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4700" windowHeight="7905" activeTab="15"/>
  </bookViews>
  <sheets>
    <sheet name="53" sheetId="1" r:id="rId1"/>
    <sheet name="54" sheetId="2" r:id="rId2"/>
    <sheet name="55(1)" sheetId="3" r:id="rId3"/>
    <sheet name="55(2)" sheetId="4" r:id="rId4"/>
    <sheet name="55(3)" sheetId="5" r:id="rId5"/>
    <sheet name="55(4)" sheetId="6" r:id="rId6"/>
    <sheet name="55(5)" sheetId="7" r:id="rId7"/>
    <sheet name="55(6)" sheetId="8" r:id="rId8"/>
    <sheet name="56" sheetId="9" r:id="rId9"/>
    <sheet name="57" sheetId="10" r:id="rId10"/>
    <sheet name="58" sheetId="11" r:id="rId11"/>
    <sheet name="59(1)" sheetId="12" r:id="rId12"/>
    <sheet name="59(2)" sheetId="13" r:id="rId13"/>
    <sheet name="60" sheetId="14" r:id="rId14"/>
    <sheet name="61(1)" sheetId="15" r:id="rId15"/>
    <sheet name="61(2)" sheetId="16" r:id="rId16"/>
  </sheets>
  <definedNames/>
  <calcPr fullCalcOnLoad="1"/>
</workbook>
</file>

<file path=xl/sharedStrings.xml><?xml version="1.0" encoding="utf-8"?>
<sst xmlns="http://schemas.openxmlformats.org/spreadsheetml/2006/main" count="4681" uniqueCount="406">
  <si>
    <t>５　農　　　　業</t>
  </si>
  <si>
    <t>　注：生産年齢人口とは15～64歳の人口をいう。</t>
  </si>
  <si>
    <t>　単位：戸</t>
  </si>
  <si>
    <t xml:space="preserve">  平成12年(2000）２月１日</t>
  </si>
  <si>
    <t>区分</t>
  </si>
  <si>
    <t>総農家数</t>
  </si>
  <si>
    <t>販売農家</t>
  </si>
  <si>
    <t>自給的農家</t>
  </si>
  <si>
    <t>専業農家</t>
  </si>
  <si>
    <t>兼業農家</t>
  </si>
  <si>
    <t>男子生産年齢人口がいる世帯</t>
  </si>
  <si>
    <t>第　１　種兼業農家</t>
  </si>
  <si>
    <t>第　２　種兼業農家</t>
  </si>
  <si>
    <t>総計</t>
  </si>
  <si>
    <t>武儀郡</t>
  </si>
  <si>
    <t>洞戸村</t>
  </si>
  <si>
    <t>市計</t>
  </si>
  <si>
    <t>板取村</t>
  </si>
  <si>
    <t>-</t>
  </si>
  <si>
    <t>武芸川町</t>
  </si>
  <si>
    <t>郡計</t>
  </si>
  <si>
    <t>武儀町</t>
  </si>
  <si>
    <t>上之保村</t>
  </si>
  <si>
    <t>岐阜市</t>
  </si>
  <si>
    <t>大垣市</t>
  </si>
  <si>
    <t>郡上郡</t>
  </si>
  <si>
    <t>高山市</t>
  </si>
  <si>
    <t>八幡町</t>
  </si>
  <si>
    <t>多治見市</t>
  </si>
  <si>
    <t>大和町</t>
  </si>
  <si>
    <t>関市</t>
  </si>
  <si>
    <t>白鳥町</t>
  </si>
  <si>
    <t>中津川市</t>
  </si>
  <si>
    <t>高鷲村</t>
  </si>
  <si>
    <t>美濃市</t>
  </si>
  <si>
    <t>美並村</t>
  </si>
  <si>
    <t>瑞浪市</t>
  </si>
  <si>
    <t>明宝村</t>
  </si>
  <si>
    <t>羽島市</t>
  </si>
  <si>
    <t>和良村</t>
  </si>
  <si>
    <t>恵那市</t>
  </si>
  <si>
    <t>美濃加茂市</t>
  </si>
  <si>
    <t>加茂郡</t>
  </si>
  <si>
    <t>土岐市</t>
  </si>
  <si>
    <t>坂祝町</t>
  </si>
  <si>
    <t>各務原市</t>
  </si>
  <si>
    <t>富加町</t>
  </si>
  <si>
    <t>可児市</t>
  </si>
  <si>
    <t>川辺町</t>
  </si>
  <si>
    <t>七宗町</t>
  </si>
  <si>
    <t>羽島郡</t>
  </si>
  <si>
    <t>八百津町</t>
  </si>
  <si>
    <t>川島町</t>
  </si>
  <si>
    <t>-</t>
  </si>
  <si>
    <t>白川町</t>
  </si>
  <si>
    <t>岐南町</t>
  </si>
  <si>
    <t>東白川村</t>
  </si>
  <si>
    <t>笠松町</t>
  </si>
  <si>
    <t>柳津町</t>
  </si>
  <si>
    <t>可児郡</t>
  </si>
  <si>
    <t>御嵩町</t>
  </si>
  <si>
    <t>海津郡</t>
  </si>
  <si>
    <t>兼山町</t>
  </si>
  <si>
    <t>海津町</t>
  </si>
  <si>
    <t>平田町</t>
  </si>
  <si>
    <t>土岐郡</t>
  </si>
  <si>
    <t>南濃町</t>
  </si>
  <si>
    <t>笠原町</t>
  </si>
  <si>
    <t>養老郡</t>
  </si>
  <si>
    <t>恵那郡</t>
  </si>
  <si>
    <t>養老町</t>
  </si>
  <si>
    <t>坂下町</t>
  </si>
  <si>
    <t>上石津町</t>
  </si>
  <si>
    <t>川上村</t>
  </si>
  <si>
    <t>加子母村</t>
  </si>
  <si>
    <t>不破郡</t>
  </si>
  <si>
    <t>付知町</t>
  </si>
  <si>
    <t>垂井町</t>
  </si>
  <si>
    <t>福岡町</t>
  </si>
  <si>
    <t>関ヶ原町</t>
  </si>
  <si>
    <t>蛭川村</t>
  </si>
  <si>
    <t>岩村町</t>
  </si>
  <si>
    <t>安八郡</t>
  </si>
  <si>
    <t>山岡町</t>
  </si>
  <si>
    <t>神戸町</t>
  </si>
  <si>
    <t>明智町</t>
  </si>
  <si>
    <t>輪之内町</t>
  </si>
  <si>
    <t>串原村</t>
  </si>
  <si>
    <t>安八町</t>
  </si>
  <si>
    <t>上矢作町</t>
  </si>
  <si>
    <t>墨俣町</t>
  </si>
  <si>
    <t>益田郡</t>
  </si>
  <si>
    <t>揖斐郡</t>
  </si>
  <si>
    <t>萩原町</t>
  </si>
  <si>
    <t>揖斐川町</t>
  </si>
  <si>
    <t>小坂町</t>
  </si>
  <si>
    <t>谷汲村</t>
  </si>
  <si>
    <t>下呂町</t>
  </si>
  <si>
    <t>大野町</t>
  </si>
  <si>
    <t>金山町</t>
  </si>
  <si>
    <t>池田町</t>
  </si>
  <si>
    <t>馬瀬村</t>
  </si>
  <si>
    <t>春日村</t>
  </si>
  <si>
    <t>久瀬村</t>
  </si>
  <si>
    <t>大野郡</t>
  </si>
  <si>
    <t>藤橋村</t>
  </si>
  <si>
    <t>丹生川村</t>
  </si>
  <si>
    <t>坂内村</t>
  </si>
  <si>
    <t>清見村</t>
  </si>
  <si>
    <t>荘川村</t>
  </si>
  <si>
    <t>本巣郡</t>
  </si>
  <si>
    <t>白川村</t>
  </si>
  <si>
    <t>北方町</t>
  </si>
  <si>
    <t>宮村</t>
  </si>
  <si>
    <t>本巣町</t>
  </si>
  <si>
    <t>久々野町</t>
  </si>
  <si>
    <t>穂積町</t>
  </si>
  <si>
    <t>朝日村</t>
  </si>
  <si>
    <t>巣南町</t>
  </si>
  <si>
    <t>高根村</t>
  </si>
  <si>
    <t>真正町</t>
  </si>
  <si>
    <t>糸貫町</t>
  </si>
  <si>
    <t>吉城郡</t>
  </si>
  <si>
    <t>根尾村</t>
  </si>
  <si>
    <t>古川町</t>
  </si>
  <si>
    <t>国府町</t>
  </si>
  <si>
    <t>山県郡</t>
  </si>
  <si>
    <t>河合村</t>
  </si>
  <si>
    <t>高富町</t>
  </si>
  <si>
    <t>宮川村</t>
  </si>
  <si>
    <t>伊自良村</t>
  </si>
  <si>
    <t>神岡町</t>
  </si>
  <si>
    <t>美山町</t>
  </si>
  <si>
    <t>上宝村</t>
  </si>
  <si>
    <t>　資料：農林水産省「2000年世界農林業センサス」</t>
  </si>
  <si>
    <r>
      <t>　53．　市町村別、専</t>
    </r>
    <r>
      <rPr>
        <sz val="14"/>
        <rFont val="ＭＳ 明朝"/>
        <family val="1"/>
      </rPr>
      <t>・</t>
    </r>
    <r>
      <rPr>
        <sz val="14"/>
        <rFont val="ＭＳ ゴシック"/>
        <family val="3"/>
      </rPr>
      <t>兼業別農家数</t>
    </r>
  </si>
  <si>
    <r>
      <t xml:space="preserve">   　53．　市町村別、専</t>
    </r>
    <r>
      <rPr>
        <sz val="14"/>
        <rFont val="ＭＳ 明朝"/>
        <family val="1"/>
      </rPr>
      <t>・</t>
    </r>
    <r>
      <rPr>
        <sz val="14"/>
        <rFont val="ＭＳ ゴシック"/>
        <family val="3"/>
      </rPr>
      <t>兼業別農家数（続き）</t>
    </r>
  </si>
  <si>
    <t>-</t>
  </si>
  <si>
    <t xml:space="preserve">  54．市町村別、種類別耕地面積</t>
  </si>
  <si>
    <t>54．市町村別、種類別耕地面積（続き）</t>
  </si>
  <si>
    <t>　注：総計と内訳及び市郡計と県計と一致しないのはラウンドのためである。また、平成14年データより畑の内訳（一部除く）データなし。</t>
  </si>
  <si>
    <t>注：総計と内訳及び市郡計と県計と一致しないのはラウンドのためである。また、平成14年データより畑の内訳（一部除く）データなし。</t>
  </si>
  <si>
    <t>　単位：ha</t>
  </si>
  <si>
    <t>単位：ha</t>
  </si>
  <si>
    <t>田</t>
  </si>
  <si>
    <t>畑</t>
  </si>
  <si>
    <t>普通畑</t>
  </si>
  <si>
    <t>牧草地</t>
  </si>
  <si>
    <t>樹園地</t>
  </si>
  <si>
    <t>果樹園</t>
  </si>
  <si>
    <t>桑　園</t>
  </si>
  <si>
    <t>茶　園</t>
  </si>
  <si>
    <t>平成10年　1998</t>
  </si>
  <si>
    <t>…</t>
  </si>
  <si>
    <t>-</t>
  </si>
  <si>
    <t>　　11　　1999</t>
  </si>
  <si>
    <t>-</t>
  </si>
  <si>
    <t>　　12　　2000</t>
  </si>
  <si>
    <t>　　13　　2001</t>
  </si>
  <si>
    <t>　　14　　2002</t>
  </si>
  <si>
    <t>…</t>
  </si>
  <si>
    <t>…</t>
  </si>
  <si>
    <t>-</t>
  </si>
  <si>
    <t>坂祝町</t>
  </si>
  <si>
    <t>-</t>
  </si>
  <si>
    <t>海津郡</t>
  </si>
  <si>
    <t>養老郡</t>
  </si>
  <si>
    <t>　資料：東海農政局岐阜統計・情報センター「作物統計（市町村別）」</t>
  </si>
  <si>
    <t>55．農作物作付面積、収穫量</t>
  </si>
  <si>
    <t>55．農作物作付面積、収穫量（続き）</t>
  </si>
  <si>
    <t>（１）米・小麦・かんしょ・大豆・小豆（市町村別）</t>
  </si>
  <si>
    <t>（１）米・小麦・かんしょ・大豆・小豆（市町村別）（続き）</t>
  </si>
  <si>
    <t>　注：市郡計と県計と一致しないのはラウンドのためである。</t>
  </si>
  <si>
    <t>　単位：面積・ha、収穫量・ｔ</t>
  </si>
  <si>
    <t>米</t>
  </si>
  <si>
    <t>小麦</t>
  </si>
  <si>
    <t>かんしょ</t>
  </si>
  <si>
    <t>大豆</t>
  </si>
  <si>
    <t>小豆</t>
  </si>
  <si>
    <t>水稲</t>
  </si>
  <si>
    <t>陸稲</t>
  </si>
  <si>
    <t>作付面積</t>
  </si>
  <si>
    <t>収穫量</t>
  </si>
  <si>
    <t>板取村</t>
  </si>
  <si>
    <t>　　14　　2002</t>
  </si>
  <si>
    <t>可児市</t>
  </si>
  <si>
    <t>-</t>
  </si>
  <si>
    <t>大野郡</t>
  </si>
  <si>
    <t>55．農　作　物　作　付　　　面　積　、　収　穫　量　（続き）</t>
  </si>
  <si>
    <t>（２）　　　　野　　　　　　　　　　　　菜</t>
  </si>
  <si>
    <t>　注：ブロッコリーには、カリフラワーを含む。</t>
  </si>
  <si>
    <t>　単位：面積・ha、収穫量・t</t>
  </si>
  <si>
    <t>トマト</t>
  </si>
  <si>
    <t>いちご</t>
  </si>
  <si>
    <t>はくさい</t>
  </si>
  <si>
    <t>たまねぎ</t>
  </si>
  <si>
    <t>だいこん</t>
  </si>
  <si>
    <t>にんじん</t>
  </si>
  <si>
    <t>さといも</t>
  </si>
  <si>
    <t>なす</t>
  </si>
  <si>
    <t>ねぎ</t>
  </si>
  <si>
    <t>スイートコーン</t>
  </si>
  <si>
    <t>えだまめ</t>
  </si>
  <si>
    <t>さやえんどう</t>
  </si>
  <si>
    <t>さやいんげん</t>
  </si>
  <si>
    <t>平成９年</t>
  </si>
  <si>
    <t>　　10</t>
  </si>
  <si>
    <t>　　11</t>
  </si>
  <si>
    <t>　　12</t>
  </si>
  <si>
    <t>　　13</t>
  </si>
  <si>
    <t>きゅうり</t>
  </si>
  <si>
    <t>かぼちゃ</t>
  </si>
  <si>
    <t>すいか</t>
  </si>
  <si>
    <t>ピーマン</t>
  </si>
  <si>
    <t>メロン</t>
  </si>
  <si>
    <t>キャベツ</t>
  </si>
  <si>
    <t>ほうれんそう</t>
  </si>
  <si>
    <t>レタス</t>
  </si>
  <si>
    <t>ブロッコリー</t>
  </si>
  <si>
    <t>かぶ</t>
  </si>
  <si>
    <t>ごぼう</t>
  </si>
  <si>
    <t>れんこん</t>
  </si>
  <si>
    <t>ばれいしょ</t>
  </si>
  <si>
    <t>　資料：東海農政局岐阜統計・情報センター「岐阜農林水産統計年報」</t>
  </si>
  <si>
    <t>（３）　　　　果　　　　　　　　　　　　　樹</t>
  </si>
  <si>
    <t>かき</t>
  </si>
  <si>
    <t>日本なし</t>
  </si>
  <si>
    <t>もも</t>
  </si>
  <si>
    <t>りんご</t>
  </si>
  <si>
    <t>みかん</t>
  </si>
  <si>
    <t>キウィフルーツ</t>
  </si>
  <si>
    <t>ぶどう</t>
  </si>
  <si>
    <t>うめ</t>
  </si>
  <si>
    <t>くり</t>
  </si>
  <si>
    <t>栽培面積</t>
  </si>
  <si>
    <t>　55．農作物作付面積、収穫量（続き）</t>
  </si>
  <si>
    <t>　　 （４） 切 り 花 類</t>
  </si>
  <si>
    <t>　単位：面積・ha、出荷量・千本</t>
  </si>
  <si>
    <t>きく</t>
  </si>
  <si>
    <t>ばら</t>
  </si>
  <si>
    <t>トルコギキョウ</t>
  </si>
  <si>
    <t>ゆり</t>
  </si>
  <si>
    <t>切り枝</t>
  </si>
  <si>
    <t>出荷量</t>
  </si>
  <si>
    <t>　 　（５） 鉢 も の 類</t>
  </si>
  <si>
    <t>　単位：面積・a、出荷量・千鉢</t>
  </si>
  <si>
    <t>シクラメン</t>
  </si>
  <si>
    <t>プリムラ類</t>
  </si>
  <si>
    <t>洋ラン類</t>
  </si>
  <si>
    <t>サボテン及び　　　　　多　肉　植　物</t>
  </si>
  <si>
    <t>観葉植物</t>
  </si>
  <si>
    <t>収穫面積</t>
  </si>
  <si>
    <t>　　13</t>
  </si>
  <si>
    <t>　　　　　（６）茶・飼料用作物</t>
  </si>
  <si>
    <t>茶</t>
  </si>
  <si>
    <t>青刈りとうもろこし</t>
  </si>
  <si>
    <t>ソルゴー</t>
  </si>
  <si>
    <t>牧草</t>
  </si>
  <si>
    <t>生　　　葉収穫量</t>
  </si>
  <si>
    <t>荒　　　茶生産量</t>
  </si>
  <si>
    <t xml:space="preserve">56．市 町 村 別 養 蚕 状 況 </t>
  </si>
  <si>
    <t>注：１　桑園面積は、Ｈ14年度より市町村別データなし。県計のみ掲載。</t>
  </si>
  <si>
    <t>　　２　飼育箱数は１箱：２万６千粒で、県計には予備蚕を含む。</t>
  </si>
  <si>
    <t>　　３　収繭量は、普通蚕繭で、県計には県生物産業技術研究所分を含む。</t>
  </si>
  <si>
    <t>飼育戸数</t>
  </si>
  <si>
    <t>桑園面積</t>
  </si>
  <si>
    <t>飼育箱数</t>
  </si>
  <si>
    <t xml:space="preserve"> 総収繭量  </t>
  </si>
  <si>
    <t>総収繭量</t>
  </si>
  <si>
    <t>戸</t>
  </si>
  <si>
    <t>ha</t>
  </si>
  <si>
    <t>箱</t>
  </si>
  <si>
    <t>kg</t>
  </si>
  <si>
    <t>平成10年度</t>
  </si>
  <si>
    <t>FY1998</t>
  </si>
  <si>
    <t>板取村</t>
  </si>
  <si>
    <t>　　14</t>
  </si>
  <si>
    <t>揖斐川町</t>
  </si>
  <si>
    <t>谷汲村</t>
  </si>
  <si>
    <t>美山町</t>
  </si>
  <si>
    <t>　資料：県園芸特産課「岐阜県蚕糸業統計」</t>
  </si>
  <si>
    <r>
      <t xml:space="preserve">    57．市町村別、主要家畜</t>
    </r>
    <r>
      <rPr>
        <sz val="14"/>
        <rFont val="ＭＳ 明朝"/>
        <family val="1"/>
      </rPr>
      <t>・</t>
    </r>
    <r>
      <rPr>
        <sz val="14"/>
        <rFont val="ＭＳ ゴシック"/>
        <family val="3"/>
      </rPr>
      <t>家きん頭羽数</t>
    </r>
  </si>
  <si>
    <t>57．市町村別、主要家畜・家きん頭羽数（続き）</t>
  </si>
  <si>
    <t>　注：総計と内訳が一致しないのはラウンドのためである。</t>
  </si>
  <si>
    <t>２月１日</t>
  </si>
  <si>
    <t>乳用牛</t>
  </si>
  <si>
    <t>肉用牛</t>
  </si>
  <si>
    <t>豚</t>
  </si>
  <si>
    <t>にわとり</t>
  </si>
  <si>
    <t>採卵鶏</t>
  </si>
  <si>
    <t>ブロイラー</t>
  </si>
  <si>
    <t>頭数</t>
  </si>
  <si>
    <t>飼養戸数</t>
  </si>
  <si>
    <t>羽 数</t>
  </si>
  <si>
    <t>羽数</t>
  </si>
  <si>
    <t>百羽</t>
  </si>
  <si>
    <t>平成11年</t>
  </si>
  <si>
    <t>x</t>
  </si>
  <si>
    <t>　　12</t>
  </si>
  <si>
    <t>　　13</t>
  </si>
  <si>
    <t>　　15</t>
  </si>
  <si>
    <t>美山町</t>
  </si>
  <si>
    <t>　資料：東海農政局岐阜統計・情報センター</t>
  </si>
  <si>
    <t>　  58．市町村別、農業産出額、 　　生産農業所得</t>
  </si>
  <si>
    <t>　注：推計値である。</t>
  </si>
  <si>
    <t>　単位：百万円</t>
  </si>
  <si>
    <t>農業産出額</t>
  </si>
  <si>
    <t>生　　　　産農業所得</t>
  </si>
  <si>
    <t>農家一戸当たり生産農業所得　　　　（千円）</t>
  </si>
  <si>
    <t>計</t>
  </si>
  <si>
    <t>耕種</t>
  </si>
  <si>
    <t>畜産</t>
  </si>
  <si>
    <t>加工農産物</t>
  </si>
  <si>
    <t>小計</t>
  </si>
  <si>
    <t>麦</t>
  </si>
  <si>
    <t>雑穀豆類</t>
  </si>
  <si>
    <t>いも類</t>
  </si>
  <si>
    <t>野菜</t>
  </si>
  <si>
    <t>果実</t>
  </si>
  <si>
    <t>花き</t>
  </si>
  <si>
    <t>工芸農作物</t>
  </si>
  <si>
    <t>種苗苗木　その他</t>
  </si>
  <si>
    <t>鶏</t>
  </si>
  <si>
    <t>養蚕</t>
  </si>
  <si>
    <t>その他
畜産物</t>
  </si>
  <si>
    <t>　　13</t>
  </si>
  <si>
    <t>x</t>
  </si>
  <si>
    <t>x</t>
  </si>
  <si>
    <t>…</t>
  </si>
  <si>
    <t>x</t>
  </si>
  <si>
    <t>…</t>
  </si>
  <si>
    <t>x</t>
  </si>
  <si>
    <t>…</t>
  </si>
  <si>
    <t>-</t>
  </si>
  <si>
    <t>x</t>
  </si>
  <si>
    <t>…</t>
  </si>
  <si>
    <t>美山町</t>
  </si>
  <si>
    <t>　58．市町村別、農業産出額、　　生産農業所得(続き）</t>
  </si>
  <si>
    <t>麦</t>
  </si>
  <si>
    <t>八百津町</t>
  </si>
  <si>
    <t>-</t>
  </si>
  <si>
    <t>59．農 業 協 同 組 合 数</t>
  </si>
  <si>
    <t>　　（１）単 位 組 合 数</t>
  </si>
  <si>
    <t>出資組合</t>
  </si>
  <si>
    <t>非出資組合</t>
  </si>
  <si>
    <t>農事組合法人</t>
  </si>
  <si>
    <t>総合農協</t>
  </si>
  <si>
    <t>酪農</t>
  </si>
  <si>
    <t>養鶏</t>
  </si>
  <si>
    <t>園芸特産</t>
  </si>
  <si>
    <t>農村工業</t>
  </si>
  <si>
    <t>開拓</t>
  </si>
  <si>
    <t>農事放送</t>
  </si>
  <si>
    <t>その他</t>
  </si>
  <si>
    <t>平成11年</t>
  </si>
  <si>
    <t>　　14</t>
  </si>
  <si>
    <t>　　15</t>
  </si>
  <si>
    <t>　資料：県検査監督室</t>
  </si>
  <si>
    <t>　　（２）連 合 会 数</t>
  </si>
  <si>
    <t>出資連合会</t>
  </si>
  <si>
    <t>非出資連合会</t>
  </si>
  <si>
    <t>信用</t>
  </si>
  <si>
    <t>経済</t>
  </si>
  <si>
    <t>共済</t>
  </si>
  <si>
    <t>厚生</t>
  </si>
  <si>
    <t>平 成 11 年</t>
  </si>
  <si>
    <t>　　　12</t>
  </si>
  <si>
    <t>　　　13</t>
  </si>
  <si>
    <t>　　　14</t>
  </si>
  <si>
    <t>　　　15</t>
  </si>
  <si>
    <t>60．牛乳生産量、移出入量、消費量</t>
  </si>
  <si>
    <t>　単位：生乳・t、飲用牛乳・kl</t>
  </si>
  <si>
    <t>生乳</t>
  </si>
  <si>
    <t>飲用牛乳</t>
  </si>
  <si>
    <t>生産量</t>
  </si>
  <si>
    <t>移入量</t>
  </si>
  <si>
    <t>移出量</t>
  </si>
  <si>
    <t>処理量</t>
  </si>
  <si>
    <t>飲用牛乳等生産量</t>
  </si>
  <si>
    <t>消費量</t>
  </si>
  <si>
    <t>飲　　用牛 乳 用</t>
  </si>
  <si>
    <t>飲用牛乳</t>
  </si>
  <si>
    <t>乳飲料</t>
  </si>
  <si>
    <t>平成９年</t>
  </si>
  <si>
    <t>61．農地転用許可、農地移動状況</t>
  </si>
  <si>
    <t xml:space="preserve">　　（１）転用許可状況     </t>
  </si>
  <si>
    <r>
      <t>　注：農林大臣許可についてはＨ10.9.30までは１件20000㎡を超えるもの、Ｈ10.10.１からは１件40000ｍ</t>
    </r>
    <r>
      <rPr>
        <vertAlign val="superscript"/>
        <sz val="8"/>
        <rFont val="ＭＳ 明朝"/>
        <family val="1"/>
      </rPr>
      <t>2</t>
    </r>
    <r>
      <rPr>
        <sz val="8"/>
        <rFont val="ＭＳ 明朝"/>
        <family val="1"/>
      </rPr>
      <t>を超えるもの。</t>
    </r>
  </si>
  <si>
    <t>　単位：件、ha</t>
  </si>
  <si>
    <t>知事許可のもの</t>
  </si>
  <si>
    <t>農林大臣許可のもの</t>
  </si>
  <si>
    <t>件数</t>
  </si>
  <si>
    <t>採  草　放牧地</t>
  </si>
  <si>
    <t>採　草　放牧地</t>
  </si>
  <si>
    <t>平成10年</t>
  </si>
  <si>
    <t>　　11</t>
  </si>
  <si>
    <t>　　12</t>
  </si>
  <si>
    <t>　　13</t>
  </si>
  <si>
    <t>-</t>
  </si>
  <si>
    <t>　　14</t>
  </si>
  <si>
    <t>　資料：県農業構造改善室</t>
  </si>
  <si>
    <t>　　　　（２）移　動　状　況</t>
  </si>
  <si>
    <t>自作地有償移転許可</t>
  </si>
  <si>
    <t>自作地無償移転許可</t>
  </si>
  <si>
    <t>小作地移転許可</t>
  </si>
  <si>
    <t>（農地法第３条関係）</t>
  </si>
  <si>
    <t>（農地法第３条関係）</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</si>
</sst>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 ###\ ###"/>
    <numFmt numFmtId="178" formatCode="###\ ###\ ###/0"/>
    <numFmt numFmtId="179" formatCode="0_);[Red]\(0\)"/>
    <numFmt numFmtId="180" formatCode="0_ "/>
    <numFmt numFmtId="181" formatCode="0.0_);[Red]\(0.0\)"/>
    <numFmt numFmtId="182" formatCode="000\ 000\ 000"/>
    <numFmt numFmtId="183" formatCode="0;&quot;△ &quot;0"/>
    <numFmt numFmtId="184" formatCode="###.0"/>
    <numFmt numFmtId="185" formatCode="###.00"/>
    <numFmt numFmtId="186" formatCode="##0.00"/>
    <numFmt numFmtId="187" formatCode="#00.00"/>
    <numFmt numFmtId="188" formatCode="##0.0"/>
    <numFmt numFmtId="189" formatCode="#\ ###0.0"/>
    <numFmt numFmtId="190" formatCode="#\ ##0.0"/>
  </numFmts>
  <fonts count="58">
    <font>
      <sz val="11"/>
      <name val="ＭＳ Ｐゴシック"/>
      <family val="3"/>
    </font>
    <font>
      <sz val="6"/>
      <name val="ＭＳ Ｐゴシック"/>
      <family val="3"/>
    </font>
    <font>
      <sz val="18"/>
      <name val="ＭＳ ゴシック"/>
      <family val="3"/>
    </font>
    <font>
      <sz val="14"/>
      <name val="ＭＳ 明朝"/>
      <family val="1"/>
    </font>
    <font>
      <sz val="14"/>
      <name val="ＭＳ ゴシック"/>
      <family val="3"/>
    </font>
    <font>
      <sz val="8"/>
      <name val="ＭＳ 明朝"/>
      <family val="1"/>
    </font>
    <font>
      <sz val="9"/>
      <name val="ＭＳ 明朝"/>
      <family val="1"/>
    </font>
    <font>
      <sz val="8"/>
      <name val="ＭＳ Ｐ明朝"/>
      <family val="1"/>
    </font>
    <font>
      <sz val="7"/>
      <name val="ＭＳ Ｐ明朝"/>
      <family val="1"/>
    </font>
    <font>
      <sz val="7"/>
      <name val="ＭＳ ゴシック"/>
      <family val="3"/>
    </font>
    <font>
      <sz val="11"/>
      <name val="ＭＳ ゴシック"/>
      <family val="3"/>
    </font>
    <font>
      <sz val="8"/>
      <name val="ＭＳ ゴシック"/>
      <family val="3"/>
    </font>
    <font>
      <sz val="7"/>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7.5"/>
      <name val="ＭＳ 明朝"/>
      <family val="1"/>
    </font>
    <font>
      <sz val="8"/>
      <name val="ＭＳ Ｐゴシック"/>
      <family val="3"/>
    </font>
    <font>
      <sz val="11"/>
      <name val="ＭＳ 明朝"/>
      <family val="1"/>
    </font>
    <font>
      <sz val="12"/>
      <name val="ＭＳ 明朝"/>
      <family val="1"/>
    </font>
    <font>
      <sz val="9"/>
      <name val="ＭＳ Ｐ明朝"/>
      <family val="1"/>
    </font>
    <font>
      <sz val="9"/>
      <name val="ＭＳ ゴシック"/>
      <family val="3"/>
    </font>
    <font>
      <sz val="8"/>
      <name val="ＪＳ明朝"/>
      <family val="1"/>
    </font>
    <font>
      <sz val="8"/>
      <color indexed="10"/>
      <name val="ＭＳ 明朝"/>
      <family val="1"/>
    </font>
    <font>
      <sz val="8"/>
      <color indexed="10"/>
      <name val="ＭＳ Ｐゴシック"/>
      <family val="3"/>
    </font>
    <font>
      <sz val="6.5"/>
      <name val="ＭＳ Ｐ明朝"/>
      <family val="1"/>
    </font>
    <font>
      <vertAlign val="superscript"/>
      <sz val="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double"/>
      <bottom>
        <color indexed="63"/>
      </bottom>
    </border>
    <border>
      <left>
        <color indexed="63"/>
      </left>
      <right>
        <color indexed="63"/>
      </right>
      <top style="double"/>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double"/>
      <bottom style="thin"/>
    </border>
    <border>
      <left>
        <color indexed="63"/>
      </left>
      <right style="thin"/>
      <top style="double"/>
      <bottom style="thin"/>
    </border>
    <border>
      <left>
        <color indexed="63"/>
      </left>
      <right style="double"/>
      <top style="double"/>
      <bottom style="thin"/>
    </border>
    <border>
      <left style="double"/>
      <right>
        <color indexed="63"/>
      </right>
      <top style="double"/>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double"/>
    </border>
    <border>
      <left style="thin"/>
      <right style="thin"/>
      <top style="thin"/>
      <bottom>
        <color indexed="63"/>
      </bottom>
    </border>
    <border>
      <left style="thin"/>
      <right style="thin"/>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42">
    <xf numFmtId="0" fontId="0" fillId="0" borderId="0" xfId="0" applyAlignment="1">
      <alignment/>
    </xf>
    <xf numFmtId="0" fontId="0" fillId="0" borderId="0" xfId="0" applyFont="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7" fillId="0" borderId="12" xfId="0" applyFont="1" applyBorder="1" applyAlignment="1">
      <alignment horizontal="distributed" vertical="center"/>
    </xf>
    <xf numFmtId="0" fontId="8" fillId="0" borderId="13" xfId="0" applyFont="1" applyBorder="1" applyAlignment="1">
      <alignment horizontal="distributed" vertical="center"/>
    </xf>
    <xf numFmtId="0" fontId="6" fillId="0" borderId="13" xfId="0" applyFont="1" applyBorder="1" applyAlignment="1">
      <alignment horizontal="distributed" vertical="center"/>
    </xf>
    <xf numFmtId="0" fontId="7" fillId="0" borderId="14" xfId="0" applyFont="1" applyBorder="1" applyAlignment="1">
      <alignment horizontal="distributed" vertical="center"/>
    </xf>
    <xf numFmtId="0" fontId="6" fillId="0" borderId="14" xfId="0" applyFont="1" applyBorder="1" applyAlignment="1">
      <alignment horizontal="distributed" vertical="center"/>
    </xf>
    <xf numFmtId="0" fontId="8" fillId="0" borderId="15" xfId="0" applyFont="1" applyBorder="1" applyAlignment="1">
      <alignment horizontal="distributed" vertical="center"/>
    </xf>
    <xf numFmtId="0" fontId="6" fillId="0" borderId="15" xfId="0" applyFont="1" applyBorder="1" applyAlignment="1">
      <alignment horizontal="distributed" vertical="center"/>
    </xf>
    <xf numFmtId="0" fontId="0" fillId="0" borderId="16" xfId="0" applyFont="1" applyBorder="1" applyAlignment="1">
      <alignment/>
    </xf>
    <xf numFmtId="0" fontId="9" fillId="0" borderId="0" xfId="0" applyFont="1" applyAlignment="1">
      <alignment horizontal="distributed"/>
    </xf>
    <xf numFmtId="0" fontId="10" fillId="0" borderId="0" xfId="0" applyFont="1" applyAlignment="1">
      <alignment/>
    </xf>
    <xf numFmtId="176" fontId="11" fillId="0" borderId="17" xfId="0" applyNumberFormat="1" applyFont="1" applyBorder="1" applyAlignment="1">
      <alignment horizontal="right"/>
    </xf>
    <xf numFmtId="176" fontId="11" fillId="0" borderId="0" xfId="0" applyNumberFormat="1" applyFont="1" applyBorder="1" applyAlignment="1">
      <alignment horizontal="right"/>
    </xf>
    <xf numFmtId="176" fontId="11" fillId="0" borderId="0" xfId="0" applyNumberFormat="1" applyFont="1" applyAlignment="1">
      <alignment horizontal="right"/>
    </xf>
    <xf numFmtId="0" fontId="12" fillId="0" borderId="0" xfId="0" applyFont="1" applyAlignment="1">
      <alignment horizontal="distributed"/>
    </xf>
    <xf numFmtId="176" fontId="5" fillId="0" borderId="17" xfId="0" applyNumberFormat="1" applyFont="1" applyBorder="1" applyAlignment="1">
      <alignment horizontal="right"/>
    </xf>
    <xf numFmtId="176" fontId="5" fillId="0" borderId="0" xfId="0" applyNumberFormat="1" applyFont="1" applyAlignment="1">
      <alignment horizontal="right"/>
    </xf>
    <xf numFmtId="0" fontId="0" fillId="0" borderId="18" xfId="0" applyFont="1" applyBorder="1" applyAlignment="1">
      <alignment/>
    </xf>
    <xf numFmtId="0" fontId="5" fillId="0" borderId="19" xfId="0" applyFont="1" applyBorder="1" applyAlignment="1">
      <alignment/>
    </xf>
    <xf numFmtId="0" fontId="0" fillId="0" borderId="19" xfId="0" applyFont="1" applyBorder="1" applyAlignment="1">
      <alignment/>
    </xf>
    <xf numFmtId="0" fontId="6" fillId="0" borderId="19" xfId="0" applyFont="1" applyBorder="1" applyAlignment="1">
      <alignment/>
    </xf>
    <xf numFmtId="0" fontId="6" fillId="0" borderId="16" xfId="0" applyFont="1" applyBorder="1" applyAlignment="1">
      <alignment horizontal="distributed" vertical="center"/>
    </xf>
    <xf numFmtId="0" fontId="0" fillId="0" borderId="17" xfId="0" applyBorder="1" applyAlignment="1">
      <alignment horizontal="distributed" vertical="center"/>
    </xf>
    <xf numFmtId="0" fontId="0" fillId="0" borderId="20" xfId="0" applyBorder="1" applyAlignment="1">
      <alignment horizontal="distributed" vertical="center"/>
    </xf>
    <xf numFmtId="0" fontId="9" fillId="0" borderId="0" xfId="0" applyFont="1" applyAlignment="1">
      <alignment horizontal="distributed"/>
    </xf>
    <xf numFmtId="0" fontId="0" fillId="0" borderId="21" xfId="0" applyBorder="1" applyAlignment="1">
      <alignment horizontal="distributed" vertical="center"/>
    </xf>
    <xf numFmtId="0" fontId="6" fillId="0" borderId="22" xfId="0" applyFont="1" applyBorder="1" applyAlignment="1">
      <alignment horizontal="distributed" vertical="center"/>
    </xf>
    <xf numFmtId="0" fontId="0" fillId="0" borderId="22" xfId="0" applyBorder="1" applyAlignment="1">
      <alignment horizontal="distributed" vertical="center"/>
    </xf>
    <xf numFmtId="0" fontId="6" fillId="0" borderId="21" xfId="0" applyFont="1" applyBorder="1" applyAlignment="1">
      <alignment horizontal="distributed" vertical="center"/>
    </xf>
    <xf numFmtId="0" fontId="6" fillId="0" borderId="10" xfId="0" applyFont="1" applyBorder="1" applyAlignment="1">
      <alignment horizontal="distributed" vertical="center"/>
    </xf>
    <xf numFmtId="0" fontId="6" fillId="0" borderId="23" xfId="0" applyFont="1" applyBorder="1" applyAlignment="1">
      <alignment horizontal="distributed" vertical="center"/>
    </xf>
    <xf numFmtId="0" fontId="6" fillId="0" borderId="0" xfId="0" applyFont="1" applyBorder="1" applyAlignment="1">
      <alignment horizontal="distributed" vertical="center"/>
    </xf>
    <xf numFmtId="0" fontId="6" fillId="0" borderId="24" xfId="0" applyFont="1" applyBorder="1" applyAlignment="1">
      <alignment horizontal="distributed" vertical="center"/>
    </xf>
    <xf numFmtId="0" fontId="0" fillId="0" borderId="0" xfId="0" applyBorder="1" applyAlignment="1">
      <alignment horizontal="distributed"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0" fontId="0" fillId="0" borderId="26" xfId="0" applyBorder="1" applyAlignment="1">
      <alignment horizontal="distributed" vertical="center"/>
    </xf>
    <xf numFmtId="0" fontId="30" fillId="0" borderId="0" xfId="0" applyFont="1" applyAlignment="1">
      <alignment/>
    </xf>
    <xf numFmtId="0" fontId="31" fillId="0" borderId="0" xfId="0" applyFont="1" applyAlignment="1">
      <alignment/>
    </xf>
    <xf numFmtId="56" fontId="5" fillId="0" borderId="0" xfId="0" applyNumberFormat="1" applyFont="1" applyAlignment="1">
      <alignment/>
    </xf>
    <xf numFmtId="0" fontId="6" fillId="0" borderId="11" xfId="0" applyFont="1" applyBorder="1" applyAlignment="1">
      <alignment horizontal="distributed" vertical="center"/>
    </xf>
    <xf numFmtId="0" fontId="6" fillId="0" borderId="17" xfId="0" applyFont="1" applyBorder="1" applyAlignment="1">
      <alignment horizontal="distributed" vertical="center"/>
    </xf>
    <xf numFmtId="0" fontId="6" fillId="0" borderId="27" xfId="0" applyFont="1" applyBorder="1" applyAlignment="1">
      <alignment horizontal="distributed" vertical="center"/>
    </xf>
    <xf numFmtId="0" fontId="6" fillId="0" borderId="25" xfId="0" applyFont="1" applyBorder="1" applyAlignment="1">
      <alignment horizontal="distributed" vertical="center"/>
    </xf>
    <xf numFmtId="0" fontId="6" fillId="0" borderId="20" xfId="0" applyFont="1" applyBorder="1" applyAlignment="1">
      <alignment horizontal="distributed" vertical="center"/>
    </xf>
    <xf numFmtId="0" fontId="6" fillId="0" borderId="28" xfId="0" applyFont="1" applyBorder="1" applyAlignment="1">
      <alignment horizontal="distributed" vertical="center"/>
    </xf>
    <xf numFmtId="49" fontId="5" fillId="0" borderId="0" xfId="0" applyNumberFormat="1" applyFont="1" applyAlignment="1">
      <alignment/>
    </xf>
    <xf numFmtId="178" fontId="11" fillId="0" borderId="17" xfId="0" applyNumberFormat="1" applyFont="1" applyBorder="1" applyAlignment="1">
      <alignment horizontal="right"/>
    </xf>
    <xf numFmtId="178" fontId="11" fillId="0" borderId="0" xfId="0" applyNumberFormat="1" applyFont="1" applyBorder="1" applyAlignment="1">
      <alignment horizontal="right"/>
    </xf>
    <xf numFmtId="178" fontId="5" fillId="0" borderId="17" xfId="0" applyNumberFormat="1" applyFont="1" applyBorder="1" applyAlignment="1">
      <alignment horizontal="right"/>
    </xf>
    <xf numFmtId="178" fontId="5" fillId="0" borderId="0" xfId="0" applyNumberFormat="1" applyFont="1" applyBorder="1" applyAlignment="1">
      <alignment horizontal="right"/>
    </xf>
    <xf numFmtId="0" fontId="32" fillId="0" borderId="0" xfId="0" applyFont="1" applyAlignment="1">
      <alignment/>
    </xf>
    <xf numFmtId="49" fontId="11" fillId="0" borderId="0" xfId="0" applyNumberFormat="1" applyFont="1" applyAlignment="1">
      <alignment/>
    </xf>
    <xf numFmtId="176" fontId="5" fillId="0" borderId="0" xfId="0" applyNumberFormat="1" applyFont="1" applyBorder="1" applyAlignment="1">
      <alignment horizontal="right"/>
    </xf>
    <xf numFmtId="178" fontId="5" fillId="0" borderId="0" xfId="0" applyNumberFormat="1" applyFont="1" applyAlignment="1">
      <alignment horizontal="right"/>
    </xf>
    <xf numFmtId="0" fontId="0" fillId="0" borderId="17" xfId="0" applyFont="1" applyBorder="1" applyAlignment="1">
      <alignment/>
    </xf>
    <xf numFmtId="178" fontId="0" fillId="0" borderId="0" xfId="0" applyNumberFormat="1" applyFont="1" applyAlignment="1">
      <alignment/>
    </xf>
    <xf numFmtId="0" fontId="33" fillId="0" borderId="0" xfId="0" applyFont="1" applyAlignment="1">
      <alignment/>
    </xf>
    <xf numFmtId="0" fontId="12" fillId="0" borderId="0" xfId="0" applyFont="1" applyAlignment="1">
      <alignment/>
    </xf>
    <xf numFmtId="0" fontId="34" fillId="0" borderId="29" xfId="0" applyFont="1" applyBorder="1" applyAlignment="1">
      <alignment horizontal="distributed" vertical="center"/>
    </xf>
    <xf numFmtId="0" fontId="34" fillId="0" borderId="12" xfId="0" applyFont="1" applyBorder="1" applyAlignment="1">
      <alignment horizontal="distributed" vertical="center"/>
    </xf>
    <xf numFmtId="0" fontId="34" fillId="0" borderId="30" xfId="0" applyFont="1" applyBorder="1" applyAlignment="1">
      <alignment horizontal="distributed" vertical="center"/>
    </xf>
    <xf numFmtId="0" fontId="34" fillId="0" borderId="11" xfId="0" applyFont="1" applyBorder="1" applyAlignment="1">
      <alignment horizontal="distributed" vertical="center"/>
    </xf>
    <xf numFmtId="0" fontId="34" fillId="0" borderId="23" xfId="0" applyFont="1" applyBorder="1" applyAlignment="1">
      <alignment horizontal="distributed" vertical="center"/>
    </xf>
    <xf numFmtId="0" fontId="34" fillId="0" borderId="10" xfId="0" applyFont="1" applyBorder="1" applyAlignment="1">
      <alignment horizontal="distributed" vertical="center"/>
    </xf>
    <xf numFmtId="0" fontId="34" fillId="0" borderId="20" xfId="0" applyFont="1" applyBorder="1" applyAlignment="1">
      <alignment horizontal="distributed" vertical="center"/>
    </xf>
    <xf numFmtId="0" fontId="34" fillId="0" borderId="26" xfId="0" applyFont="1" applyBorder="1" applyAlignment="1">
      <alignment horizontal="distributed" vertical="center"/>
    </xf>
    <xf numFmtId="0" fontId="34" fillId="0" borderId="25" xfId="0" applyFont="1" applyBorder="1" applyAlignment="1">
      <alignment horizontal="distributed" vertical="center"/>
    </xf>
    <xf numFmtId="0" fontId="34" fillId="0" borderId="28" xfId="0" applyFont="1" applyBorder="1" applyAlignment="1">
      <alignment horizontal="distributed" vertical="center"/>
    </xf>
    <xf numFmtId="0" fontId="34" fillId="0" borderId="14" xfId="0" applyFont="1" applyBorder="1" applyAlignment="1">
      <alignment horizontal="distributed" vertical="center"/>
    </xf>
    <xf numFmtId="0" fontId="7" fillId="0" borderId="20" xfId="0" applyFont="1" applyBorder="1" applyAlignment="1">
      <alignment horizontal="distributed" vertical="center"/>
    </xf>
    <xf numFmtId="0" fontId="34" fillId="0" borderId="20" xfId="0" applyFont="1" applyBorder="1" applyAlignment="1">
      <alignment horizontal="distributed" vertical="center"/>
    </xf>
    <xf numFmtId="0" fontId="0" fillId="0" borderId="16" xfId="0" applyFont="1" applyFill="1" applyBorder="1" applyAlignment="1">
      <alignment/>
    </xf>
    <xf numFmtId="178" fontId="5" fillId="0" borderId="17" xfId="0" applyNumberFormat="1" applyFont="1" applyBorder="1" applyAlignment="1">
      <alignment/>
    </xf>
    <xf numFmtId="178" fontId="5" fillId="0" borderId="0" xfId="0" applyNumberFormat="1" applyFont="1" applyAlignment="1">
      <alignment/>
    </xf>
    <xf numFmtId="49" fontId="9" fillId="0" borderId="0" xfId="0" applyNumberFormat="1" applyFont="1" applyAlignment="1">
      <alignment horizontal="distributed"/>
    </xf>
    <xf numFmtId="0" fontId="10" fillId="0" borderId="0" xfId="0" applyFont="1" applyAlignment="1">
      <alignment horizontal="distributed"/>
    </xf>
    <xf numFmtId="0" fontId="11" fillId="0" borderId="0" xfId="0" applyFont="1" applyFill="1" applyBorder="1" applyAlignment="1">
      <alignment horizontal="right"/>
    </xf>
    <xf numFmtId="49" fontId="12" fillId="0" borderId="0" xfId="0" applyNumberFormat="1" applyFont="1" applyAlignment="1">
      <alignment horizontal="distributed"/>
    </xf>
    <xf numFmtId="0" fontId="5" fillId="0" borderId="17" xfId="0" applyFont="1" applyFill="1" applyBorder="1" applyAlignment="1">
      <alignment horizontal="right"/>
    </xf>
    <xf numFmtId="0" fontId="5" fillId="0" borderId="0" xfId="0" applyFont="1" applyFill="1" applyBorder="1" applyAlignment="1">
      <alignment horizontal="right"/>
    </xf>
    <xf numFmtId="178" fontId="11" fillId="0" borderId="17" xfId="0" applyNumberFormat="1" applyFont="1" applyBorder="1" applyAlignment="1">
      <alignment/>
    </xf>
    <xf numFmtId="178" fontId="11" fillId="0" borderId="0" xfId="0" applyNumberFormat="1" applyFont="1" applyAlignment="1">
      <alignment/>
    </xf>
    <xf numFmtId="178" fontId="11" fillId="0" borderId="0" xfId="0" applyNumberFormat="1" applyFont="1" applyAlignment="1">
      <alignment horizontal="right"/>
    </xf>
    <xf numFmtId="49" fontId="9" fillId="0" borderId="0" xfId="0" applyNumberFormat="1" applyFont="1" applyAlignment="1">
      <alignment horizontal="distributed"/>
    </xf>
    <xf numFmtId="0" fontId="0" fillId="0" borderId="0" xfId="0" applyFont="1" applyAlignment="1">
      <alignment horizontal="distributed"/>
    </xf>
    <xf numFmtId="178" fontId="11" fillId="0" borderId="0" xfId="0" applyNumberFormat="1" applyFont="1" applyBorder="1" applyAlignment="1">
      <alignment/>
    </xf>
    <xf numFmtId="178" fontId="5" fillId="0" borderId="0" xfId="0" applyNumberFormat="1" applyFont="1" applyBorder="1" applyAlignment="1">
      <alignment/>
    </xf>
    <xf numFmtId="0" fontId="11" fillId="0" borderId="17" xfId="0" applyFont="1" applyFill="1" applyBorder="1" applyAlignment="1">
      <alignment horizontal="right"/>
    </xf>
    <xf numFmtId="0" fontId="5" fillId="0" borderId="0" xfId="0" applyFont="1" applyAlignment="1">
      <alignment horizontal="right"/>
    </xf>
    <xf numFmtId="49" fontId="12" fillId="0" borderId="0" xfId="0" applyNumberFormat="1" applyFont="1" applyAlignment="1">
      <alignment/>
    </xf>
    <xf numFmtId="0" fontId="5" fillId="0" borderId="18" xfId="0" applyFont="1" applyFill="1" applyBorder="1" applyAlignment="1">
      <alignment/>
    </xf>
    <xf numFmtId="0" fontId="7" fillId="0" borderId="29" xfId="0" applyFont="1" applyBorder="1" applyAlignment="1">
      <alignment horizontal="distributed" vertical="center"/>
    </xf>
    <xf numFmtId="0" fontId="7" fillId="0" borderId="12" xfId="0" applyFont="1" applyBorder="1" applyAlignment="1">
      <alignment horizontal="distributed" vertical="center"/>
    </xf>
    <xf numFmtId="0" fontId="8" fillId="0" borderId="20" xfId="0" applyFont="1" applyBorder="1" applyAlignment="1">
      <alignment horizontal="distributed" vertical="center"/>
    </xf>
    <xf numFmtId="0" fontId="8" fillId="0" borderId="21" xfId="0" applyFont="1" applyBorder="1" applyAlignment="1">
      <alignment horizontal="distributed" vertical="center"/>
    </xf>
    <xf numFmtId="0" fontId="8" fillId="0" borderId="25" xfId="0" applyFont="1" applyBorder="1" applyAlignment="1">
      <alignment horizontal="distributed" vertical="center"/>
    </xf>
    <xf numFmtId="49" fontId="5" fillId="0" borderId="0" xfId="0" applyNumberFormat="1" applyFont="1" applyAlignment="1">
      <alignment/>
    </xf>
    <xf numFmtId="49" fontId="11" fillId="0" borderId="0" xfId="0" applyNumberFormat="1" applyFont="1" applyAlignment="1">
      <alignment/>
    </xf>
    <xf numFmtId="0" fontId="11" fillId="0" borderId="0" xfId="0" applyFont="1" applyAlignment="1">
      <alignment/>
    </xf>
    <xf numFmtId="0" fontId="0" fillId="0" borderId="0" xfId="0" applyFont="1" applyBorder="1" applyAlignment="1">
      <alignment/>
    </xf>
    <xf numFmtId="0" fontId="34" fillId="0" borderId="0" xfId="0" applyFont="1" applyBorder="1" applyAlignment="1">
      <alignment horizontal="distributed" vertical="center"/>
    </xf>
    <xf numFmtId="0" fontId="8" fillId="0" borderId="0" xfId="0" applyFont="1" applyBorder="1" applyAlignment="1">
      <alignment horizontal="distributed" vertical="center"/>
    </xf>
    <xf numFmtId="49" fontId="6" fillId="0" borderId="0" xfId="0" applyNumberFormat="1" applyFont="1" applyBorder="1" applyAlignment="1">
      <alignment/>
    </xf>
    <xf numFmtId="0" fontId="6" fillId="0" borderId="0" xfId="0" applyFont="1" applyBorder="1" applyAlignment="1">
      <alignment/>
    </xf>
    <xf numFmtId="0" fontId="34" fillId="0" borderId="0" xfId="0" applyFont="1" applyBorder="1" applyAlignment="1">
      <alignment horizontal="distributed" vertical="center"/>
    </xf>
    <xf numFmtId="0" fontId="10" fillId="0" borderId="0" xfId="0" applyFont="1" applyBorder="1" applyAlignment="1">
      <alignment/>
    </xf>
    <xf numFmtId="49" fontId="35" fillId="0" borderId="0" xfId="0" applyNumberFormat="1" applyFont="1" applyBorder="1" applyAlignment="1">
      <alignment/>
    </xf>
    <xf numFmtId="0" fontId="35" fillId="0" borderId="0" xfId="0" applyFont="1" applyBorder="1" applyAlignment="1">
      <alignment/>
    </xf>
    <xf numFmtId="0" fontId="32" fillId="0" borderId="0" xfId="0" applyFont="1" applyBorder="1" applyAlignment="1">
      <alignment/>
    </xf>
    <xf numFmtId="0" fontId="7" fillId="0" borderId="29" xfId="0" applyFont="1" applyBorder="1" applyAlignment="1">
      <alignment horizontal="distributed" vertical="center"/>
    </xf>
    <xf numFmtId="0" fontId="7" fillId="0" borderId="29" xfId="0" applyFont="1" applyBorder="1" applyAlignment="1">
      <alignment horizontal="distributed" vertical="center"/>
    </xf>
    <xf numFmtId="0" fontId="7" fillId="0" borderId="31" xfId="0" applyFont="1" applyBorder="1" applyAlignment="1">
      <alignment vertical="center"/>
    </xf>
    <xf numFmtId="0" fontId="7" fillId="0" borderId="32" xfId="0" applyFont="1" applyBorder="1" applyAlignment="1">
      <alignment horizontal="distributed" vertical="center"/>
    </xf>
    <xf numFmtId="0" fontId="7" fillId="0" borderId="30" xfId="0" applyFont="1" applyBorder="1" applyAlignment="1">
      <alignment horizontal="distributed" vertical="center"/>
    </xf>
    <xf numFmtId="0" fontId="5" fillId="0" borderId="16" xfId="0" applyFont="1" applyBorder="1" applyAlignment="1">
      <alignment horizontal="right"/>
    </xf>
    <xf numFmtId="0" fontId="0" fillId="0" borderId="33" xfId="0" applyFont="1" applyBorder="1" applyAlignment="1">
      <alignment/>
    </xf>
    <xf numFmtId="0" fontId="0" fillId="0" borderId="27" xfId="0" applyFont="1" applyBorder="1" applyAlignment="1">
      <alignment/>
    </xf>
    <xf numFmtId="0" fontId="0" fillId="0" borderId="24" xfId="0" applyFont="1" applyBorder="1" applyAlignment="1">
      <alignment/>
    </xf>
    <xf numFmtId="0" fontId="5" fillId="0" borderId="17" xfId="0" applyFont="1" applyBorder="1" applyAlignment="1">
      <alignment horizontal="right"/>
    </xf>
    <xf numFmtId="0" fontId="0" fillId="0" borderId="34" xfId="0" applyFont="1" applyBorder="1" applyAlignment="1">
      <alignment/>
    </xf>
    <xf numFmtId="0" fontId="12" fillId="0" borderId="0" xfId="0" applyFont="1" applyAlignment="1">
      <alignment/>
    </xf>
    <xf numFmtId="0" fontId="12" fillId="0" borderId="0" xfId="0" applyFont="1" applyAlignment="1">
      <alignment horizontal="right"/>
    </xf>
    <xf numFmtId="0" fontId="9" fillId="0" borderId="0" xfId="0" applyFont="1" applyBorder="1" applyAlignment="1">
      <alignment horizontal="distributed"/>
    </xf>
    <xf numFmtId="0" fontId="10" fillId="0" borderId="24" xfId="0" applyFont="1" applyBorder="1" applyAlignment="1">
      <alignment/>
    </xf>
    <xf numFmtId="185" fontId="11" fillId="0" borderId="0" xfId="0" applyNumberFormat="1" applyFont="1" applyAlignment="1">
      <alignment horizontal="right"/>
    </xf>
    <xf numFmtId="190" fontId="11" fillId="0" borderId="0" xfId="0" applyNumberFormat="1" applyFont="1" applyAlignment="1">
      <alignment horizontal="right"/>
    </xf>
    <xf numFmtId="0" fontId="12" fillId="0" borderId="0" xfId="0" applyFont="1" applyBorder="1" applyAlignment="1">
      <alignment horizontal="distributed"/>
    </xf>
    <xf numFmtId="0" fontId="12" fillId="0" borderId="0" xfId="0" applyFont="1" applyBorder="1" applyAlignment="1">
      <alignment horizontal="distributed"/>
    </xf>
    <xf numFmtId="185" fontId="5" fillId="0" borderId="0" xfId="0" applyNumberFormat="1" applyFont="1" applyAlignment="1">
      <alignment horizontal="right"/>
    </xf>
    <xf numFmtId="190" fontId="5" fillId="0" borderId="0" xfId="0" applyNumberFormat="1" applyFont="1" applyAlignment="1">
      <alignment horizontal="right"/>
    </xf>
    <xf numFmtId="49" fontId="9" fillId="0" borderId="0" xfId="0" applyNumberFormat="1" applyFont="1" applyAlignment="1">
      <alignment/>
    </xf>
    <xf numFmtId="0" fontId="9" fillId="0" borderId="0" xfId="0" applyFont="1" applyAlignment="1">
      <alignment horizontal="right"/>
    </xf>
    <xf numFmtId="184" fontId="5" fillId="0" borderId="0" xfId="0" applyNumberFormat="1" applyFont="1" applyAlignment="1">
      <alignment horizontal="right"/>
    </xf>
    <xf numFmtId="0" fontId="12" fillId="0" borderId="0" xfId="0" applyNumberFormat="1" applyFont="1" applyAlignment="1">
      <alignment horizontal="distributed"/>
    </xf>
    <xf numFmtId="0" fontId="5" fillId="0" borderId="0" xfId="0" applyNumberFormat="1" applyFont="1" applyBorder="1" applyAlignment="1">
      <alignment horizontal="right"/>
    </xf>
    <xf numFmtId="0" fontId="12" fillId="0" borderId="0" xfId="0" applyFont="1" applyAlignment="1">
      <alignment horizontal="distributed"/>
    </xf>
    <xf numFmtId="186" fontId="5" fillId="0" borderId="0" xfId="0" applyNumberFormat="1" applyFont="1" applyAlignment="1">
      <alignment horizontal="right"/>
    </xf>
    <xf numFmtId="0" fontId="5" fillId="0" borderId="0" xfId="0" applyNumberFormat="1" applyFont="1" applyAlignment="1">
      <alignment horizontal="right"/>
    </xf>
    <xf numFmtId="0" fontId="36" fillId="0" borderId="17" xfId="0" applyFont="1" applyBorder="1" applyAlignment="1">
      <alignment/>
    </xf>
    <xf numFmtId="0" fontId="36" fillId="0" borderId="0" xfId="0" applyFont="1" applyAlignment="1">
      <alignment/>
    </xf>
    <xf numFmtId="0" fontId="0"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31" fillId="0" borderId="19" xfId="0" applyFont="1" applyBorder="1" applyAlignment="1">
      <alignment/>
    </xf>
    <xf numFmtId="0" fontId="0" fillId="0" borderId="0" xfId="0" applyFont="1" applyAlignment="1">
      <alignment horizontal="centerContinuous" vertical="center"/>
    </xf>
    <xf numFmtId="0" fontId="4" fillId="0" borderId="0" xfId="0" applyFont="1" applyAlignment="1">
      <alignment horizontal="centerContinuous" vertical="center"/>
    </xf>
    <xf numFmtId="56" fontId="5" fillId="0" borderId="0" xfId="0" applyNumberFormat="1" applyFont="1" applyAlignment="1" quotePrefix="1">
      <alignment/>
    </xf>
    <xf numFmtId="0" fontId="35" fillId="0" borderId="0" xfId="0" applyFont="1" applyAlignment="1">
      <alignment/>
    </xf>
    <xf numFmtId="0" fontId="6" fillId="0" borderId="29" xfId="0" applyFont="1" applyBorder="1" applyAlignment="1">
      <alignment horizontal="distributed" vertical="center"/>
    </xf>
    <xf numFmtId="0" fontId="6" fillId="0" borderId="12" xfId="0" applyFont="1" applyBorder="1" applyAlignment="1">
      <alignment horizontal="distributed" vertical="center"/>
    </xf>
    <xf numFmtId="0" fontId="6" fillId="0" borderId="26" xfId="0" applyFont="1" applyBorder="1" applyAlignment="1">
      <alignment horizontal="distributed" vertical="center"/>
    </xf>
    <xf numFmtId="0" fontId="6" fillId="0" borderId="28" xfId="0" applyFont="1" applyBorder="1" applyAlignment="1">
      <alignment horizontal="distributed" vertical="center"/>
    </xf>
    <xf numFmtId="0" fontId="6" fillId="0" borderId="13" xfId="0" applyFont="1" applyBorder="1" applyAlignment="1">
      <alignment horizontal="distributed" vertical="center"/>
    </xf>
    <xf numFmtId="0" fontId="6" fillId="0" borderId="20" xfId="0" applyFont="1" applyBorder="1" applyAlignment="1">
      <alignment horizontal="distributed" vertical="center"/>
    </xf>
    <xf numFmtId="0" fontId="0" fillId="0" borderId="16" xfId="0" applyFont="1" applyBorder="1" applyAlignment="1">
      <alignment horizontal="right"/>
    </xf>
    <xf numFmtId="0" fontId="0" fillId="0" borderId="0" xfId="0" applyFont="1" applyAlignment="1">
      <alignment horizontal="right"/>
    </xf>
    <xf numFmtId="0" fontId="32" fillId="0" borderId="0" xfId="0" applyFont="1" applyAlignment="1">
      <alignment horizontal="right"/>
    </xf>
    <xf numFmtId="49" fontId="12" fillId="0" borderId="0" xfId="0" applyNumberFormat="1" applyFont="1" applyAlignment="1">
      <alignment horizontal="distributed"/>
    </xf>
    <xf numFmtId="0" fontId="0" fillId="0" borderId="0" xfId="0" applyFont="1" applyAlignment="1">
      <alignment horizontal="distributed"/>
    </xf>
    <xf numFmtId="0" fontId="12" fillId="0" borderId="0" xfId="0" applyNumberFormat="1" applyFont="1" applyAlignment="1">
      <alignment horizontal="distributed"/>
    </xf>
    <xf numFmtId="0" fontId="0" fillId="0" borderId="0" xfId="0" applyFont="1" applyAlignment="1">
      <alignment/>
    </xf>
    <xf numFmtId="0" fontId="0" fillId="0" borderId="0" xfId="0" applyFont="1" applyAlignment="1">
      <alignment/>
    </xf>
    <xf numFmtId="0" fontId="5" fillId="0" borderId="38" xfId="0" applyFont="1" applyBorder="1" applyAlignment="1">
      <alignment/>
    </xf>
    <xf numFmtId="0" fontId="37" fillId="0" borderId="38" xfId="0" applyFont="1" applyBorder="1" applyAlignment="1">
      <alignment/>
    </xf>
    <xf numFmtId="0" fontId="38" fillId="0" borderId="38" xfId="0" applyFont="1" applyBorder="1" applyAlignment="1">
      <alignment/>
    </xf>
    <xf numFmtId="0" fontId="31" fillId="0" borderId="38" xfId="0" applyFont="1" applyBorder="1" applyAlignment="1">
      <alignment/>
    </xf>
    <xf numFmtId="56" fontId="37" fillId="0" borderId="38" xfId="0" applyNumberFormat="1" applyFont="1" applyBorder="1" applyAlignment="1">
      <alignment/>
    </xf>
    <xf numFmtId="0" fontId="5" fillId="0" borderId="0" xfId="0" applyFont="1" applyBorder="1" applyAlignment="1">
      <alignment horizontal="distributed" vertical="center"/>
    </xf>
    <xf numFmtId="0" fontId="5" fillId="0" borderId="20" xfId="0" applyFont="1" applyBorder="1" applyAlignment="1">
      <alignment horizontal="distributed" vertical="center"/>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7" fillId="0" borderId="17" xfId="0" applyFont="1" applyBorder="1" applyAlignment="1">
      <alignment horizontal="distributed" vertical="center"/>
    </xf>
    <xf numFmtId="0" fontId="5" fillId="0" borderId="39" xfId="0" applyFont="1" applyBorder="1" applyAlignment="1">
      <alignment horizontal="distributed" vertical="center"/>
    </xf>
    <xf numFmtId="0" fontId="5" fillId="0" borderId="17" xfId="0" applyFont="1" applyBorder="1" applyAlignment="1">
      <alignment horizontal="distributed" vertical="center"/>
    </xf>
    <xf numFmtId="0" fontId="5" fillId="0" borderId="15" xfId="0" applyFont="1" applyBorder="1" applyAlignment="1">
      <alignment horizontal="distributed" vertical="center"/>
    </xf>
    <xf numFmtId="0" fontId="5" fillId="0" borderId="28" xfId="0" applyFont="1" applyBorder="1" applyAlignment="1">
      <alignment horizontal="distributed" vertical="center"/>
    </xf>
    <xf numFmtId="0" fontId="5" fillId="0" borderId="13" xfId="0" applyFont="1" applyBorder="1" applyAlignment="1">
      <alignment horizontal="distributed" vertical="center"/>
    </xf>
    <xf numFmtId="0" fontId="30" fillId="0" borderId="15" xfId="0" applyFont="1" applyBorder="1" applyAlignment="1">
      <alignment horizontal="distributed" vertical="center" wrapText="1"/>
    </xf>
    <xf numFmtId="0" fontId="7" fillId="0" borderId="20" xfId="0" applyFont="1" applyBorder="1" applyAlignment="1">
      <alignment horizontal="distributed" vertical="center"/>
    </xf>
    <xf numFmtId="0" fontId="12" fillId="0" borderId="0" xfId="0" applyFont="1" applyAlignment="1">
      <alignment/>
    </xf>
    <xf numFmtId="0" fontId="12" fillId="33" borderId="0" xfId="0" applyFont="1" applyFill="1" applyAlignment="1">
      <alignment horizontal="distributed"/>
    </xf>
    <xf numFmtId="0" fontId="0" fillId="33" borderId="0" xfId="0" applyFont="1" applyFill="1" applyAlignment="1">
      <alignment/>
    </xf>
    <xf numFmtId="178" fontId="5" fillId="33" borderId="17" xfId="0" applyNumberFormat="1" applyFont="1" applyFill="1" applyBorder="1" applyAlignment="1">
      <alignment horizontal="right"/>
    </xf>
    <xf numFmtId="178" fontId="5" fillId="33" borderId="0" xfId="0" applyNumberFormat="1" applyFont="1" applyFill="1" applyAlignment="1">
      <alignment horizontal="right"/>
    </xf>
    <xf numFmtId="56" fontId="5" fillId="0" borderId="38" xfId="0" applyNumberFormat="1" applyFont="1" applyBorder="1" applyAlignment="1">
      <alignment/>
    </xf>
    <xf numFmtId="178" fontId="31" fillId="0" borderId="0" xfId="0" applyNumberFormat="1" applyFont="1" applyAlignment="1">
      <alignment horizontal="right"/>
    </xf>
    <xf numFmtId="0" fontId="9" fillId="0" borderId="0" xfId="0" applyNumberFormat="1" applyFont="1" applyAlignment="1">
      <alignment horizontal="distributed"/>
    </xf>
    <xf numFmtId="56" fontId="5" fillId="0" borderId="0" xfId="0" applyNumberFormat="1" applyFont="1" applyAlignment="1">
      <alignment/>
    </xf>
    <xf numFmtId="0" fontId="31" fillId="0" borderId="0" xfId="0" applyFont="1" applyAlignment="1">
      <alignment/>
    </xf>
    <xf numFmtId="0" fontId="34" fillId="0" borderId="10" xfId="0" applyFont="1" applyBorder="1" applyAlignment="1">
      <alignment horizontal="distributed" vertical="center" wrapText="1"/>
    </xf>
    <xf numFmtId="0" fontId="7" fillId="0" borderId="11" xfId="0" applyFont="1" applyBorder="1" applyAlignment="1">
      <alignment horizontal="distributed" vertical="center" wrapText="1"/>
    </xf>
    <xf numFmtId="0" fontId="7" fillId="0" borderId="29"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0" borderId="30" xfId="0" applyFont="1" applyBorder="1" applyAlignment="1">
      <alignment horizontal="distributed" vertical="center" wrapText="1"/>
    </xf>
    <xf numFmtId="0" fontId="34" fillId="0" borderId="25" xfId="0" applyFont="1" applyBorder="1" applyAlignment="1">
      <alignment horizontal="distributed" vertical="center" wrapText="1"/>
    </xf>
    <xf numFmtId="0" fontId="7" fillId="0" borderId="20" xfId="0" applyFont="1" applyBorder="1" applyAlignment="1">
      <alignment horizontal="distributed" vertical="center" wrapText="1"/>
    </xf>
    <xf numFmtId="0" fontId="7" fillId="0" borderId="20" xfId="0" applyFont="1" applyBorder="1" applyAlignment="1">
      <alignment horizontal="distributed" vertical="center" wrapText="1"/>
    </xf>
    <xf numFmtId="0" fontId="39" fillId="0" borderId="20" xfId="0" applyFont="1" applyBorder="1" applyAlignment="1">
      <alignment horizontal="distributed" vertical="center" wrapText="1"/>
    </xf>
    <xf numFmtId="41" fontId="12" fillId="0" borderId="17" xfId="0" applyNumberFormat="1" applyFont="1" applyBorder="1" applyAlignment="1">
      <alignment horizontal="right"/>
    </xf>
    <xf numFmtId="41" fontId="12" fillId="0" borderId="0" xfId="0" applyNumberFormat="1" applyFont="1" applyAlignment="1">
      <alignment horizontal="right"/>
    </xf>
    <xf numFmtId="41" fontId="9" fillId="0" borderId="17" xfId="0" applyNumberFormat="1" applyFont="1" applyBorder="1" applyAlignment="1">
      <alignment horizontal="right"/>
    </xf>
    <xf numFmtId="41" fontId="9" fillId="0" borderId="0" xfId="0" applyNumberFormat="1" applyFont="1" applyBorder="1" applyAlignment="1">
      <alignment horizontal="right"/>
    </xf>
    <xf numFmtId="41" fontId="9" fillId="0" borderId="0" xfId="0" applyNumberFormat="1" applyFont="1" applyAlignment="1">
      <alignment horizontal="right"/>
    </xf>
    <xf numFmtId="0" fontId="11" fillId="0" borderId="0" xfId="0" applyFont="1" applyAlignment="1">
      <alignment horizontal="distributed"/>
    </xf>
    <xf numFmtId="0" fontId="11" fillId="0" borderId="0" xfId="0" applyFont="1" applyAlignment="1">
      <alignment horizontal="distributed"/>
    </xf>
    <xf numFmtId="0" fontId="5" fillId="0" borderId="0" xfId="0" applyFont="1" applyAlignment="1">
      <alignment horizontal="distributed"/>
    </xf>
    <xf numFmtId="0" fontId="5" fillId="0" borderId="0" xfId="0" applyFont="1" applyAlignment="1">
      <alignment horizontal="distributed"/>
    </xf>
    <xf numFmtId="41" fontId="0" fillId="0" borderId="18" xfId="0" applyNumberFormat="1" applyFont="1" applyBorder="1" applyAlignment="1">
      <alignment/>
    </xf>
    <xf numFmtId="41" fontId="0" fillId="0" borderId="0" xfId="0" applyNumberFormat="1" applyFont="1" applyAlignment="1">
      <alignment/>
    </xf>
    <xf numFmtId="0" fontId="5" fillId="0" borderId="0" xfId="0" applyFont="1" applyAlignment="1">
      <alignment/>
    </xf>
    <xf numFmtId="0" fontId="7" fillId="0" borderId="40" xfId="0" applyFont="1" applyBorder="1" applyAlignment="1">
      <alignment horizontal="distributed" vertical="center" wrapText="1"/>
    </xf>
    <xf numFmtId="0" fontId="34" fillId="0" borderId="29" xfId="0" applyFont="1" applyBorder="1" applyAlignment="1">
      <alignment horizontal="distributed" vertical="center" wrapText="1"/>
    </xf>
    <xf numFmtId="0" fontId="34" fillId="0" borderId="12" xfId="0" applyFont="1" applyBorder="1" applyAlignment="1">
      <alignment horizontal="distributed" vertical="center" wrapText="1"/>
    </xf>
    <xf numFmtId="0" fontId="7" fillId="0" borderId="21" xfId="0" applyFont="1" applyBorder="1" applyAlignment="1">
      <alignment horizontal="distributed" vertical="center" wrapText="1"/>
    </xf>
    <xf numFmtId="0" fontId="7" fillId="0" borderId="21" xfId="0" applyFont="1" applyBorder="1" applyAlignment="1">
      <alignment horizontal="distributed" vertical="center" wrapText="1"/>
    </xf>
    <xf numFmtId="0" fontId="39" fillId="0" borderId="21" xfId="0" applyFont="1" applyBorder="1" applyAlignment="1">
      <alignment horizontal="distributed" vertical="center" wrapText="1"/>
    </xf>
    <xf numFmtId="0" fontId="5" fillId="0" borderId="0" xfId="0" applyFont="1" applyAlignment="1">
      <alignment horizontal="left"/>
    </xf>
    <xf numFmtId="0" fontId="5" fillId="0" borderId="24" xfId="0" applyFont="1" applyBorder="1" applyAlignment="1">
      <alignment horizontal="left"/>
    </xf>
    <xf numFmtId="41" fontId="5" fillId="0" borderId="17" xfId="0" applyNumberFormat="1" applyFont="1" applyBorder="1" applyAlignment="1">
      <alignment horizontal="right"/>
    </xf>
    <xf numFmtId="41" fontId="5" fillId="0" borderId="0" xfId="0" applyNumberFormat="1" applyFont="1" applyAlignment="1">
      <alignment horizontal="right"/>
    </xf>
    <xf numFmtId="49" fontId="5" fillId="0" borderId="0" xfId="0" applyNumberFormat="1" applyFont="1" applyAlignment="1">
      <alignment/>
    </xf>
    <xf numFmtId="49" fontId="11" fillId="0" borderId="0" xfId="0" applyNumberFormat="1" applyFont="1" applyAlignment="1">
      <alignment/>
    </xf>
    <xf numFmtId="0" fontId="11" fillId="0" borderId="0" xfId="0" applyFont="1" applyAlignment="1">
      <alignment horizontal="left"/>
    </xf>
    <xf numFmtId="41" fontId="11" fillId="0" borderId="17" xfId="0" applyNumberFormat="1" applyFont="1" applyBorder="1" applyAlignment="1">
      <alignment horizontal="right"/>
    </xf>
    <xf numFmtId="41" fontId="11" fillId="0" borderId="0" xfId="0" applyNumberFormat="1" applyFont="1" applyAlignment="1">
      <alignment horizontal="right"/>
    </xf>
    <xf numFmtId="0" fontId="6" fillId="0" borderId="30" xfId="0" applyFont="1" applyBorder="1" applyAlignment="1">
      <alignment horizontal="distributed" vertical="center"/>
    </xf>
    <xf numFmtId="0" fontId="6" fillId="0" borderId="26" xfId="0" applyFont="1" applyBorder="1" applyAlignment="1">
      <alignment horizontal="distributed" vertical="center"/>
    </xf>
    <xf numFmtId="0" fontId="6" fillId="0" borderId="14" xfId="0" applyFont="1" applyBorder="1" applyAlignment="1">
      <alignment horizontal="distributed" vertical="center"/>
    </xf>
    <xf numFmtId="0" fontId="34" fillId="0" borderId="21" xfId="0" applyFont="1" applyBorder="1" applyAlignment="1">
      <alignment horizontal="distributed" vertical="center"/>
    </xf>
    <xf numFmtId="0" fontId="7" fillId="0" borderId="21" xfId="0" applyFont="1" applyBorder="1" applyAlignment="1">
      <alignment horizontal="distributed" vertical="center"/>
    </xf>
    <xf numFmtId="181" fontId="5" fillId="0" borderId="0" xfId="0" applyNumberFormat="1" applyFont="1" applyAlignment="1">
      <alignment horizontal="right"/>
    </xf>
    <xf numFmtId="181" fontId="11" fillId="0" borderId="0" xfId="0" applyNumberFormat="1" applyFont="1" applyAlignment="1">
      <alignment horizontal="right"/>
    </xf>
    <xf numFmtId="183" fontId="11" fillId="0" borderId="0" xfId="0" applyNumberFormat="1" applyFont="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sheetPr>
  <dimension ref="A1:X80"/>
  <sheetViews>
    <sheetView zoomScaleSheetLayoutView="150" zoomScalePageLayoutView="0" workbookViewId="0" topLeftCell="A1">
      <selection activeCell="A2" sqref="A2"/>
    </sheetView>
  </sheetViews>
  <sheetFormatPr defaultColWidth="9.00390625" defaultRowHeight="13.5"/>
  <cols>
    <col min="1" max="1" width="0.875" style="1" customWidth="1"/>
    <col min="2" max="2" width="1.75390625" style="1" customWidth="1"/>
    <col min="3" max="3" width="9.00390625" style="1" customWidth="1"/>
    <col min="4" max="4" width="0.875" style="1" customWidth="1"/>
    <col min="5" max="12" width="9.25390625" style="1" customWidth="1"/>
    <col min="13" max="13" width="0.875" style="1" customWidth="1"/>
    <col min="14" max="14" width="1.75390625" style="1" customWidth="1"/>
    <col min="15" max="15" width="9.00390625" style="1" customWidth="1"/>
    <col min="16" max="16" width="0.875" style="1" customWidth="1"/>
    <col min="17" max="24" width="9.25390625" style="1" customWidth="1"/>
    <col min="25" max="16384" width="9.00390625" style="1" customWidth="1"/>
  </cols>
  <sheetData>
    <row r="1" spans="7:19" ht="19.5" customHeight="1">
      <c r="G1" s="2" t="s">
        <v>0</v>
      </c>
      <c r="S1" s="2"/>
    </row>
    <row r="2" spans="6:18" ht="21" customHeight="1">
      <c r="F2" s="3" t="s">
        <v>135</v>
      </c>
      <c r="Q2" s="3" t="s">
        <v>136</v>
      </c>
      <c r="R2" s="3"/>
    </row>
    <row r="3" spans="1:13" ht="12" customHeight="1">
      <c r="A3" s="4" t="s">
        <v>1</v>
      </c>
      <c r="M3" s="5"/>
    </row>
    <row r="4" spans="1:23" ht="12" customHeight="1" thickBot="1">
      <c r="A4" s="4" t="s">
        <v>2</v>
      </c>
      <c r="K4" s="4" t="s">
        <v>3</v>
      </c>
      <c r="M4" s="5"/>
      <c r="W4" s="5"/>
    </row>
    <row r="5" spans="1:24" ht="4.5" customHeight="1" thickTop="1">
      <c r="A5" s="37" t="s">
        <v>4</v>
      </c>
      <c r="B5" s="37"/>
      <c r="C5" s="37"/>
      <c r="D5" s="38"/>
      <c r="E5" s="7"/>
      <c r="F5" s="8"/>
      <c r="G5" s="8"/>
      <c r="H5" s="8"/>
      <c r="I5" s="8"/>
      <c r="J5" s="8"/>
      <c r="K5" s="9"/>
      <c r="L5" s="9"/>
      <c r="M5" s="37" t="s">
        <v>4</v>
      </c>
      <c r="N5" s="37"/>
      <c r="O5" s="37"/>
      <c r="P5" s="38"/>
      <c r="Q5" s="7"/>
      <c r="R5" s="8"/>
      <c r="S5" s="8"/>
      <c r="T5" s="8"/>
      <c r="U5" s="8"/>
      <c r="V5" s="8"/>
      <c r="W5" s="9"/>
      <c r="X5" s="9"/>
    </row>
    <row r="6" spans="1:24" ht="4.5" customHeight="1">
      <c r="A6" s="39"/>
      <c r="B6" s="39"/>
      <c r="C6" s="39"/>
      <c r="D6" s="40"/>
      <c r="E6" s="34" t="s">
        <v>5</v>
      </c>
      <c r="F6" s="29" t="s">
        <v>6</v>
      </c>
      <c r="G6" s="10"/>
      <c r="H6" s="11"/>
      <c r="I6" s="11"/>
      <c r="J6" s="11"/>
      <c r="K6" s="12"/>
      <c r="L6" s="29" t="s">
        <v>7</v>
      </c>
      <c r="M6" s="39"/>
      <c r="N6" s="39"/>
      <c r="O6" s="39"/>
      <c r="P6" s="40"/>
      <c r="Q6" s="34" t="s">
        <v>5</v>
      </c>
      <c r="R6" s="29" t="s">
        <v>6</v>
      </c>
      <c r="S6" s="10"/>
      <c r="T6" s="11"/>
      <c r="U6" s="11"/>
      <c r="V6" s="11"/>
      <c r="W6" s="12"/>
      <c r="X6" s="29" t="s">
        <v>7</v>
      </c>
    </row>
    <row r="7" spans="1:24" ht="4.5" customHeight="1">
      <c r="A7" s="41"/>
      <c r="B7" s="41"/>
      <c r="C7" s="41"/>
      <c r="D7" s="42"/>
      <c r="E7" s="35"/>
      <c r="F7" s="35"/>
      <c r="G7" s="29" t="s">
        <v>8</v>
      </c>
      <c r="H7" s="13"/>
      <c r="I7" s="29" t="s">
        <v>9</v>
      </c>
      <c r="J7" s="11"/>
      <c r="K7" s="12"/>
      <c r="L7" s="30"/>
      <c r="M7" s="41"/>
      <c r="N7" s="41"/>
      <c r="O7" s="41"/>
      <c r="P7" s="42"/>
      <c r="Q7" s="35"/>
      <c r="R7" s="35"/>
      <c r="S7" s="29" t="s">
        <v>8</v>
      </c>
      <c r="T7" s="13"/>
      <c r="U7" s="29" t="s">
        <v>9</v>
      </c>
      <c r="V7" s="11"/>
      <c r="W7" s="12"/>
      <c r="X7" s="30"/>
    </row>
    <row r="8" spans="1:24" ht="26.25" customHeight="1">
      <c r="A8" s="43"/>
      <c r="B8" s="43"/>
      <c r="C8" s="43"/>
      <c r="D8" s="44"/>
      <c r="E8" s="33"/>
      <c r="F8" s="33"/>
      <c r="G8" s="33"/>
      <c r="H8" s="14" t="s">
        <v>10</v>
      </c>
      <c r="I8" s="36"/>
      <c r="J8" s="15" t="s">
        <v>11</v>
      </c>
      <c r="K8" s="15" t="s">
        <v>12</v>
      </c>
      <c r="L8" s="31"/>
      <c r="M8" s="43"/>
      <c r="N8" s="43"/>
      <c r="O8" s="43"/>
      <c r="P8" s="44"/>
      <c r="Q8" s="33"/>
      <c r="R8" s="33"/>
      <c r="S8" s="33"/>
      <c r="T8" s="14" t="s">
        <v>10</v>
      </c>
      <c r="U8" s="36"/>
      <c r="V8" s="15" t="s">
        <v>11</v>
      </c>
      <c r="W8" s="15" t="s">
        <v>12</v>
      </c>
      <c r="X8" s="31"/>
    </row>
    <row r="9" spans="5:17" ht="6" customHeight="1">
      <c r="E9" s="16"/>
      <c r="Q9" s="16"/>
    </row>
    <row r="10" spans="2:24" ht="9.75" customHeight="1">
      <c r="B10" s="32" t="s">
        <v>13</v>
      </c>
      <c r="C10" s="32"/>
      <c r="D10" s="18"/>
      <c r="E10" s="19">
        <f aca="true" t="shared" si="0" ref="E10:L10">SUM(E12,E14)</f>
        <v>84764</v>
      </c>
      <c r="F10" s="20">
        <f t="shared" si="0"/>
        <v>55340</v>
      </c>
      <c r="G10" s="20">
        <f t="shared" si="0"/>
        <v>4919</v>
      </c>
      <c r="H10" s="20">
        <f t="shared" si="0"/>
        <v>1639</v>
      </c>
      <c r="I10" s="20">
        <f t="shared" si="0"/>
        <v>50421</v>
      </c>
      <c r="J10" s="20">
        <f t="shared" si="0"/>
        <v>3200</v>
      </c>
      <c r="K10" s="20">
        <f t="shared" si="0"/>
        <v>47221</v>
      </c>
      <c r="L10" s="20">
        <f t="shared" si="0"/>
        <v>29424</v>
      </c>
      <c r="N10" s="32" t="s">
        <v>14</v>
      </c>
      <c r="O10" s="32"/>
      <c r="P10" s="18"/>
      <c r="Q10" s="19">
        <f aca="true" t="shared" si="1" ref="Q10:X10">SUM(Q11:Q15)</f>
        <v>1391</v>
      </c>
      <c r="R10" s="21">
        <f t="shared" si="1"/>
        <v>543</v>
      </c>
      <c r="S10" s="21">
        <f t="shared" si="1"/>
        <v>57</v>
      </c>
      <c r="T10" s="21">
        <f t="shared" si="1"/>
        <v>10</v>
      </c>
      <c r="U10" s="21">
        <f t="shared" si="1"/>
        <v>486</v>
      </c>
      <c r="V10" s="21">
        <f t="shared" si="1"/>
        <v>24</v>
      </c>
      <c r="W10" s="21">
        <f t="shared" si="1"/>
        <v>462</v>
      </c>
      <c r="X10" s="21">
        <f t="shared" si="1"/>
        <v>848</v>
      </c>
    </row>
    <row r="11" spans="2:24" ht="9.75" customHeight="1">
      <c r="B11" s="22"/>
      <c r="C11" s="22"/>
      <c r="E11" s="23"/>
      <c r="F11" s="24"/>
      <c r="G11" s="24"/>
      <c r="H11" s="24"/>
      <c r="I11" s="24"/>
      <c r="J11" s="24"/>
      <c r="K11" s="24"/>
      <c r="L11" s="24"/>
      <c r="N11" s="22"/>
      <c r="O11" s="22" t="s">
        <v>15</v>
      </c>
      <c r="Q11" s="23">
        <f>R11+X11</f>
        <v>173</v>
      </c>
      <c r="R11" s="24">
        <f>S11+U11</f>
        <v>84</v>
      </c>
      <c r="S11" s="24">
        <v>15</v>
      </c>
      <c r="T11" s="24">
        <v>3</v>
      </c>
      <c r="U11" s="24">
        <f>SUM(V11:W11)</f>
        <v>69</v>
      </c>
      <c r="V11" s="24">
        <v>2</v>
      </c>
      <c r="W11" s="24">
        <v>67</v>
      </c>
      <c r="X11" s="24">
        <v>89</v>
      </c>
    </row>
    <row r="12" spans="2:24" ht="9.75" customHeight="1">
      <c r="B12" s="32" t="s">
        <v>16</v>
      </c>
      <c r="C12" s="32"/>
      <c r="D12" s="18"/>
      <c r="E12" s="19">
        <f aca="true" t="shared" si="2" ref="E12:L12">SUM(E16:E29)</f>
        <v>33091</v>
      </c>
      <c r="F12" s="21">
        <f t="shared" si="2"/>
        <v>21460</v>
      </c>
      <c r="G12" s="21">
        <f t="shared" si="2"/>
        <v>1850</v>
      </c>
      <c r="H12" s="21">
        <f t="shared" si="2"/>
        <v>707</v>
      </c>
      <c r="I12" s="21">
        <f t="shared" si="2"/>
        <v>19610</v>
      </c>
      <c r="J12" s="21">
        <f t="shared" si="2"/>
        <v>1088</v>
      </c>
      <c r="K12" s="21">
        <f t="shared" si="2"/>
        <v>18522</v>
      </c>
      <c r="L12" s="21">
        <f t="shared" si="2"/>
        <v>11631</v>
      </c>
      <c r="N12" s="22"/>
      <c r="O12" s="22" t="s">
        <v>17</v>
      </c>
      <c r="Q12" s="23">
        <f>R12+X12</f>
        <v>106</v>
      </c>
      <c r="R12" s="24">
        <f>S12+U12</f>
        <v>25</v>
      </c>
      <c r="S12" s="24">
        <v>4</v>
      </c>
      <c r="T12" s="24" t="s">
        <v>18</v>
      </c>
      <c r="U12" s="24">
        <f>SUM(V12:W12)</f>
        <v>21</v>
      </c>
      <c r="V12" s="24">
        <v>2</v>
      </c>
      <c r="W12" s="24">
        <v>19</v>
      </c>
      <c r="X12" s="24">
        <v>81</v>
      </c>
    </row>
    <row r="13" spans="2:24" ht="9.75" customHeight="1">
      <c r="B13" s="22"/>
      <c r="C13" s="22"/>
      <c r="E13" s="23"/>
      <c r="F13" s="24"/>
      <c r="G13" s="24"/>
      <c r="H13" s="24"/>
      <c r="I13" s="24"/>
      <c r="J13" s="24"/>
      <c r="K13" s="24"/>
      <c r="L13" s="24"/>
      <c r="N13" s="22"/>
      <c r="O13" s="22" t="s">
        <v>19</v>
      </c>
      <c r="Q13" s="23">
        <f>R13+X13</f>
        <v>266</v>
      </c>
      <c r="R13" s="24">
        <f>S13+U13</f>
        <v>109</v>
      </c>
      <c r="S13" s="24">
        <v>7</v>
      </c>
      <c r="T13" s="24">
        <v>1</v>
      </c>
      <c r="U13" s="24">
        <f>SUM(V13:W13)</f>
        <v>102</v>
      </c>
      <c r="V13" s="24">
        <v>3</v>
      </c>
      <c r="W13" s="24">
        <v>99</v>
      </c>
      <c r="X13" s="24">
        <v>157</v>
      </c>
    </row>
    <row r="14" spans="2:24" ht="9.75" customHeight="1">
      <c r="B14" s="32" t="s">
        <v>20</v>
      </c>
      <c r="C14" s="32"/>
      <c r="D14" s="18"/>
      <c r="E14" s="19">
        <f aca="true" t="shared" si="3" ref="E14:L14">SUM(E31,E37,E42,E46,E50,E56,E66,E75,Q10,Q17,Q26,Q35,Q39,Q42,Q55,Q62,Q72)</f>
        <v>51673</v>
      </c>
      <c r="F14" s="21">
        <f t="shared" si="3"/>
        <v>33880</v>
      </c>
      <c r="G14" s="21">
        <f t="shared" si="3"/>
        <v>3069</v>
      </c>
      <c r="H14" s="21">
        <f t="shared" si="3"/>
        <v>932</v>
      </c>
      <c r="I14" s="21">
        <f t="shared" si="3"/>
        <v>30811</v>
      </c>
      <c r="J14" s="21">
        <f t="shared" si="3"/>
        <v>2112</v>
      </c>
      <c r="K14" s="21">
        <f t="shared" si="3"/>
        <v>28699</v>
      </c>
      <c r="L14" s="21">
        <f t="shared" si="3"/>
        <v>17793</v>
      </c>
      <c r="N14" s="22"/>
      <c r="O14" s="22" t="s">
        <v>21</v>
      </c>
      <c r="Q14" s="23">
        <f>R14+X14</f>
        <v>525</v>
      </c>
      <c r="R14" s="24">
        <f>S14+U14</f>
        <v>204</v>
      </c>
      <c r="S14" s="24">
        <v>18</v>
      </c>
      <c r="T14" s="24">
        <v>3</v>
      </c>
      <c r="U14" s="24">
        <f>SUM(V14:W14)</f>
        <v>186</v>
      </c>
      <c r="V14" s="24">
        <v>12</v>
      </c>
      <c r="W14" s="24">
        <v>174</v>
      </c>
      <c r="X14" s="24">
        <v>321</v>
      </c>
    </row>
    <row r="15" spans="2:24" ht="9.75" customHeight="1">
      <c r="B15" s="22"/>
      <c r="C15" s="22"/>
      <c r="E15" s="23"/>
      <c r="F15" s="24"/>
      <c r="G15" s="24"/>
      <c r="H15" s="24"/>
      <c r="I15" s="24"/>
      <c r="J15" s="24"/>
      <c r="K15" s="24"/>
      <c r="L15" s="24"/>
      <c r="N15" s="22"/>
      <c r="O15" s="22" t="s">
        <v>22</v>
      </c>
      <c r="Q15" s="23">
        <f>R15+X15</f>
        <v>321</v>
      </c>
      <c r="R15" s="24">
        <f>S15+U15</f>
        <v>121</v>
      </c>
      <c r="S15" s="24">
        <v>13</v>
      </c>
      <c r="T15" s="24">
        <v>3</v>
      </c>
      <c r="U15" s="24">
        <f>SUM(V15:W15)</f>
        <v>108</v>
      </c>
      <c r="V15" s="24">
        <v>5</v>
      </c>
      <c r="W15" s="24">
        <v>103</v>
      </c>
      <c r="X15" s="24">
        <v>200</v>
      </c>
    </row>
    <row r="16" spans="3:24" ht="9.75" customHeight="1">
      <c r="C16" s="22" t="s">
        <v>23</v>
      </c>
      <c r="E16" s="23">
        <f aca="true" t="shared" si="4" ref="E16:E29">F16+L16</f>
        <v>7158</v>
      </c>
      <c r="F16" s="24">
        <f aca="true" t="shared" si="5" ref="F16:F29">G16+I16</f>
        <v>4836</v>
      </c>
      <c r="G16" s="24">
        <v>403</v>
      </c>
      <c r="H16" s="24">
        <v>156</v>
      </c>
      <c r="I16" s="24">
        <f aca="true" t="shared" si="6" ref="I16:I29">SUM(J16:K16)</f>
        <v>4433</v>
      </c>
      <c r="J16" s="24">
        <v>326</v>
      </c>
      <c r="K16" s="24">
        <v>4107</v>
      </c>
      <c r="L16" s="24">
        <v>2322</v>
      </c>
      <c r="N16" s="22"/>
      <c r="O16" s="22"/>
      <c r="Q16" s="23"/>
      <c r="R16" s="24"/>
      <c r="S16" s="24"/>
      <c r="T16" s="24"/>
      <c r="U16" s="24"/>
      <c r="V16" s="24"/>
      <c r="W16" s="24"/>
      <c r="X16" s="24"/>
    </row>
    <row r="17" spans="3:24" ht="9.75" customHeight="1">
      <c r="C17" s="22" t="s">
        <v>24</v>
      </c>
      <c r="E17" s="23">
        <f t="shared" si="4"/>
        <v>3778</v>
      </c>
      <c r="F17" s="24">
        <f t="shared" si="5"/>
        <v>2708</v>
      </c>
      <c r="G17" s="24">
        <v>155</v>
      </c>
      <c r="H17" s="24">
        <v>42</v>
      </c>
      <c r="I17" s="24">
        <f t="shared" si="6"/>
        <v>2553</v>
      </c>
      <c r="J17" s="24">
        <v>75</v>
      </c>
      <c r="K17" s="24">
        <v>2478</v>
      </c>
      <c r="L17" s="24">
        <v>1070</v>
      </c>
      <c r="N17" s="32" t="s">
        <v>25</v>
      </c>
      <c r="O17" s="32"/>
      <c r="P17" s="18"/>
      <c r="Q17" s="19">
        <f aca="true" t="shared" si="7" ref="Q17:X17">SUM(Q18:Q24)</f>
        <v>5153</v>
      </c>
      <c r="R17" s="21">
        <f t="shared" si="7"/>
        <v>2791</v>
      </c>
      <c r="S17" s="21">
        <f t="shared" si="7"/>
        <v>231</v>
      </c>
      <c r="T17" s="21">
        <f t="shared" si="7"/>
        <v>46</v>
      </c>
      <c r="U17" s="21">
        <f t="shared" si="7"/>
        <v>2560</v>
      </c>
      <c r="V17" s="21">
        <f t="shared" si="7"/>
        <v>167</v>
      </c>
      <c r="W17" s="21">
        <f t="shared" si="7"/>
        <v>2393</v>
      </c>
      <c r="X17" s="21">
        <f t="shared" si="7"/>
        <v>2362</v>
      </c>
    </row>
    <row r="18" spans="3:24" ht="9.75" customHeight="1">
      <c r="C18" s="22" t="s">
        <v>26</v>
      </c>
      <c r="E18" s="23">
        <f t="shared" si="4"/>
        <v>1358</v>
      </c>
      <c r="F18" s="24">
        <f t="shared" si="5"/>
        <v>1058</v>
      </c>
      <c r="G18" s="24">
        <v>183</v>
      </c>
      <c r="H18" s="24">
        <v>149</v>
      </c>
      <c r="I18" s="24">
        <f t="shared" si="6"/>
        <v>875</v>
      </c>
      <c r="J18" s="24">
        <v>211</v>
      </c>
      <c r="K18" s="24">
        <v>664</v>
      </c>
      <c r="L18" s="24">
        <v>300</v>
      </c>
      <c r="N18" s="22"/>
      <c r="O18" s="22" t="s">
        <v>27</v>
      </c>
      <c r="Q18" s="23">
        <f aca="true" t="shared" si="8" ref="Q18:Q24">R18+X18</f>
        <v>1010</v>
      </c>
      <c r="R18" s="24">
        <f aca="true" t="shared" si="9" ref="R18:R24">S18+U18</f>
        <v>568</v>
      </c>
      <c r="S18" s="24">
        <v>48</v>
      </c>
      <c r="T18" s="24">
        <v>8</v>
      </c>
      <c r="U18" s="24">
        <f aca="true" t="shared" si="10" ref="U18:U24">SUM(V18:W18)</f>
        <v>520</v>
      </c>
      <c r="V18" s="24">
        <v>29</v>
      </c>
      <c r="W18" s="24">
        <v>491</v>
      </c>
      <c r="X18" s="24">
        <v>442</v>
      </c>
    </row>
    <row r="19" spans="3:24" ht="9.75" customHeight="1">
      <c r="C19" s="22" t="s">
        <v>28</v>
      </c>
      <c r="E19" s="23">
        <f t="shared" si="4"/>
        <v>398</v>
      </c>
      <c r="F19" s="24">
        <f t="shared" si="5"/>
        <v>145</v>
      </c>
      <c r="G19" s="24">
        <v>15</v>
      </c>
      <c r="H19" s="24">
        <v>4</v>
      </c>
      <c r="I19" s="24">
        <f t="shared" si="6"/>
        <v>130</v>
      </c>
      <c r="J19" s="24">
        <v>6</v>
      </c>
      <c r="K19" s="24">
        <v>124</v>
      </c>
      <c r="L19" s="24">
        <v>253</v>
      </c>
      <c r="N19" s="22"/>
      <c r="O19" s="22" t="s">
        <v>29</v>
      </c>
      <c r="Q19" s="23">
        <f t="shared" si="8"/>
        <v>926</v>
      </c>
      <c r="R19" s="24">
        <f t="shared" si="9"/>
        <v>502</v>
      </c>
      <c r="S19" s="24">
        <v>45</v>
      </c>
      <c r="T19" s="24">
        <v>10</v>
      </c>
      <c r="U19" s="24">
        <f t="shared" si="10"/>
        <v>457</v>
      </c>
      <c r="V19" s="24">
        <v>6</v>
      </c>
      <c r="W19" s="24">
        <v>451</v>
      </c>
      <c r="X19" s="24">
        <v>424</v>
      </c>
    </row>
    <row r="20" spans="3:24" ht="9.75" customHeight="1">
      <c r="C20" s="22" t="s">
        <v>30</v>
      </c>
      <c r="E20" s="23">
        <f t="shared" si="4"/>
        <v>2397</v>
      </c>
      <c r="F20" s="24">
        <f t="shared" si="5"/>
        <v>1773</v>
      </c>
      <c r="G20" s="24">
        <v>123</v>
      </c>
      <c r="H20" s="24">
        <v>41</v>
      </c>
      <c r="I20" s="24">
        <f t="shared" si="6"/>
        <v>1650</v>
      </c>
      <c r="J20" s="24">
        <v>67</v>
      </c>
      <c r="K20" s="24">
        <v>1583</v>
      </c>
      <c r="L20" s="24">
        <v>624</v>
      </c>
      <c r="N20" s="22"/>
      <c r="O20" s="22" t="s">
        <v>31</v>
      </c>
      <c r="Q20" s="23">
        <f t="shared" si="8"/>
        <v>1487</v>
      </c>
      <c r="R20" s="24">
        <f t="shared" si="9"/>
        <v>804</v>
      </c>
      <c r="S20" s="24">
        <v>60</v>
      </c>
      <c r="T20" s="24">
        <v>8</v>
      </c>
      <c r="U20" s="24">
        <f t="shared" si="10"/>
        <v>744</v>
      </c>
      <c r="V20" s="24">
        <v>26</v>
      </c>
      <c r="W20" s="24">
        <v>718</v>
      </c>
      <c r="X20" s="24">
        <v>683</v>
      </c>
    </row>
    <row r="21" spans="3:24" ht="9.75" customHeight="1">
      <c r="C21" s="22" t="s">
        <v>32</v>
      </c>
      <c r="E21" s="23">
        <f t="shared" si="4"/>
        <v>3027</v>
      </c>
      <c r="F21" s="24">
        <f t="shared" si="5"/>
        <v>1898</v>
      </c>
      <c r="G21" s="24">
        <v>196</v>
      </c>
      <c r="H21" s="24">
        <v>52</v>
      </c>
      <c r="I21" s="24">
        <f t="shared" si="6"/>
        <v>1702</v>
      </c>
      <c r="J21" s="24">
        <v>24</v>
      </c>
      <c r="K21" s="24">
        <v>1678</v>
      </c>
      <c r="L21" s="24">
        <v>1129</v>
      </c>
      <c r="N21" s="22"/>
      <c r="O21" s="22" t="s">
        <v>33</v>
      </c>
      <c r="Q21" s="23">
        <f t="shared" si="8"/>
        <v>455</v>
      </c>
      <c r="R21" s="24">
        <f t="shared" si="9"/>
        <v>239</v>
      </c>
      <c r="S21" s="24">
        <v>17</v>
      </c>
      <c r="T21" s="24">
        <v>10</v>
      </c>
      <c r="U21" s="24">
        <f t="shared" si="10"/>
        <v>222</v>
      </c>
      <c r="V21" s="24">
        <v>76</v>
      </c>
      <c r="W21" s="24">
        <v>146</v>
      </c>
      <c r="X21" s="24">
        <v>216</v>
      </c>
    </row>
    <row r="22" spans="3:24" ht="9.75" customHeight="1">
      <c r="C22" s="22" t="s">
        <v>34</v>
      </c>
      <c r="E22" s="23">
        <f t="shared" si="4"/>
        <v>701</v>
      </c>
      <c r="F22" s="24">
        <f t="shared" si="5"/>
        <v>361</v>
      </c>
      <c r="G22" s="24">
        <v>51</v>
      </c>
      <c r="H22" s="24">
        <v>20</v>
      </c>
      <c r="I22" s="24">
        <f t="shared" si="6"/>
        <v>310</v>
      </c>
      <c r="J22" s="24">
        <v>23</v>
      </c>
      <c r="K22" s="24">
        <v>287</v>
      </c>
      <c r="L22" s="24">
        <v>340</v>
      </c>
      <c r="N22" s="22"/>
      <c r="O22" s="22" t="s">
        <v>35</v>
      </c>
      <c r="Q22" s="23">
        <f t="shared" si="8"/>
        <v>545</v>
      </c>
      <c r="R22" s="24">
        <f t="shared" si="9"/>
        <v>243</v>
      </c>
      <c r="S22" s="24">
        <v>10</v>
      </c>
      <c r="T22" s="24">
        <v>2</v>
      </c>
      <c r="U22" s="24">
        <f t="shared" si="10"/>
        <v>233</v>
      </c>
      <c r="V22" s="24">
        <v>2</v>
      </c>
      <c r="W22" s="24">
        <v>231</v>
      </c>
      <c r="X22" s="24">
        <v>302</v>
      </c>
    </row>
    <row r="23" spans="3:24" ht="9.75" customHeight="1">
      <c r="C23" s="22" t="s">
        <v>36</v>
      </c>
      <c r="E23" s="23">
        <f t="shared" si="4"/>
        <v>1698</v>
      </c>
      <c r="F23" s="24">
        <f t="shared" si="5"/>
        <v>617</v>
      </c>
      <c r="G23" s="24">
        <v>64</v>
      </c>
      <c r="H23" s="24">
        <v>19</v>
      </c>
      <c r="I23" s="24">
        <f t="shared" si="6"/>
        <v>553</v>
      </c>
      <c r="J23" s="24">
        <v>12</v>
      </c>
      <c r="K23" s="24">
        <v>541</v>
      </c>
      <c r="L23" s="24">
        <v>1081</v>
      </c>
      <c r="N23" s="22"/>
      <c r="O23" s="22" t="s">
        <v>37</v>
      </c>
      <c r="Q23" s="23">
        <f t="shared" si="8"/>
        <v>303</v>
      </c>
      <c r="R23" s="24">
        <f t="shared" si="9"/>
        <v>162</v>
      </c>
      <c r="S23" s="24">
        <v>15</v>
      </c>
      <c r="T23" s="24">
        <v>6</v>
      </c>
      <c r="U23" s="24">
        <f t="shared" si="10"/>
        <v>147</v>
      </c>
      <c r="V23" s="24">
        <v>22</v>
      </c>
      <c r="W23" s="24">
        <v>125</v>
      </c>
      <c r="X23" s="24">
        <v>141</v>
      </c>
    </row>
    <row r="24" spans="3:24" ht="9.75" customHeight="1">
      <c r="C24" s="22" t="s">
        <v>38</v>
      </c>
      <c r="E24" s="23">
        <f t="shared" si="4"/>
        <v>3043</v>
      </c>
      <c r="F24" s="24">
        <f t="shared" si="5"/>
        <v>2263</v>
      </c>
      <c r="G24" s="24">
        <v>133</v>
      </c>
      <c r="H24" s="24">
        <v>62</v>
      </c>
      <c r="I24" s="24">
        <f t="shared" si="6"/>
        <v>2130</v>
      </c>
      <c r="J24" s="24">
        <v>56</v>
      </c>
      <c r="K24" s="24">
        <v>2074</v>
      </c>
      <c r="L24" s="24">
        <v>780</v>
      </c>
      <c r="N24" s="22"/>
      <c r="O24" s="22" t="s">
        <v>39</v>
      </c>
      <c r="Q24" s="23">
        <f t="shared" si="8"/>
        <v>427</v>
      </c>
      <c r="R24" s="24">
        <f t="shared" si="9"/>
        <v>273</v>
      </c>
      <c r="S24" s="24">
        <v>36</v>
      </c>
      <c r="T24" s="24">
        <v>2</v>
      </c>
      <c r="U24" s="24">
        <f t="shared" si="10"/>
        <v>237</v>
      </c>
      <c r="V24" s="24">
        <v>6</v>
      </c>
      <c r="W24" s="24">
        <v>231</v>
      </c>
      <c r="X24" s="24">
        <v>154</v>
      </c>
    </row>
    <row r="25" spans="3:24" ht="9.75" customHeight="1">
      <c r="C25" s="22" t="s">
        <v>40</v>
      </c>
      <c r="E25" s="23">
        <f t="shared" si="4"/>
        <v>2246</v>
      </c>
      <c r="F25" s="24">
        <f t="shared" si="5"/>
        <v>1562</v>
      </c>
      <c r="G25" s="24">
        <v>139</v>
      </c>
      <c r="H25" s="24">
        <v>27</v>
      </c>
      <c r="I25" s="24">
        <f t="shared" si="6"/>
        <v>1423</v>
      </c>
      <c r="J25" s="24">
        <v>39</v>
      </c>
      <c r="K25" s="24">
        <v>1384</v>
      </c>
      <c r="L25" s="24">
        <v>684</v>
      </c>
      <c r="N25" s="22"/>
      <c r="O25" s="22"/>
      <c r="Q25" s="23"/>
      <c r="R25" s="24"/>
      <c r="S25" s="24"/>
      <c r="T25" s="24"/>
      <c r="U25" s="24"/>
      <c r="V25" s="24"/>
      <c r="W25" s="24"/>
      <c r="X25" s="24"/>
    </row>
    <row r="26" spans="3:24" ht="9.75" customHeight="1">
      <c r="C26" s="22" t="s">
        <v>41</v>
      </c>
      <c r="E26" s="23">
        <f t="shared" si="4"/>
        <v>2107</v>
      </c>
      <c r="F26" s="24">
        <f t="shared" si="5"/>
        <v>1362</v>
      </c>
      <c r="G26" s="24">
        <v>129</v>
      </c>
      <c r="H26" s="24">
        <v>40</v>
      </c>
      <c r="I26" s="24">
        <f t="shared" si="6"/>
        <v>1233</v>
      </c>
      <c r="J26" s="24">
        <v>98</v>
      </c>
      <c r="K26" s="24">
        <v>1135</v>
      </c>
      <c r="L26" s="24">
        <v>745</v>
      </c>
      <c r="N26" s="32" t="s">
        <v>42</v>
      </c>
      <c r="O26" s="32"/>
      <c r="P26" s="18"/>
      <c r="Q26" s="19">
        <f aca="true" t="shared" si="11" ref="Q26:X26">SUM(Q27:Q33)</f>
        <v>5098</v>
      </c>
      <c r="R26" s="21">
        <f t="shared" si="11"/>
        <v>2823</v>
      </c>
      <c r="S26" s="21">
        <f t="shared" si="11"/>
        <v>341</v>
      </c>
      <c r="T26" s="21">
        <f t="shared" si="11"/>
        <v>72</v>
      </c>
      <c r="U26" s="21">
        <f t="shared" si="11"/>
        <v>2482</v>
      </c>
      <c r="V26" s="21">
        <f t="shared" si="11"/>
        <v>148</v>
      </c>
      <c r="W26" s="21">
        <f t="shared" si="11"/>
        <v>2334</v>
      </c>
      <c r="X26" s="21">
        <f t="shared" si="11"/>
        <v>2275</v>
      </c>
    </row>
    <row r="27" spans="3:24" ht="9.75" customHeight="1">
      <c r="C27" s="22" t="s">
        <v>43</v>
      </c>
      <c r="E27" s="23">
        <f t="shared" si="4"/>
        <v>689</v>
      </c>
      <c r="F27" s="24">
        <f t="shared" si="5"/>
        <v>186</v>
      </c>
      <c r="G27" s="24">
        <v>24</v>
      </c>
      <c r="H27" s="24">
        <v>6</v>
      </c>
      <c r="I27" s="24">
        <f t="shared" si="6"/>
        <v>162</v>
      </c>
      <c r="J27" s="24">
        <v>8</v>
      </c>
      <c r="K27" s="24">
        <v>154</v>
      </c>
      <c r="L27" s="24">
        <v>503</v>
      </c>
      <c r="N27" s="22"/>
      <c r="O27" s="22" t="s">
        <v>44</v>
      </c>
      <c r="Q27" s="23">
        <f aca="true" t="shared" si="12" ref="Q27:Q33">R27+X27</f>
        <v>260</v>
      </c>
      <c r="R27" s="24">
        <f aca="true" t="shared" si="13" ref="R27:R33">S27+U27</f>
        <v>189</v>
      </c>
      <c r="S27" s="24">
        <v>23</v>
      </c>
      <c r="T27" s="24">
        <v>14</v>
      </c>
      <c r="U27" s="24">
        <f aca="true" t="shared" si="14" ref="U27:U33">SUM(V27:W27)</f>
        <v>166</v>
      </c>
      <c r="V27" s="24">
        <v>12</v>
      </c>
      <c r="W27" s="24">
        <v>154</v>
      </c>
      <c r="X27" s="24">
        <v>71</v>
      </c>
    </row>
    <row r="28" spans="3:24" ht="9.75" customHeight="1">
      <c r="C28" s="22" t="s">
        <v>45</v>
      </c>
      <c r="E28" s="23">
        <f t="shared" si="4"/>
        <v>2406</v>
      </c>
      <c r="F28" s="24">
        <f t="shared" si="5"/>
        <v>1510</v>
      </c>
      <c r="G28" s="24">
        <v>132</v>
      </c>
      <c r="H28" s="24">
        <v>58</v>
      </c>
      <c r="I28" s="24">
        <f t="shared" si="6"/>
        <v>1378</v>
      </c>
      <c r="J28" s="24">
        <v>117</v>
      </c>
      <c r="K28" s="24">
        <v>1261</v>
      </c>
      <c r="L28" s="24">
        <v>896</v>
      </c>
      <c r="N28" s="22"/>
      <c r="O28" s="22" t="s">
        <v>46</v>
      </c>
      <c r="Q28" s="23">
        <f t="shared" si="12"/>
        <v>434</v>
      </c>
      <c r="R28" s="24">
        <f t="shared" si="13"/>
        <v>342</v>
      </c>
      <c r="S28" s="24">
        <v>18</v>
      </c>
      <c r="T28" s="24">
        <v>8</v>
      </c>
      <c r="U28" s="24">
        <f t="shared" si="14"/>
        <v>324</v>
      </c>
      <c r="V28" s="24">
        <v>24</v>
      </c>
      <c r="W28" s="24">
        <v>300</v>
      </c>
      <c r="X28" s="24">
        <v>92</v>
      </c>
    </row>
    <row r="29" spans="3:24" ht="9.75" customHeight="1">
      <c r="C29" s="22" t="s">
        <v>47</v>
      </c>
      <c r="E29" s="23">
        <f t="shared" si="4"/>
        <v>2085</v>
      </c>
      <c r="F29" s="24">
        <f t="shared" si="5"/>
        <v>1181</v>
      </c>
      <c r="G29" s="24">
        <v>103</v>
      </c>
      <c r="H29" s="24">
        <v>31</v>
      </c>
      <c r="I29" s="24">
        <f t="shared" si="6"/>
        <v>1078</v>
      </c>
      <c r="J29" s="24">
        <v>26</v>
      </c>
      <c r="K29" s="24">
        <v>1052</v>
      </c>
      <c r="L29" s="24">
        <v>904</v>
      </c>
      <c r="N29" s="22"/>
      <c r="O29" s="22" t="s">
        <v>48</v>
      </c>
      <c r="Q29" s="23">
        <f t="shared" si="12"/>
        <v>693</v>
      </c>
      <c r="R29" s="24">
        <f t="shared" si="13"/>
        <v>329</v>
      </c>
      <c r="S29" s="24">
        <v>39</v>
      </c>
      <c r="T29" s="24">
        <v>10</v>
      </c>
      <c r="U29" s="24">
        <f t="shared" si="14"/>
        <v>290</v>
      </c>
      <c r="V29" s="24">
        <v>11</v>
      </c>
      <c r="W29" s="24">
        <v>279</v>
      </c>
      <c r="X29" s="24">
        <v>364</v>
      </c>
    </row>
    <row r="30" spans="2:24" ht="9.75" customHeight="1">
      <c r="B30" s="22"/>
      <c r="C30" s="22"/>
      <c r="E30" s="23"/>
      <c r="F30" s="24"/>
      <c r="G30" s="24"/>
      <c r="H30" s="24"/>
      <c r="I30" s="24"/>
      <c r="J30" s="24"/>
      <c r="K30" s="24"/>
      <c r="L30" s="24"/>
      <c r="N30" s="22"/>
      <c r="O30" s="22" t="s">
        <v>49</v>
      </c>
      <c r="Q30" s="23">
        <f t="shared" si="12"/>
        <v>518</v>
      </c>
      <c r="R30" s="24">
        <f t="shared" si="13"/>
        <v>248</v>
      </c>
      <c r="S30" s="24">
        <v>46</v>
      </c>
      <c r="T30" s="24">
        <v>7</v>
      </c>
      <c r="U30" s="24">
        <f t="shared" si="14"/>
        <v>202</v>
      </c>
      <c r="V30" s="24">
        <v>9</v>
      </c>
      <c r="W30" s="24">
        <v>193</v>
      </c>
      <c r="X30" s="24">
        <v>270</v>
      </c>
    </row>
    <row r="31" spans="2:24" ht="9.75" customHeight="1">
      <c r="B31" s="32" t="s">
        <v>50</v>
      </c>
      <c r="C31" s="32"/>
      <c r="D31" s="18"/>
      <c r="E31" s="19">
        <f aca="true" t="shared" si="15" ref="E31:L31">SUM(E32:E35)</f>
        <v>1442</v>
      </c>
      <c r="F31" s="21">
        <f t="shared" si="15"/>
        <v>816</v>
      </c>
      <c r="G31" s="21">
        <f t="shared" si="15"/>
        <v>65</v>
      </c>
      <c r="H31" s="21">
        <f t="shared" si="15"/>
        <v>22</v>
      </c>
      <c r="I31" s="21">
        <f t="shared" si="15"/>
        <v>751</v>
      </c>
      <c r="J31" s="21">
        <f t="shared" si="15"/>
        <v>45</v>
      </c>
      <c r="K31" s="21">
        <f t="shared" si="15"/>
        <v>706</v>
      </c>
      <c r="L31" s="21">
        <f t="shared" si="15"/>
        <v>626</v>
      </c>
      <c r="N31" s="22"/>
      <c r="O31" s="22" t="s">
        <v>51</v>
      </c>
      <c r="Q31" s="23">
        <f t="shared" si="12"/>
        <v>1206</v>
      </c>
      <c r="R31" s="24">
        <f t="shared" si="13"/>
        <v>542</v>
      </c>
      <c r="S31" s="24">
        <v>66</v>
      </c>
      <c r="T31" s="24">
        <v>6</v>
      </c>
      <c r="U31" s="24">
        <f t="shared" si="14"/>
        <v>476</v>
      </c>
      <c r="V31" s="24">
        <v>15</v>
      </c>
      <c r="W31" s="24">
        <v>461</v>
      </c>
      <c r="X31" s="24">
        <v>664</v>
      </c>
    </row>
    <row r="32" spans="2:24" ht="9.75" customHeight="1">
      <c r="B32" s="22"/>
      <c r="C32" s="22" t="s">
        <v>52</v>
      </c>
      <c r="E32" s="23">
        <f>F32+L32</f>
        <v>53</v>
      </c>
      <c r="F32" s="24">
        <f>G32+I32</f>
        <v>5</v>
      </c>
      <c r="G32" s="24">
        <v>1</v>
      </c>
      <c r="H32" s="24">
        <v>1</v>
      </c>
      <c r="I32" s="24">
        <f>SUM(J32:K32)</f>
        <v>4</v>
      </c>
      <c r="J32" s="24" t="s">
        <v>53</v>
      </c>
      <c r="K32" s="24">
        <v>4</v>
      </c>
      <c r="L32" s="24">
        <v>48</v>
      </c>
      <c r="N32" s="22"/>
      <c r="O32" s="22" t="s">
        <v>54</v>
      </c>
      <c r="Q32" s="23">
        <f t="shared" si="12"/>
        <v>1566</v>
      </c>
      <c r="R32" s="24">
        <f t="shared" si="13"/>
        <v>878</v>
      </c>
      <c r="S32" s="24">
        <v>113</v>
      </c>
      <c r="T32" s="24">
        <v>21</v>
      </c>
      <c r="U32" s="24">
        <f t="shared" si="14"/>
        <v>765</v>
      </c>
      <c r="V32" s="24">
        <v>51</v>
      </c>
      <c r="W32" s="24">
        <v>714</v>
      </c>
      <c r="X32" s="24">
        <v>688</v>
      </c>
    </row>
    <row r="33" spans="2:24" ht="9.75" customHeight="1">
      <c r="B33" s="22"/>
      <c r="C33" s="22" t="s">
        <v>55</v>
      </c>
      <c r="E33" s="23">
        <f>F33+L33</f>
        <v>488</v>
      </c>
      <c r="F33" s="24">
        <f>G33+I33</f>
        <v>252</v>
      </c>
      <c r="G33" s="24">
        <v>20</v>
      </c>
      <c r="H33" s="24">
        <v>9</v>
      </c>
      <c r="I33" s="24">
        <f>SUM(J33:K33)</f>
        <v>232</v>
      </c>
      <c r="J33" s="24">
        <v>15</v>
      </c>
      <c r="K33" s="24">
        <v>217</v>
      </c>
      <c r="L33" s="24">
        <v>236</v>
      </c>
      <c r="N33" s="22"/>
      <c r="O33" s="22" t="s">
        <v>56</v>
      </c>
      <c r="Q33" s="23">
        <f t="shared" si="12"/>
        <v>421</v>
      </c>
      <c r="R33" s="24">
        <f t="shared" si="13"/>
        <v>295</v>
      </c>
      <c r="S33" s="24">
        <v>36</v>
      </c>
      <c r="T33" s="24">
        <v>6</v>
      </c>
      <c r="U33" s="24">
        <f t="shared" si="14"/>
        <v>259</v>
      </c>
      <c r="V33" s="24">
        <v>26</v>
      </c>
      <c r="W33" s="24">
        <v>233</v>
      </c>
      <c r="X33" s="24">
        <v>126</v>
      </c>
    </row>
    <row r="34" spans="2:24" ht="9.75" customHeight="1">
      <c r="B34" s="22"/>
      <c r="C34" s="22" t="s">
        <v>57</v>
      </c>
      <c r="E34" s="23">
        <f>F34+L34</f>
        <v>444</v>
      </c>
      <c r="F34" s="24">
        <f>G34+I34</f>
        <v>264</v>
      </c>
      <c r="G34" s="24">
        <v>23</v>
      </c>
      <c r="H34" s="24">
        <v>6</v>
      </c>
      <c r="I34" s="24">
        <f>SUM(J34:K34)</f>
        <v>241</v>
      </c>
      <c r="J34" s="24">
        <v>4</v>
      </c>
      <c r="K34" s="24">
        <v>237</v>
      </c>
      <c r="L34" s="24">
        <v>180</v>
      </c>
      <c r="N34" s="22"/>
      <c r="O34" s="22"/>
      <c r="Q34" s="23"/>
      <c r="R34" s="24"/>
      <c r="S34" s="24"/>
      <c r="T34" s="24"/>
      <c r="U34" s="24"/>
      <c r="V34" s="24"/>
      <c r="W34" s="24"/>
      <c r="X34" s="24"/>
    </row>
    <row r="35" spans="2:24" ht="9.75" customHeight="1">
      <c r="B35" s="22"/>
      <c r="C35" s="22" t="s">
        <v>58</v>
      </c>
      <c r="E35" s="23">
        <f>F35+L35</f>
        <v>457</v>
      </c>
      <c r="F35" s="24">
        <f>G35+I35</f>
        <v>295</v>
      </c>
      <c r="G35" s="24">
        <v>21</v>
      </c>
      <c r="H35" s="24">
        <v>6</v>
      </c>
      <c r="I35" s="24">
        <f>SUM(J35:K35)</f>
        <v>274</v>
      </c>
      <c r="J35" s="24">
        <v>26</v>
      </c>
      <c r="K35" s="24">
        <v>248</v>
      </c>
      <c r="L35" s="24">
        <v>162</v>
      </c>
      <c r="N35" s="32" t="s">
        <v>59</v>
      </c>
      <c r="O35" s="32"/>
      <c r="P35" s="18"/>
      <c r="Q35" s="19">
        <f aca="true" t="shared" si="16" ref="Q35:X35">SUM(Q36:Q37)</f>
        <v>992</v>
      </c>
      <c r="R35" s="21">
        <f t="shared" si="16"/>
        <v>552</v>
      </c>
      <c r="S35" s="21">
        <f t="shared" si="16"/>
        <v>61</v>
      </c>
      <c r="T35" s="21">
        <f t="shared" si="16"/>
        <v>16</v>
      </c>
      <c r="U35" s="21">
        <f t="shared" si="16"/>
        <v>491</v>
      </c>
      <c r="V35" s="21">
        <f t="shared" si="16"/>
        <v>20</v>
      </c>
      <c r="W35" s="21">
        <f t="shared" si="16"/>
        <v>471</v>
      </c>
      <c r="X35" s="21">
        <f t="shared" si="16"/>
        <v>440</v>
      </c>
    </row>
    <row r="36" spans="2:24" ht="9.75" customHeight="1">
      <c r="B36" s="22"/>
      <c r="C36" s="22"/>
      <c r="E36" s="23"/>
      <c r="F36" s="24"/>
      <c r="G36" s="24"/>
      <c r="H36" s="24"/>
      <c r="I36" s="24"/>
      <c r="J36" s="24"/>
      <c r="K36" s="24"/>
      <c r="L36" s="24"/>
      <c r="N36" s="22"/>
      <c r="O36" s="22" t="s">
        <v>60</v>
      </c>
      <c r="Q36" s="23">
        <f>R36+X36</f>
        <v>956</v>
      </c>
      <c r="R36" s="24">
        <f>S36+U36</f>
        <v>546</v>
      </c>
      <c r="S36" s="24">
        <v>59</v>
      </c>
      <c r="T36" s="24">
        <v>16</v>
      </c>
      <c r="U36" s="24">
        <f>SUM(V36:W36)</f>
        <v>487</v>
      </c>
      <c r="V36" s="24">
        <v>20</v>
      </c>
      <c r="W36" s="24">
        <v>467</v>
      </c>
      <c r="X36" s="24">
        <v>410</v>
      </c>
    </row>
    <row r="37" spans="2:24" ht="9.75" customHeight="1">
      <c r="B37" s="32" t="s">
        <v>61</v>
      </c>
      <c r="C37" s="32"/>
      <c r="D37" s="18"/>
      <c r="E37" s="19">
        <f aca="true" t="shared" si="17" ref="E37:L37">SUM(E38:E40)</f>
        <v>3291</v>
      </c>
      <c r="F37" s="21">
        <f t="shared" si="17"/>
        <v>2899</v>
      </c>
      <c r="G37" s="21">
        <f t="shared" si="17"/>
        <v>267</v>
      </c>
      <c r="H37" s="21">
        <f t="shared" si="17"/>
        <v>136</v>
      </c>
      <c r="I37" s="21">
        <f t="shared" si="17"/>
        <v>2632</v>
      </c>
      <c r="J37" s="21">
        <f t="shared" si="17"/>
        <v>228</v>
      </c>
      <c r="K37" s="21">
        <f t="shared" si="17"/>
        <v>2404</v>
      </c>
      <c r="L37" s="21">
        <f t="shared" si="17"/>
        <v>392</v>
      </c>
      <c r="N37" s="22"/>
      <c r="O37" s="22" t="s">
        <v>62</v>
      </c>
      <c r="Q37" s="23">
        <f>R37+X37</f>
        <v>36</v>
      </c>
      <c r="R37" s="24">
        <f>S37+U37</f>
        <v>6</v>
      </c>
      <c r="S37" s="24">
        <v>2</v>
      </c>
      <c r="T37" s="24" t="s">
        <v>137</v>
      </c>
      <c r="U37" s="24">
        <f>SUM(V37:W37)</f>
        <v>4</v>
      </c>
      <c r="V37" s="24" t="s">
        <v>137</v>
      </c>
      <c r="W37" s="24">
        <v>4</v>
      </c>
      <c r="X37" s="24">
        <v>30</v>
      </c>
    </row>
    <row r="38" spans="2:24" ht="9.75" customHeight="1">
      <c r="B38" s="22"/>
      <c r="C38" s="22" t="s">
        <v>63</v>
      </c>
      <c r="E38" s="23">
        <f>F38+L38</f>
        <v>1516</v>
      </c>
      <c r="F38" s="24">
        <f>G38+I38</f>
        <v>1387</v>
      </c>
      <c r="G38" s="24">
        <v>141</v>
      </c>
      <c r="H38" s="24">
        <v>85</v>
      </c>
      <c r="I38" s="24">
        <f>SUM(J38:K38)</f>
        <v>1246</v>
      </c>
      <c r="J38" s="24">
        <v>136</v>
      </c>
      <c r="K38" s="24">
        <v>1110</v>
      </c>
      <c r="L38" s="24">
        <v>129</v>
      </c>
      <c r="N38" s="22"/>
      <c r="O38" s="22"/>
      <c r="Q38" s="23"/>
      <c r="R38" s="24"/>
      <c r="S38" s="24"/>
      <c r="T38" s="24"/>
      <c r="U38" s="24"/>
      <c r="V38" s="24"/>
      <c r="W38" s="24"/>
      <c r="X38" s="24"/>
    </row>
    <row r="39" spans="2:24" ht="9.75" customHeight="1">
      <c r="B39" s="22"/>
      <c r="C39" s="22" t="s">
        <v>64</v>
      </c>
      <c r="E39" s="23">
        <f>F39+L39</f>
        <v>838</v>
      </c>
      <c r="F39" s="24">
        <f>G39+I39</f>
        <v>748</v>
      </c>
      <c r="G39" s="24">
        <v>62</v>
      </c>
      <c r="H39" s="24">
        <v>27</v>
      </c>
      <c r="I39" s="24">
        <f>SUM(J39:K39)</f>
        <v>686</v>
      </c>
      <c r="J39" s="24">
        <v>52</v>
      </c>
      <c r="K39" s="24">
        <v>634</v>
      </c>
      <c r="L39" s="24">
        <v>90</v>
      </c>
      <c r="N39" s="32" t="s">
        <v>65</v>
      </c>
      <c r="O39" s="32"/>
      <c r="P39" s="18"/>
      <c r="Q39" s="19">
        <f aca="true" t="shared" si="18" ref="Q39:X39">Q40</f>
        <v>70</v>
      </c>
      <c r="R39" s="21">
        <f t="shared" si="18"/>
        <v>20</v>
      </c>
      <c r="S39" s="21">
        <f t="shared" si="18"/>
        <v>2</v>
      </c>
      <c r="T39" s="21" t="str">
        <f t="shared" si="18"/>
        <v>-</v>
      </c>
      <c r="U39" s="21">
        <f t="shared" si="18"/>
        <v>18</v>
      </c>
      <c r="V39" s="21" t="str">
        <f t="shared" si="18"/>
        <v>-</v>
      </c>
      <c r="W39" s="21">
        <f t="shared" si="18"/>
        <v>18</v>
      </c>
      <c r="X39" s="21">
        <f t="shared" si="18"/>
        <v>50</v>
      </c>
    </row>
    <row r="40" spans="2:24" ht="9.75" customHeight="1">
      <c r="B40" s="22"/>
      <c r="C40" s="22" t="s">
        <v>66</v>
      </c>
      <c r="E40" s="23">
        <f>F40+L40</f>
        <v>937</v>
      </c>
      <c r="F40" s="24">
        <f>G40+I40</f>
        <v>764</v>
      </c>
      <c r="G40" s="24">
        <v>64</v>
      </c>
      <c r="H40" s="24">
        <v>24</v>
      </c>
      <c r="I40" s="24">
        <f>SUM(J40:K40)</f>
        <v>700</v>
      </c>
      <c r="J40" s="24">
        <v>40</v>
      </c>
      <c r="K40" s="24">
        <v>660</v>
      </c>
      <c r="L40" s="24">
        <v>173</v>
      </c>
      <c r="N40" s="22"/>
      <c r="O40" s="22" t="s">
        <v>67</v>
      </c>
      <c r="Q40" s="23">
        <f>R40+X40</f>
        <v>70</v>
      </c>
      <c r="R40" s="24">
        <f>S40+U40</f>
        <v>20</v>
      </c>
      <c r="S40" s="24">
        <v>2</v>
      </c>
      <c r="T40" s="24" t="s">
        <v>137</v>
      </c>
      <c r="U40" s="24">
        <f>SUM(V40:W40)</f>
        <v>18</v>
      </c>
      <c r="V40" s="24" t="s">
        <v>137</v>
      </c>
      <c r="W40" s="24">
        <v>18</v>
      </c>
      <c r="X40" s="24">
        <v>50</v>
      </c>
    </row>
    <row r="41" spans="2:24" ht="9.75" customHeight="1">
      <c r="B41" s="22"/>
      <c r="C41" s="22"/>
      <c r="E41" s="23"/>
      <c r="F41" s="24"/>
      <c r="G41" s="24"/>
      <c r="H41" s="24"/>
      <c r="I41" s="24"/>
      <c r="J41" s="24"/>
      <c r="K41" s="24"/>
      <c r="L41" s="24"/>
      <c r="N41" s="22"/>
      <c r="O41" s="22"/>
      <c r="Q41" s="23"/>
      <c r="R41" s="24"/>
      <c r="S41" s="24"/>
      <c r="T41" s="24"/>
      <c r="U41" s="24"/>
      <c r="V41" s="24"/>
      <c r="W41" s="24"/>
      <c r="X41" s="24"/>
    </row>
    <row r="42" spans="2:24" ht="9.75" customHeight="1">
      <c r="B42" s="32" t="s">
        <v>68</v>
      </c>
      <c r="C42" s="32"/>
      <c r="D42" s="18"/>
      <c r="E42" s="19">
        <f aca="true" t="shared" si="19" ref="E42:L42">SUM(E43:E44)</f>
        <v>3267</v>
      </c>
      <c r="F42" s="21">
        <f t="shared" si="19"/>
        <v>2695</v>
      </c>
      <c r="G42" s="21">
        <f t="shared" si="19"/>
        <v>151</v>
      </c>
      <c r="H42" s="21">
        <f t="shared" si="19"/>
        <v>41</v>
      </c>
      <c r="I42" s="21">
        <f t="shared" si="19"/>
        <v>2544</v>
      </c>
      <c r="J42" s="21">
        <f t="shared" si="19"/>
        <v>87</v>
      </c>
      <c r="K42" s="21">
        <f t="shared" si="19"/>
        <v>2457</v>
      </c>
      <c r="L42" s="21">
        <f t="shared" si="19"/>
        <v>572</v>
      </c>
      <c r="N42" s="32" t="s">
        <v>69</v>
      </c>
      <c r="O42" s="32"/>
      <c r="P42" s="18"/>
      <c r="Q42" s="19">
        <f aca="true" t="shared" si="20" ref="Q42:X42">SUM(Q43:Q53)</f>
        <v>5290</v>
      </c>
      <c r="R42" s="21">
        <f t="shared" si="20"/>
        <v>3320</v>
      </c>
      <c r="S42" s="21">
        <f t="shared" si="20"/>
        <v>333</v>
      </c>
      <c r="T42" s="21">
        <f t="shared" si="20"/>
        <v>72</v>
      </c>
      <c r="U42" s="21">
        <f t="shared" si="20"/>
        <v>2987</v>
      </c>
      <c r="V42" s="21">
        <f t="shared" si="20"/>
        <v>132</v>
      </c>
      <c r="W42" s="21">
        <f t="shared" si="20"/>
        <v>2855</v>
      </c>
      <c r="X42" s="21">
        <f t="shared" si="20"/>
        <v>1970</v>
      </c>
    </row>
    <row r="43" spans="2:24" ht="9.75" customHeight="1">
      <c r="B43" s="22"/>
      <c r="C43" s="22" t="s">
        <v>70</v>
      </c>
      <c r="E43" s="23">
        <f>F43+L43</f>
        <v>2452</v>
      </c>
      <c r="F43" s="24">
        <f>G43+I43</f>
        <v>2171</v>
      </c>
      <c r="G43" s="24">
        <v>121</v>
      </c>
      <c r="H43" s="24">
        <v>41</v>
      </c>
      <c r="I43" s="24">
        <f>SUM(J43:K43)</f>
        <v>2050</v>
      </c>
      <c r="J43" s="24">
        <v>65</v>
      </c>
      <c r="K43" s="24">
        <v>1985</v>
      </c>
      <c r="L43" s="24">
        <v>281</v>
      </c>
      <c r="N43" s="22"/>
      <c r="O43" s="22" t="s">
        <v>71</v>
      </c>
      <c r="Q43" s="23">
        <f aca="true" t="shared" si="21" ref="Q43:Q53">R43+X43</f>
        <v>393</v>
      </c>
      <c r="R43" s="24">
        <f aca="true" t="shared" si="22" ref="R43:R53">S43+U43</f>
        <v>221</v>
      </c>
      <c r="S43" s="24">
        <v>28</v>
      </c>
      <c r="T43" s="24">
        <v>9</v>
      </c>
      <c r="U43" s="24">
        <f aca="true" t="shared" si="23" ref="U43:U53">SUM(V43:W43)</f>
        <v>193</v>
      </c>
      <c r="V43" s="24">
        <v>9</v>
      </c>
      <c r="W43" s="24">
        <v>184</v>
      </c>
      <c r="X43" s="24">
        <v>172</v>
      </c>
    </row>
    <row r="44" spans="2:24" ht="9.75" customHeight="1">
      <c r="B44" s="22"/>
      <c r="C44" s="22" t="s">
        <v>72</v>
      </c>
      <c r="E44" s="23">
        <f>F44+L44</f>
        <v>815</v>
      </c>
      <c r="F44" s="24">
        <f>G44+I44</f>
        <v>524</v>
      </c>
      <c r="G44" s="24">
        <v>30</v>
      </c>
      <c r="H44" s="24" t="s">
        <v>137</v>
      </c>
      <c r="I44" s="24">
        <f>SUM(J44:K44)</f>
        <v>494</v>
      </c>
      <c r="J44" s="24">
        <v>22</v>
      </c>
      <c r="K44" s="24">
        <v>472</v>
      </c>
      <c r="L44" s="24">
        <v>291</v>
      </c>
      <c r="N44" s="22"/>
      <c r="O44" s="22" t="s">
        <v>73</v>
      </c>
      <c r="Q44" s="23">
        <f t="shared" si="21"/>
        <v>130</v>
      </c>
      <c r="R44" s="24">
        <f t="shared" si="22"/>
        <v>65</v>
      </c>
      <c r="S44" s="24">
        <v>8</v>
      </c>
      <c r="T44" s="24">
        <v>1</v>
      </c>
      <c r="U44" s="24">
        <f t="shared" si="23"/>
        <v>57</v>
      </c>
      <c r="V44" s="24">
        <v>2</v>
      </c>
      <c r="W44" s="24">
        <v>55</v>
      </c>
      <c r="X44" s="24">
        <v>65</v>
      </c>
    </row>
    <row r="45" spans="2:24" ht="9.75" customHeight="1">
      <c r="B45" s="22"/>
      <c r="C45" s="22"/>
      <c r="E45" s="23"/>
      <c r="F45" s="24"/>
      <c r="G45" s="24"/>
      <c r="H45" s="24"/>
      <c r="I45" s="24"/>
      <c r="J45" s="24"/>
      <c r="K45" s="24"/>
      <c r="L45" s="24"/>
      <c r="N45" s="22"/>
      <c r="O45" s="22" t="s">
        <v>74</v>
      </c>
      <c r="Q45" s="23">
        <f t="shared" si="21"/>
        <v>498</v>
      </c>
      <c r="R45" s="24">
        <f t="shared" si="22"/>
        <v>274</v>
      </c>
      <c r="S45" s="24">
        <v>32</v>
      </c>
      <c r="T45" s="24">
        <v>19</v>
      </c>
      <c r="U45" s="24">
        <f t="shared" si="23"/>
        <v>242</v>
      </c>
      <c r="V45" s="24">
        <v>23</v>
      </c>
      <c r="W45" s="24">
        <v>219</v>
      </c>
      <c r="X45" s="24">
        <v>224</v>
      </c>
    </row>
    <row r="46" spans="2:24" ht="9.75" customHeight="1">
      <c r="B46" s="32" t="s">
        <v>75</v>
      </c>
      <c r="C46" s="32"/>
      <c r="D46" s="18"/>
      <c r="E46" s="19">
        <f aca="true" t="shared" si="24" ref="E46:L46">SUM(E47:E48)</f>
        <v>2048</v>
      </c>
      <c r="F46" s="21">
        <f t="shared" si="24"/>
        <v>1397</v>
      </c>
      <c r="G46" s="21">
        <f t="shared" si="24"/>
        <v>124</v>
      </c>
      <c r="H46" s="21">
        <f t="shared" si="24"/>
        <v>22</v>
      </c>
      <c r="I46" s="21">
        <f t="shared" si="24"/>
        <v>1273</v>
      </c>
      <c r="J46" s="21">
        <f t="shared" si="24"/>
        <v>21</v>
      </c>
      <c r="K46" s="21">
        <f t="shared" si="24"/>
        <v>1252</v>
      </c>
      <c r="L46" s="21">
        <f t="shared" si="24"/>
        <v>651</v>
      </c>
      <c r="N46" s="22"/>
      <c r="O46" s="22" t="s">
        <v>76</v>
      </c>
      <c r="Q46" s="23">
        <f t="shared" si="21"/>
        <v>545</v>
      </c>
      <c r="R46" s="24">
        <f t="shared" si="22"/>
        <v>230</v>
      </c>
      <c r="S46" s="24">
        <v>22</v>
      </c>
      <c r="T46" s="24">
        <v>3</v>
      </c>
      <c r="U46" s="24">
        <f t="shared" si="23"/>
        <v>208</v>
      </c>
      <c r="V46" s="24">
        <v>8</v>
      </c>
      <c r="W46" s="24">
        <v>200</v>
      </c>
      <c r="X46" s="24">
        <v>315</v>
      </c>
    </row>
    <row r="47" spans="2:24" ht="9.75" customHeight="1">
      <c r="B47" s="22"/>
      <c r="C47" s="22" t="s">
        <v>77</v>
      </c>
      <c r="E47" s="23">
        <f>F47+L47</f>
        <v>1460</v>
      </c>
      <c r="F47" s="24">
        <f>G47+I47</f>
        <v>1060</v>
      </c>
      <c r="G47" s="24">
        <v>87</v>
      </c>
      <c r="H47" s="24">
        <v>17</v>
      </c>
      <c r="I47" s="24">
        <f>SUM(J47:K47)</f>
        <v>973</v>
      </c>
      <c r="J47" s="24">
        <v>18</v>
      </c>
      <c r="K47" s="24">
        <v>955</v>
      </c>
      <c r="L47" s="24">
        <v>400</v>
      </c>
      <c r="N47" s="22"/>
      <c r="O47" s="22" t="s">
        <v>78</v>
      </c>
      <c r="Q47" s="23">
        <f t="shared" si="21"/>
        <v>931</v>
      </c>
      <c r="R47" s="24">
        <f t="shared" si="22"/>
        <v>695</v>
      </c>
      <c r="S47" s="24">
        <v>55</v>
      </c>
      <c r="T47" s="24">
        <v>11</v>
      </c>
      <c r="U47" s="24">
        <f t="shared" si="23"/>
        <v>640</v>
      </c>
      <c r="V47" s="24">
        <v>21</v>
      </c>
      <c r="W47" s="24">
        <v>619</v>
      </c>
      <c r="X47" s="24">
        <v>236</v>
      </c>
    </row>
    <row r="48" spans="2:24" ht="9.75" customHeight="1">
      <c r="B48" s="22"/>
      <c r="C48" s="22" t="s">
        <v>79</v>
      </c>
      <c r="E48" s="23">
        <f>F48+L48</f>
        <v>588</v>
      </c>
      <c r="F48" s="24">
        <f>G48+I48</f>
        <v>337</v>
      </c>
      <c r="G48" s="24">
        <v>37</v>
      </c>
      <c r="H48" s="24">
        <v>5</v>
      </c>
      <c r="I48" s="24">
        <f>SUM(J48:K48)</f>
        <v>300</v>
      </c>
      <c r="J48" s="24">
        <v>3</v>
      </c>
      <c r="K48" s="24">
        <v>297</v>
      </c>
      <c r="L48" s="24">
        <v>251</v>
      </c>
      <c r="N48" s="22"/>
      <c r="O48" s="22" t="s">
        <v>80</v>
      </c>
      <c r="Q48" s="23">
        <f t="shared" si="21"/>
        <v>493</v>
      </c>
      <c r="R48" s="24">
        <f t="shared" si="22"/>
        <v>336</v>
      </c>
      <c r="S48" s="24">
        <v>17</v>
      </c>
      <c r="T48" s="24">
        <v>2</v>
      </c>
      <c r="U48" s="24">
        <f t="shared" si="23"/>
        <v>319</v>
      </c>
      <c r="V48" s="24">
        <v>16</v>
      </c>
      <c r="W48" s="24">
        <v>303</v>
      </c>
      <c r="X48" s="24">
        <v>157</v>
      </c>
    </row>
    <row r="49" spans="2:24" ht="9.75" customHeight="1">
      <c r="B49" s="22"/>
      <c r="C49" s="22"/>
      <c r="E49" s="23"/>
      <c r="F49" s="24"/>
      <c r="G49" s="24"/>
      <c r="H49" s="24"/>
      <c r="I49" s="24"/>
      <c r="J49" s="24"/>
      <c r="K49" s="24"/>
      <c r="L49" s="24"/>
      <c r="N49" s="22"/>
      <c r="O49" s="22" t="s">
        <v>81</v>
      </c>
      <c r="Q49" s="23">
        <f t="shared" si="21"/>
        <v>524</v>
      </c>
      <c r="R49" s="24">
        <f t="shared" si="22"/>
        <v>388</v>
      </c>
      <c r="S49" s="24">
        <v>49</v>
      </c>
      <c r="T49" s="24">
        <v>7</v>
      </c>
      <c r="U49" s="24">
        <f t="shared" si="23"/>
        <v>339</v>
      </c>
      <c r="V49" s="24">
        <v>11</v>
      </c>
      <c r="W49" s="24">
        <v>328</v>
      </c>
      <c r="X49" s="24">
        <v>136</v>
      </c>
    </row>
    <row r="50" spans="2:24" ht="9.75" customHeight="1">
      <c r="B50" s="32" t="s">
        <v>82</v>
      </c>
      <c r="C50" s="32"/>
      <c r="D50" s="18"/>
      <c r="E50" s="19">
        <f aca="true" t="shared" si="25" ref="E50:L50">SUM(E51:E54)</f>
        <v>3408</v>
      </c>
      <c r="F50" s="21">
        <f t="shared" si="25"/>
        <v>2794</v>
      </c>
      <c r="G50" s="21">
        <f t="shared" si="25"/>
        <v>175</v>
      </c>
      <c r="H50" s="21">
        <f t="shared" si="25"/>
        <v>92</v>
      </c>
      <c r="I50" s="21">
        <f t="shared" si="25"/>
        <v>2619</v>
      </c>
      <c r="J50" s="21">
        <f t="shared" si="25"/>
        <v>129</v>
      </c>
      <c r="K50" s="21">
        <f t="shared" si="25"/>
        <v>2490</v>
      </c>
      <c r="L50" s="21">
        <f t="shared" si="25"/>
        <v>614</v>
      </c>
      <c r="N50" s="22"/>
      <c r="O50" s="22" t="s">
        <v>83</v>
      </c>
      <c r="Q50" s="23">
        <f t="shared" si="21"/>
        <v>649</v>
      </c>
      <c r="R50" s="24">
        <f t="shared" si="22"/>
        <v>484</v>
      </c>
      <c r="S50" s="24">
        <v>44</v>
      </c>
      <c r="T50" s="24">
        <v>12</v>
      </c>
      <c r="U50" s="24">
        <f t="shared" si="23"/>
        <v>440</v>
      </c>
      <c r="V50" s="24">
        <v>19</v>
      </c>
      <c r="W50" s="24">
        <v>421</v>
      </c>
      <c r="X50" s="24">
        <v>165</v>
      </c>
    </row>
    <row r="51" spans="2:24" ht="9.75" customHeight="1">
      <c r="B51" s="22"/>
      <c r="C51" s="22" t="s">
        <v>84</v>
      </c>
      <c r="E51" s="23">
        <f>F51+L51</f>
        <v>991</v>
      </c>
      <c r="F51" s="24">
        <f>G51+I51</f>
        <v>769</v>
      </c>
      <c r="G51" s="24">
        <v>80</v>
      </c>
      <c r="H51" s="24">
        <v>51</v>
      </c>
      <c r="I51" s="24">
        <f>SUM(J51:K51)</f>
        <v>689</v>
      </c>
      <c r="J51" s="24">
        <v>68</v>
      </c>
      <c r="K51" s="24">
        <v>621</v>
      </c>
      <c r="L51" s="24">
        <v>222</v>
      </c>
      <c r="N51" s="22"/>
      <c r="O51" s="22" t="s">
        <v>85</v>
      </c>
      <c r="Q51" s="23">
        <f t="shared" si="21"/>
        <v>553</v>
      </c>
      <c r="R51" s="24">
        <f t="shared" si="22"/>
        <v>316</v>
      </c>
      <c r="S51" s="24">
        <v>39</v>
      </c>
      <c r="T51" s="24">
        <v>6</v>
      </c>
      <c r="U51" s="24">
        <f t="shared" si="23"/>
        <v>277</v>
      </c>
      <c r="V51" s="24">
        <v>9</v>
      </c>
      <c r="W51" s="24">
        <v>268</v>
      </c>
      <c r="X51" s="24">
        <v>237</v>
      </c>
    </row>
    <row r="52" spans="2:24" ht="9.75" customHeight="1">
      <c r="B52" s="22"/>
      <c r="C52" s="22" t="s">
        <v>86</v>
      </c>
      <c r="E52" s="23">
        <f>F52+L52</f>
        <v>1061</v>
      </c>
      <c r="F52" s="24">
        <f>G52+I52</f>
        <v>952</v>
      </c>
      <c r="G52" s="24">
        <v>44</v>
      </c>
      <c r="H52" s="24">
        <v>26</v>
      </c>
      <c r="I52" s="24">
        <f>SUM(J52:K52)</f>
        <v>908</v>
      </c>
      <c r="J52" s="24">
        <v>25</v>
      </c>
      <c r="K52" s="24">
        <v>883</v>
      </c>
      <c r="L52" s="24">
        <v>109</v>
      </c>
      <c r="N52" s="22"/>
      <c r="O52" s="22" t="s">
        <v>87</v>
      </c>
      <c r="Q52" s="23">
        <f t="shared" si="21"/>
        <v>200</v>
      </c>
      <c r="R52" s="24">
        <f t="shared" si="22"/>
        <v>109</v>
      </c>
      <c r="S52" s="24">
        <v>16</v>
      </c>
      <c r="T52" s="24" t="s">
        <v>137</v>
      </c>
      <c r="U52" s="24">
        <f t="shared" si="23"/>
        <v>93</v>
      </c>
      <c r="V52" s="24">
        <v>7</v>
      </c>
      <c r="W52" s="24">
        <v>86</v>
      </c>
      <c r="X52" s="24">
        <v>91</v>
      </c>
    </row>
    <row r="53" spans="2:24" ht="9.75" customHeight="1">
      <c r="B53" s="22"/>
      <c r="C53" s="22" t="s">
        <v>88</v>
      </c>
      <c r="E53" s="23">
        <f>F53+L53</f>
        <v>1193</v>
      </c>
      <c r="F53" s="24">
        <f>G53+I53</f>
        <v>944</v>
      </c>
      <c r="G53" s="24">
        <v>44</v>
      </c>
      <c r="H53" s="24">
        <v>15</v>
      </c>
      <c r="I53" s="24">
        <f>SUM(J53:K53)</f>
        <v>900</v>
      </c>
      <c r="J53" s="24">
        <v>36</v>
      </c>
      <c r="K53" s="24">
        <v>864</v>
      </c>
      <c r="L53" s="24">
        <v>249</v>
      </c>
      <c r="N53" s="22"/>
      <c r="O53" s="22" t="s">
        <v>89</v>
      </c>
      <c r="Q53" s="23">
        <f t="shared" si="21"/>
        <v>374</v>
      </c>
      <c r="R53" s="24">
        <f t="shared" si="22"/>
        <v>202</v>
      </c>
      <c r="S53" s="24">
        <v>23</v>
      </c>
      <c r="T53" s="24">
        <v>2</v>
      </c>
      <c r="U53" s="24">
        <f t="shared" si="23"/>
        <v>179</v>
      </c>
      <c r="V53" s="24">
        <v>7</v>
      </c>
      <c r="W53" s="24">
        <v>172</v>
      </c>
      <c r="X53" s="24">
        <v>172</v>
      </c>
    </row>
    <row r="54" spans="2:24" ht="9.75" customHeight="1">
      <c r="B54" s="22"/>
      <c r="C54" s="22" t="s">
        <v>90</v>
      </c>
      <c r="E54" s="23">
        <f>F54+L54</f>
        <v>163</v>
      </c>
      <c r="F54" s="24">
        <f>G54+I54</f>
        <v>129</v>
      </c>
      <c r="G54" s="24">
        <v>7</v>
      </c>
      <c r="H54" s="24" t="s">
        <v>137</v>
      </c>
      <c r="I54" s="24">
        <f>SUM(J54:K54)</f>
        <v>122</v>
      </c>
      <c r="J54" s="24" t="s">
        <v>137</v>
      </c>
      <c r="K54" s="24">
        <v>122</v>
      </c>
      <c r="L54" s="24">
        <v>34</v>
      </c>
      <c r="N54" s="22"/>
      <c r="O54" s="22"/>
      <c r="Q54" s="23"/>
      <c r="R54" s="24"/>
      <c r="S54" s="24"/>
      <c r="T54" s="24"/>
      <c r="U54" s="24"/>
      <c r="V54" s="24"/>
      <c r="W54" s="24"/>
      <c r="X54" s="24"/>
    </row>
    <row r="55" spans="2:24" ht="9.75" customHeight="1">
      <c r="B55" s="22"/>
      <c r="C55" s="22"/>
      <c r="E55" s="23"/>
      <c r="F55" s="24"/>
      <c r="G55" s="24"/>
      <c r="H55" s="24"/>
      <c r="I55" s="24"/>
      <c r="J55" s="24"/>
      <c r="K55" s="24"/>
      <c r="L55" s="24"/>
      <c r="N55" s="32" t="s">
        <v>91</v>
      </c>
      <c r="O55" s="32"/>
      <c r="P55" s="18"/>
      <c r="Q55" s="19">
        <f aca="true" t="shared" si="26" ref="Q55:X55">SUM(Q56:Q60)</f>
        <v>2606</v>
      </c>
      <c r="R55" s="21">
        <f t="shared" si="26"/>
        <v>1124</v>
      </c>
      <c r="S55" s="21">
        <f t="shared" si="26"/>
        <v>119</v>
      </c>
      <c r="T55" s="21">
        <f t="shared" si="26"/>
        <v>42</v>
      </c>
      <c r="U55" s="21">
        <f t="shared" si="26"/>
        <v>1005</v>
      </c>
      <c r="V55" s="21">
        <f t="shared" si="26"/>
        <v>79</v>
      </c>
      <c r="W55" s="21">
        <f t="shared" si="26"/>
        <v>926</v>
      </c>
      <c r="X55" s="21">
        <f t="shared" si="26"/>
        <v>1482</v>
      </c>
    </row>
    <row r="56" spans="2:24" ht="9.75" customHeight="1">
      <c r="B56" s="32" t="s">
        <v>92</v>
      </c>
      <c r="C56" s="32"/>
      <c r="D56" s="18"/>
      <c r="E56" s="19">
        <f aca="true" t="shared" si="27" ref="E56:L56">SUM(E57:E64)</f>
        <v>5502</v>
      </c>
      <c r="F56" s="21">
        <f t="shared" si="27"/>
        <v>4039</v>
      </c>
      <c r="G56" s="21">
        <f t="shared" si="27"/>
        <v>372</v>
      </c>
      <c r="H56" s="21">
        <f t="shared" si="27"/>
        <v>98</v>
      </c>
      <c r="I56" s="21">
        <f t="shared" si="27"/>
        <v>3667</v>
      </c>
      <c r="J56" s="21">
        <f t="shared" si="27"/>
        <v>233</v>
      </c>
      <c r="K56" s="21">
        <f t="shared" si="27"/>
        <v>3434</v>
      </c>
      <c r="L56" s="21">
        <f t="shared" si="27"/>
        <v>1463</v>
      </c>
      <c r="N56" s="22"/>
      <c r="O56" s="22" t="s">
        <v>93</v>
      </c>
      <c r="Q56" s="23">
        <f>R56+X56</f>
        <v>779</v>
      </c>
      <c r="R56" s="24">
        <f>S56+U56</f>
        <v>379</v>
      </c>
      <c r="S56" s="24">
        <v>40</v>
      </c>
      <c r="T56" s="24">
        <v>15</v>
      </c>
      <c r="U56" s="24">
        <f>SUM(V56:W56)</f>
        <v>339</v>
      </c>
      <c r="V56" s="24">
        <v>31</v>
      </c>
      <c r="W56" s="24">
        <v>308</v>
      </c>
      <c r="X56" s="24">
        <v>400</v>
      </c>
    </row>
    <row r="57" spans="2:24" ht="9.75" customHeight="1">
      <c r="B57" s="22"/>
      <c r="C57" s="22" t="s">
        <v>94</v>
      </c>
      <c r="E57" s="23">
        <f aca="true" t="shared" si="28" ref="E57:E64">F57+L57</f>
        <v>1242</v>
      </c>
      <c r="F57" s="24">
        <f aca="true" t="shared" si="29" ref="F57:F64">G57+I57</f>
        <v>944</v>
      </c>
      <c r="G57" s="24">
        <v>70</v>
      </c>
      <c r="H57" s="24">
        <v>19</v>
      </c>
      <c r="I57" s="24">
        <f aca="true" t="shared" si="30" ref="I57:I64">SUM(J57:K57)</f>
        <v>874</v>
      </c>
      <c r="J57" s="24">
        <v>31</v>
      </c>
      <c r="K57" s="24">
        <v>843</v>
      </c>
      <c r="L57" s="24">
        <v>298</v>
      </c>
      <c r="N57" s="22"/>
      <c r="O57" s="22" t="s">
        <v>95</v>
      </c>
      <c r="Q57" s="23">
        <f>R57+X57</f>
        <v>211</v>
      </c>
      <c r="R57" s="24">
        <f>S57+U57</f>
        <v>68</v>
      </c>
      <c r="S57" s="24">
        <v>10</v>
      </c>
      <c r="T57" s="24">
        <v>3</v>
      </c>
      <c r="U57" s="24">
        <f>SUM(V57:W57)</f>
        <v>58</v>
      </c>
      <c r="V57" s="24">
        <v>6</v>
      </c>
      <c r="W57" s="24">
        <v>52</v>
      </c>
      <c r="X57" s="24">
        <v>143</v>
      </c>
    </row>
    <row r="58" spans="2:24" ht="9.75" customHeight="1">
      <c r="B58" s="22"/>
      <c r="C58" s="22" t="s">
        <v>96</v>
      </c>
      <c r="E58" s="23">
        <f t="shared" si="28"/>
        <v>627</v>
      </c>
      <c r="F58" s="24">
        <f t="shared" si="29"/>
        <v>426</v>
      </c>
      <c r="G58" s="24">
        <v>41</v>
      </c>
      <c r="H58" s="24">
        <v>7</v>
      </c>
      <c r="I58" s="24">
        <f t="shared" si="30"/>
        <v>385</v>
      </c>
      <c r="J58" s="24">
        <v>17</v>
      </c>
      <c r="K58" s="24">
        <v>368</v>
      </c>
      <c r="L58" s="24">
        <v>201</v>
      </c>
      <c r="N58" s="22"/>
      <c r="O58" s="22" t="s">
        <v>97</v>
      </c>
      <c r="Q58" s="23">
        <f>R58+X58</f>
        <v>768</v>
      </c>
      <c r="R58" s="24">
        <f>S58+U58</f>
        <v>282</v>
      </c>
      <c r="S58" s="24">
        <v>26</v>
      </c>
      <c r="T58" s="24">
        <v>13</v>
      </c>
      <c r="U58" s="24">
        <f>SUM(V58:W58)</f>
        <v>256</v>
      </c>
      <c r="V58" s="24">
        <v>24</v>
      </c>
      <c r="W58" s="24">
        <v>232</v>
      </c>
      <c r="X58" s="24">
        <v>486</v>
      </c>
    </row>
    <row r="59" spans="2:24" ht="9.75" customHeight="1">
      <c r="B59" s="22"/>
      <c r="C59" s="22" t="s">
        <v>98</v>
      </c>
      <c r="E59" s="23">
        <f t="shared" si="28"/>
        <v>1487</v>
      </c>
      <c r="F59" s="24">
        <f t="shared" si="29"/>
        <v>1197</v>
      </c>
      <c r="G59" s="24">
        <v>103</v>
      </c>
      <c r="H59" s="24">
        <v>32</v>
      </c>
      <c r="I59" s="24">
        <f t="shared" si="30"/>
        <v>1094</v>
      </c>
      <c r="J59" s="24">
        <v>131</v>
      </c>
      <c r="K59" s="24">
        <v>963</v>
      </c>
      <c r="L59" s="24">
        <v>290</v>
      </c>
      <c r="N59" s="22"/>
      <c r="O59" s="22" t="s">
        <v>99</v>
      </c>
      <c r="Q59" s="23">
        <f>R59+X59</f>
        <v>631</v>
      </c>
      <c r="R59" s="24">
        <f>S59+U59</f>
        <v>282</v>
      </c>
      <c r="S59" s="24">
        <v>33</v>
      </c>
      <c r="T59" s="24">
        <v>6</v>
      </c>
      <c r="U59" s="24">
        <f>SUM(V59:W59)</f>
        <v>249</v>
      </c>
      <c r="V59" s="24">
        <v>9</v>
      </c>
      <c r="W59" s="24">
        <v>240</v>
      </c>
      <c r="X59" s="24">
        <v>349</v>
      </c>
    </row>
    <row r="60" spans="2:24" ht="9.75" customHeight="1">
      <c r="B60" s="22"/>
      <c r="C60" s="22" t="s">
        <v>100</v>
      </c>
      <c r="E60" s="23">
        <f t="shared" si="28"/>
        <v>1510</v>
      </c>
      <c r="F60" s="24">
        <f t="shared" si="29"/>
        <v>1180</v>
      </c>
      <c r="G60" s="24">
        <v>91</v>
      </c>
      <c r="H60" s="24">
        <v>35</v>
      </c>
      <c r="I60" s="24">
        <f t="shared" si="30"/>
        <v>1089</v>
      </c>
      <c r="J60" s="24">
        <v>37</v>
      </c>
      <c r="K60" s="24">
        <v>1052</v>
      </c>
      <c r="L60" s="24">
        <v>330</v>
      </c>
      <c r="N60" s="22"/>
      <c r="O60" s="22" t="s">
        <v>101</v>
      </c>
      <c r="Q60" s="23">
        <f>R60+X60</f>
        <v>217</v>
      </c>
      <c r="R60" s="24">
        <f>S60+U60</f>
        <v>113</v>
      </c>
      <c r="S60" s="24">
        <v>10</v>
      </c>
      <c r="T60" s="24">
        <v>5</v>
      </c>
      <c r="U60" s="24">
        <f>SUM(V60:W60)</f>
        <v>103</v>
      </c>
      <c r="V60" s="24">
        <v>9</v>
      </c>
      <c r="W60" s="24">
        <v>94</v>
      </c>
      <c r="X60" s="24">
        <v>104</v>
      </c>
    </row>
    <row r="61" spans="2:24" ht="9.75" customHeight="1">
      <c r="B61" s="22"/>
      <c r="C61" s="22" t="s">
        <v>102</v>
      </c>
      <c r="E61" s="23">
        <f t="shared" si="28"/>
        <v>303</v>
      </c>
      <c r="F61" s="24">
        <f t="shared" si="29"/>
        <v>113</v>
      </c>
      <c r="G61" s="24">
        <v>36</v>
      </c>
      <c r="H61" s="24">
        <v>2</v>
      </c>
      <c r="I61" s="24">
        <f t="shared" si="30"/>
        <v>77</v>
      </c>
      <c r="J61" s="24">
        <v>3</v>
      </c>
      <c r="K61" s="24">
        <v>74</v>
      </c>
      <c r="L61" s="24">
        <v>190</v>
      </c>
      <c r="N61" s="22"/>
      <c r="O61" s="22"/>
      <c r="Q61" s="23"/>
      <c r="R61" s="24"/>
      <c r="S61" s="24"/>
      <c r="T61" s="24"/>
      <c r="U61" s="24"/>
      <c r="V61" s="24"/>
      <c r="W61" s="24"/>
      <c r="X61" s="24"/>
    </row>
    <row r="62" spans="2:24" ht="9.75" customHeight="1">
      <c r="B62" s="22"/>
      <c r="C62" s="22" t="s">
        <v>103</v>
      </c>
      <c r="E62" s="23">
        <f t="shared" si="28"/>
        <v>187</v>
      </c>
      <c r="F62" s="24">
        <f t="shared" si="29"/>
        <v>97</v>
      </c>
      <c r="G62" s="24">
        <v>16</v>
      </c>
      <c r="H62" s="24">
        <v>2</v>
      </c>
      <c r="I62" s="24">
        <f t="shared" si="30"/>
        <v>81</v>
      </c>
      <c r="J62" s="24">
        <v>5</v>
      </c>
      <c r="K62" s="24">
        <v>76</v>
      </c>
      <c r="L62" s="24">
        <v>90</v>
      </c>
      <c r="N62" s="32" t="s">
        <v>104</v>
      </c>
      <c r="O62" s="32"/>
      <c r="Q62" s="19">
        <f aca="true" t="shared" si="31" ref="Q62:X62">SUM(Q63:Q70)</f>
        <v>2607</v>
      </c>
      <c r="R62" s="21">
        <f t="shared" si="31"/>
        <v>1821</v>
      </c>
      <c r="S62" s="21">
        <f t="shared" si="31"/>
        <v>177</v>
      </c>
      <c r="T62" s="21">
        <f t="shared" si="31"/>
        <v>64</v>
      </c>
      <c r="U62" s="21">
        <f t="shared" si="31"/>
        <v>1644</v>
      </c>
      <c r="V62" s="21">
        <f t="shared" si="31"/>
        <v>343</v>
      </c>
      <c r="W62" s="21">
        <f t="shared" si="31"/>
        <v>1301</v>
      </c>
      <c r="X62" s="21">
        <f t="shared" si="31"/>
        <v>786</v>
      </c>
    </row>
    <row r="63" spans="2:24" ht="9.75" customHeight="1">
      <c r="B63" s="22"/>
      <c r="C63" s="22" t="s">
        <v>105</v>
      </c>
      <c r="E63" s="23">
        <f t="shared" si="28"/>
        <v>24</v>
      </c>
      <c r="F63" s="24">
        <f t="shared" si="29"/>
        <v>8</v>
      </c>
      <c r="G63" s="24">
        <v>3</v>
      </c>
      <c r="H63" s="24">
        <v>1</v>
      </c>
      <c r="I63" s="24">
        <f t="shared" si="30"/>
        <v>5</v>
      </c>
      <c r="J63" s="24">
        <v>2</v>
      </c>
      <c r="K63" s="24">
        <v>3</v>
      </c>
      <c r="L63" s="24">
        <v>16</v>
      </c>
      <c r="N63" s="22"/>
      <c r="O63" s="22" t="s">
        <v>106</v>
      </c>
      <c r="Q63" s="23">
        <f aca="true" t="shared" si="32" ref="Q63:Q70">R63+X63</f>
        <v>748</v>
      </c>
      <c r="R63" s="24">
        <f aca="true" t="shared" si="33" ref="R63:R70">S63+U63</f>
        <v>658</v>
      </c>
      <c r="S63" s="24">
        <v>67</v>
      </c>
      <c r="T63" s="24">
        <v>39</v>
      </c>
      <c r="U63" s="24">
        <f aca="true" t="shared" si="34" ref="U63:U70">SUM(V63:W63)</f>
        <v>591</v>
      </c>
      <c r="V63" s="24">
        <v>148</v>
      </c>
      <c r="W63" s="24">
        <v>443</v>
      </c>
      <c r="X63" s="24">
        <v>90</v>
      </c>
    </row>
    <row r="64" spans="2:24" ht="9.75" customHeight="1">
      <c r="B64" s="22"/>
      <c r="C64" s="22" t="s">
        <v>107</v>
      </c>
      <c r="E64" s="23">
        <f t="shared" si="28"/>
        <v>122</v>
      </c>
      <c r="F64" s="24">
        <f t="shared" si="29"/>
        <v>74</v>
      </c>
      <c r="G64" s="24">
        <v>12</v>
      </c>
      <c r="H64" s="24" t="s">
        <v>137</v>
      </c>
      <c r="I64" s="24">
        <f t="shared" si="30"/>
        <v>62</v>
      </c>
      <c r="J64" s="24">
        <v>7</v>
      </c>
      <c r="K64" s="24">
        <v>55</v>
      </c>
      <c r="L64" s="24">
        <v>48</v>
      </c>
      <c r="N64" s="22"/>
      <c r="O64" s="22" t="s">
        <v>108</v>
      </c>
      <c r="Q64" s="23">
        <f t="shared" si="32"/>
        <v>376</v>
      </c>
      <c r="R64" s="24">
        <f t="shared" si="33"/>
        <v>287</v>
      </c>
      <c r="S64" s="24">
        <v>31</v>
      </c>
      <c r="T64" s="24">
        <v>9</v>
      </c>
      <c r="U64" s="24">
        <f t="shared" si="34"/>
        <v>256</v>
      </c>
      <c r="V64" s="24">
        <v>45</v>
      </c>
      <c r="W64" s="24">
        <v>211</v>
      </c>
      <c r="X64" s="24">
        <v>89</v>
      </c>
    </row>
    <row r="65" spans="2:24" ht="9.75" customHeight="1">
      <c r="B65" s="22"/>
      <c r="C65" s="22"/>
      <c r="E65" s="23"/>
      <c r="F65" s="24"/>
      <c r="G65" s="24"/>
      <c r="H65" s="24"/>
      <c r="I65" s="24"/>
      <c r="J65" s="24"/>
      <c r="K65" s="24"/>
      <c r="L65" s="24"/>
      <c r="N65" s="22"/>
      <c r="O65" s="22" t="s">
        <v>109</v>
      </c>
      <c r="Q65" s="23">
        <f t="shared" si="32"/>
        <v>140</v>
      </c>
      <c r="R65" s="24">
        <f t="shared" si="33"/>
        <v>84</v>
      </c>
      <c r="S65" s="24">
        <v>6</v>
      </c>
      <c r="T65" s="24">
        <v>2</v>
      </c>
      <c r="U65" s="24">
        <f t="shared" si="34"/>
        <v>78</v>
      </c>
      <c r="V65" s="24">
        <v>16</v>
      </c>
      <c r="W65" s="24">
        <v>62</v>
      </c>
      <c r="X65" s="24">
        <v>56</v>
      </c>
    </row>
    <row r="66" spans="2:24" ht="9.75" customHeight="1">
      <c r="B66" s="32" t="s">
        <v>110</v>
      </c>
      <c r="C66" s="32"/>
      <c r="D66" s="18"/>
      <c r="E66" s="19">
        <f aca="true" t="shared" si="35" ref="E66:L66">SUM(E67:E73)</f>
        <v>4088</v>
      </c>
      <c r="F66" s="21">
        <f t="shared" si="35"/>
        <v>3001</v>
      </c>
      <c r="G66" s="21">
        <f t="shared" si="35"/>
        <v>281</v>
      </c>
      <c r="H66" s="21">
        <f t="shared" si="35"/>
        <v>100</v>
      </c>
      <c r="I66" s="21">
        <f t="shared" si="35"/>
        <v>2720</v>
      </c>
      <c r="J66" s="21">
        <f t="shared" si="35"/>
        <v>197</v>
      </c>
      <c r="K66" s="21">
        <f t="shared" si="35"/>
        <v>2523</v>
      </c>
      <c r="L66" s="21">
        <f t="shared" si="35"/>
        <v>1087</v>
      </c>
      <c r="N66" s="22"/>
      <c r="O66" s="22" t="s">
        <v>111</v>
      </c>
      <c r="Q66" s="23">
        <f t="shared" si="32"/>
        <v>229</v>
      </c>
      <c r="R66" s="24">
        <f t="shared" si="33"/>
        <v>95</v>
      </c>
      <c r="S66" s="24">
        <v>4</v>
      </c>
      <c r="T66" s="24" t="s">
        <v>137</v>
      </c>
      <c r="U66" s="24">
        <f t="shared" si="34"/>
        <v>91</v>
      </c>
      <c r="V66" s="24">
        <v>1</v>
      </c>
      <c r="W66" s="24">
        <v>90</v>
      </c>
      <c r="X66" s="24">
        <v>134</v>
      </c>
    </row>
    <row r="67" spans="2:24" ht="9.75" customHeight="1">
      <c r="B67" s="22"/>
      <c r="C67" s="22" t="s">
        <v>112</v>
      </c>
      <c r="E67" s="23">
        <f aca="true" t="shared" si="36" ref="E67:E73">F67+L67</f>
        <v>207</v>
      </c>
      <c r="F67" s="24">
        <f aca="true" t="shared" si="37" ref="F67:F73">G67+I67</f>
        <v>127</v>
      </c>
      <c r="G67" s="24">
        <v>12</v>
      </c>
      <c r="H67" s="24">
        <v>3</v>
      </c>
      <c r="I67" s="24">
        <f aca="true" t="shared" si="38" ref="I67:I73">SUM(J67:K67)</f>
        <v>115</v>
      </c>
      <c r="J67" s="24">
        <v>4</v>
      </c>
      <c r="K67" s="24">
        <v>111</v>
      </c>
      <c r="L67" s="24">
        <v>80</v>
      </c>
      <c r="N67" s="22"/>
      <c r="O67" s="22" t="s">
        <v>113</v>
      </c>
      <c r="Q67" s="23">
        <f t="shared" si="32"/>
        <v>215</v>
      </c>
      <c r="R67" s="24">
        <f t="shared" si="33"/>
        <v>147</v>
      </c>
      <c r="S67" s="24">
        <v>4</v>
      </c>
      <c r="T67" s="24" t="s">
        <v>137</v>
      </c>
      <c r="U67" s="24">
        <f t="shared" si="34"/>
        <v>143</v>
      </c>
      <c r="V67" s="24">
        <v>13</v>
      </c>
      <c r="W67" s="24">
        <v>130</v>
      </c>
      <c r="X67" s="24">
        <v>68</v>
      </c>
    </row>
    <row r="68" spans="2:24" ht="9.75" customHeight="1">
      <c r="B68" s="22"/>
      <c r="C68" s="22" t="s">
        <v>114</v>
      </c>
      <c r="E68" s="23">
        <f t="shared" si="36"/>
        <v>642</v>
      </c>
      <c r="F68" s="24">
        <f t="shared" si="37"/>
        <v>462</v>
      </c>
      <c r="G68" s="24">
        <v>52</v>
      </c>
      <c r="H68" s="24">
        <v>9</v>
      </c>
      <c r="I68" s="24">
        <f t="shared" si="38"/>
        <v>410</v>
      </c>
      <c r="J68" s="24">
        <v>19</v>
      </c>
      <c r="K68" s="24">
        <v>391</v>
      </c>
      <c r="L68" s="24">
        <v>180</v>
      </c>
      <c r="N68" s="22"/>
      <c r="O68" s="22" t="s">
        <v>115</v>
      </c>
      <c r="Q68" s="23">
        <f t="shared" si="32"/>
        <v>453</v>
      </c>
      <c r="R68" s="24">
        <f t="shared" si="33"/>
        <v>281</v>
      </c>
      <c r="S68" s="24">
        <v>20</v>
      </c>
      <c r="T68" s="24">
        <v>7</v>
      </c>
      <c r="U68" s="24">
        <f t="shared" si="34"/>
        <v>261</v>
      </c>
      <c r="V68" s="24">
        <v>57</v>
      </c>
      <c r="W68" s="24">
        <v>204</v>
      </c>
      <c r="X68" s="24">
        <v>172</v>
      </c>
    </row>
    <row r="69" spans="2:24" ht="9.75" customHeight="1">
      <c r="B69" s="22"/>
      <c r="C69" s="22" t="s">
        <v>116</v>
      </c>
      <c r="E69" s="23">
        <f t="shared" si="36"/>
        <v>773</v>
      </c>
      <c r="F69" s="24">
        <f t="shared" si="37"/>
        <v>522</v>
      </c>
      <c r="G69" s="24">
        <v>29</v>
      </c>
      <c r="H69" s="24">
        <v>10</v>
      </c>
      <c r="I69" s="24">
        <f t="shared" si="38"/>
        <v>493</v>
      </c>
      <c r="J69" s="24">
        <v>8</v>
      </c>
      <c r="K69" s="24">
        <v>485</v>
      </c>
      <c r="L69" s="24">
        <v>251</v>
      </c>
      <c r="N69" s="22"/>
      <c r="O69" s="22" t="s">
        <v>117</v>
      </c>
      <c r="Q69" s="23">
        <f t="shared" si="32"/>
        <v>338</v>
      </c>
      <c r="R69" s="24">
        <f t="shared" si="33"/>
        <v>214</v>
      </c>
      <c r="S69" s="24">
        <v>33</v>
      </c>
      <c r="T69" s="24">
        <v>7</v>
      </c>
      <c r="U69" s="24">
        <f t="shared" si="34"/>
        <v>181</v>
      </c>
      <c r="V69" s="24">
        <v>42</v>
      </c>
      <c r="W69" s="24">
        <v>139</v>
      </c>
      <c r="X69" s="24">
        <v>124</v>
      </c>
    </row>
    <row r="70" spans="2:24" ht="9.75" customHeight="1">
      <c r="B70" s="22"/>
      <c r="C70" s="22" t="s">
        <v>118</v>
      </c>
      <c r="E70" s="23">
        <f t="shared" si="36"/>
        <v>661</v>
      </c>
      <c r="F70" s="24">
        <f t="shared" si="37"/>
        <v>512</v>
      </c>
      <c r="G70" s="24">
        <v>52</v>
      </c>
      <c r="H70" s="24">
        <v>22</v>
      </c>
      <c r="I70" s="24">
        <f t="shared" si="38"/>
        <v>460</v>
      </c>
      <c r="J70" s="24">
        <v>25</v>
      </c>
      <c r="K70" s="24">
        <v>435</v>
      </c>
      <c r="L70" s="24">
        <v>149</v>
      </c>
      <c r="N70" s="22"/>
      <c r="O70" s="22" t="s">
        <v>119</v>
      </c>
      <c r="Q70" s="23">
        <f t="shared" si="32"/>
        <v>108</v>
      </c>
      <c r="R70" s="24">
        <f t="shared" si="33"/>
        <v>55</v>
      </c>
      <c r="S70" s="24">
        <v>12</v>
      </c>
      <c r="T70" s="24" t="s">
        <v>137</v>
      </c>
      <c r="U70" s="24">
        <f t="shared" si="34"/>
        <v>43</v>
      </c>
      <c r="V70" s="24">
        <v>21</v>
      </c>
      <c r="W70" s="24">
        <v>22</v>
      </c>
      <c r="X70" s="24">
        <v>53</v>
      </c>
    </row>
    <row r="71" spans="2:24" ht="9.75" customHeight="1">
      <c r="B71" s="22"/>
      <c r="C71" s="22" t="s">
        <v>120</v>
      </c>
      <c r="E71" s="23">
        <f t="shared" si="36"/>
        <v>656</v>
      </c>
      <c r="F71" s="24">
        <f t="shared" si="37"/>
        <v>534</v>
      </c>
      <c r="G71" s="24">
        <v>49</v>
      </c>
      <c r="H71" s="24">
        <v>21</v>
      </c>
      <c r="I71" s="24">
        <f t="shared" si="38"/>
        <v>485</v>
      </c>
      <c r="J71" s="24">
        <v>65</v>
      </c>
      <c r="K71" s="24">
        <v>420</v>
      </c>
      <c r="L71" s="24">
        <v>122</v>
      </c>
      <c r="N71" s="22"/>
      <c r="O71" s="22"/>
      <c r="Q71" s="23"/>
      <c r="R71" s="24"/>
      <c r="S71" s="24"/>
      <c r="T71" s="24"/>
      <c r="U71" s="24"/>
      <c r="V71" s="24"/>
      <c r="W71" s="24"/>
      <c r="X71" s="24"/>
    </row>
    <row r="72" spans="2:24" ht="9.75" customHeight="1">
      <c r="B72" s="22"/>
      <c r="C72" s="22" t="s">
        <v>121</v>
      </c>
      <c r="E72" s="23">
        <f t="shared" si="36"/>
        <v>838</v>
      </c>
      <c r="F72" s="24">
        <f t="shared" si="37"/>
        <v>686</v>
      </c>
      <c r="G72" s="24">
        <v>69</v>
      </c>
      <c r="H72" s="24">
        <v>34</v>
      </c>
      <c r="I72" s="24">
        <f t="shared" si="38"/>
        <v>617</v>
      </c>
      <c r="J72" s="24">
        <v>73</v>
      </c>
      <c r="K72" s="24">
        <v>544</v>
      </c>
      <c r="L72" s="24">
        <v>152</v>
      </c>
      <c r="N72" s="32" t="s">
        <v>122</v>
      </c>
      <c r="O72" s="32"/>
      <c r="Q72" s="19">
        <f aca="true" t="shared" si="39" ref="Q72:X72">SUM(Q73:Q78)</f>
        <v>3579</v>
      </c>
      <c r="R72" s="21">
        <f t="shared" si="39"/>
        <v>2124</v>
      </c>
      <c r="S72" s="21">
        <f t="shared" si="39"/>
        <v>181</v>
      </c>
      <c r="T72" s="21">
        <f t="shared" si="39"/>
        <v>65</v>
      </c>
      <c r="U72" s="21">
        <f t="shared" si="39"/>
        <v>1943</v>
      </c>
      <c r="V72" s="21">
        <f t="shared" si="39"/>
        <v>212</v>
      </c>
      <c r="W72" s="21">
        <f t="shared" si="39"/>
        <v>1731</v>
      </c>
      <c r="X72" s="21">
        <f t="shared" si="39"/>
        <v>1455</v>
      </c>
    </row>
    <row r="73" spans="2:24" ht="9.75" customHeight="1">
      <c r="B73" s="22"/>
      <c r="C73" s="22" t="s">
        <v>123</v>
      </c>
      <c r="E73" s="23">
        <f t="shared" si="36"/>
        <v>311</v>
      </c>
      <c r="F73" s="24">
        <f t="shared" si="37"/>
        <v>158</v>
      </c>
      <c r="G73" s="24">
        <v>18</v>
      </c>
      <c r="H73" s="24">
        <v>1</v>
      </c>
      <c r="I73" s="24">
        <f t="shared" si="38"/>
        <v>140</v>
      </c>
      <c r="J73" s="24">
        <v>3</v>
      </c>
      <c r="K73" s="24">
        <v>137</v>
      </c>
      <c r="L73" s="24">
        <v>153</v>
      </c>
      <c r="N73" s="22"/>
      <c r="O73" s="22" t="s">
        <v>124</v>
      </c>
      <c r="Q73" s="23">
        <f aca="true" t="shared" si="40" ref="Q73:Q78">R73+X73</f>
        <v>1162</v>
      </c>
      <c r="R73" s="24">
        <f aca="true" t="shared" si="41" ref="R73:R78">S73+U73</f>
        <v>639</v>
      </c>
      <c r="S73" s="24">
        <v>55</v>
      </c>
      <c r="T73" s="24">
        <v>23</v>
      </c>
      <c r="U73" s="24">
        <f aca="true" t="shared" si="42" ref="U73:U78">SUM(V73:W73)</f>
        <v>584</v>
      </c>
      <c r="V73" s="24">
        <v>58</v>
      </c>
      <c r="W73" s="24">
        <v>526</v>
      </c>
      <c r="X73" s="24">
        <v>523</v>
      </c>
    </row>
    <row r="74" spans="2:24" ht="9.75" customHeight="1">
      <c r="B74" s="22"/>
      <c r="C74" s="22"/>
      <c r="E74" s="23"/>
      <c r="F74" s="24"/>
      <c r="G74" s="24"/>
      <c r="H74" s="24"/>
      <c r="I74" s="24"/>
      <c r="J74" s="24"/>
      <c r="K74" s="24"/>
      <c r="L74" s="24"/>
      <c r="N74" s="22"/>
      <c r="O74" s="22" t="s">
        <v>125</v>
      </c>
      <c r="Q74" s="23">
        <f t="shared" si="40"/>
        <v>866</v>
      </c>
      <c r="R74" s="24">
        <f t="shared" si="41"/>
        <v>591</v>
      </c>
      <c r="S74" s="24">
        <v>41</v>
      </c>
      <c r="T74" s="24">
        <v>19</v>
      </c>
      <c r="U74" s="24">
        <f t="shared" si="42"/>
        <v>550</v>
      </c>
      <c r="V74" s="24">
        <v>78</v>
      </c>
      <c r="W74" s="24">
        <v>472</v>
      </c>
      <c r="X74" s="24">
        <v>275</v>
      </c>
    </row>
    <row r="75" spans="2:24" ht="9.75" customHeight="1">
      <c r="B75" s="32" t="s">
        <v>126</v>
      </c>
      <c r="C75" s="32"/>
      <c r="D75" s="18"/>
      <c r="E75" s="19">
        <f aca="true" t="shared" si="43" ref="E75:L75">SUM(E76:E78)</f>
        <v>1841</v>
      </c>
      <c r="F75" s="21">
        <f t="shared" si="43"/>
        <v>1121</v>
      </c>
      <c r="G75" s="21">
        <f t="shared" si="43"/>
        <v>132</v>
      </c>
      <c r="H75" s="21">
        <f t="shared" si="43"/>
        <v>34</v>
      </c>
      <c r="I75" s="21">
        <f t="shared" si="43"/>
        <v>989</v>
      </c>
      <c r="J75" s="21">
        <f t="shared" si="43"/>
        <v>47</v>
      </c>
      <c r="K75" s="21">
        <f t="shared" si="43"/>
        <v>942</v>
      </c>
      <c r="L75" s="21">
        <f t="shared" si="43"/>
        <v>720</v>
      </c>
      <c r="N75" s="22"/>
      <c r="O75" s="22" t="s">
        <v>127</v>
      </c>
      <c r="Q75" s="23">
        <f t="shared" si="40"/>
        <v>213</v>
      </c>
      <c r="R75" s="24">
        <f t="shared" si="41"/>
        <v>117</v>
      </c>
      <c r="S75" s="24">
        <v>11</v>
      </c>
      <c r="T75" s="24">
        <v>3</v>
      </c>
      <c r="U75" s="24">
        <f t="shared" si="42"/>
        <v>106</v>
      </c>
      <c r="V75" s="24">
        <v>15</v>
      </c>
      <c r="W75" s="24">
        <v>91</v>
      </c>
      <c r="X75" s="24">
        <v>96</v>
      </c>
    </row>
    <row r="76" spans="2:24" ht="9.75" customHeight="1">
      <c r="B76" s="22"/>
      <c r="C76" s="22" t="s">
        <v>128</v>
      </c>
      <c r="E76" s="23">
        <f>F76+L76</f>
        <v>1077</v>
      </c>
      <c r="F76" s="24">
        <f>G76+I76</f>
        <v>725</v>
      </c>
      <c r="G76" s="24">
        <v>75</v>
      </c>
      <c r="H76" s="24">
        <v>12</v>
      </c>
      <c r="I76" s="24">
        <f>SUM(J76:K76)</f>
        <v>650</v>
      </c>
      <c r="J76" s="24">
        <v>21</v>
      </c>
      <c r="K76" s="24">
        <v>629</v>
      </c>
      <c r="L76" s="24">
        <v>352</v>
      </c>
      <c r="N76" s="22"/>
      <c r="O76" s="22" t="s">
        <v>129</v>
      </c>
      <c r="Q76" s="23">
        <f t="shared" si="40"/>
        <v>226</v>
      </c>
      <c r="R76" s="24">
        <f t="shared" si="41"/>
        <v>99</v>
      </c>
      <c r="S76" s="24">
        <v>21</v>
      </c>
      <c r="T76" s="24">
        <v>6</v>
      </c>
      <c r="U76" s="24">
        <f t="shared" si="42"/>
        <v>78</v>
      </c>
      <c r="V76" s="24">
        <v>13</v>
      </c>
      <c r="W76" s="24">
        <v>65</v>
      </c>
      <c r="X76" s="24">
        <v>127</v>
      </c>
    </row>
    <row r="77" spans="2:24" ht="9.75" customHeight="1">
      <c r="B77" s="22"/>
      <c r="C77" s="22" t="s">
        <v>130</v>
      </c>
      <c r="E77" s="23">
        <f>F77+L77</f>
        <v>372</v>
      </c>
      <c r="F77" s="24">
        <f>G77+I77</f>
        <v>287</v>
      </c>
      <c r="G77" s="24">
        <v>42</v>
      </c>
      <c r="H77" s="24">
        <v>19</v>
      </c>
      <c r="I77" s="24">
        <f>SUM(J77:K77)</f>
        <v>245</v>
      </c>
      <c r="J77" s="24">
        <v>23</v>
      </c>
      <c r="K77" s="24">
        <v>222</v>
      </c>
      <c r="L77" s="24">
        <v>85</v>
      </c>
      <c r="N77" s="22"/>
      <c r="O77" s="22" t="s">
        <v>131</v>
      </c>
      <c r="Q77" s="23">
        <f t="shared" si="40"/>
        <v>603</v>
      </c>
      <c r="R77" s="24">
        <f t="shared" si="41"/>
        <v>361</v>
      </c>
      <c r="S77" s="24">
        <v>30</v>
      </c>
      <c r="T77" s="24">
        <v>7</v>
      </c>
      <c r="U77" s="24">
        <f t="shared" si="42"/>
        <v>331</v>
      </c>
      <c r="V77" s="24">
        <v>23</v>
      </c>
      <c r="W77" s="24">
        <v>308</v>
      </c>
      <c r="X77" s="24">
        <v>242</v>
      </c>
    </row>
    <row r="78" spans="2:24" ht="9.75" customHeight="1">
      <c r="B78" s="22"/>
      <c r="C78" s="22" t="s">
        <v>132</v>
      </c>
      <c r="E78" s="23">
        <f>F78+L78</f>
        <v>392</v>
      </c>
      <c r="F78" s="24">
        <f>G78+I78</f>
        <v>109</v>
      </c>
      <c r="G78" s="24">
        <v>15</v>
      </c>
      <c r="H78" s="24">
        <v>3</v>
      </c>
      <c r="I78" s="24">
        <f>SUM(J78:K78)</f>
        <v>94</v>
      </c>
      <c r="J78" s="24">
        <v>3</v>
      </c>
      <c r="K78" s="24">
        <v>91</v>
      </c>
      <c r="L78" s="24">
        <v>283</v>
      </c>
      <c r="N78" s="22"/>
      <c r="O78" s="22" t="s">
        <v>133</v>
      </c>
      <c r="Q78" s="23">
        <f t="shared" si="40"/>
        <v>509</v>
      </c>
      <c r="R78" s="24">
        <f t="shared" si="41"/>
        <v>317</v>
      </c>
      <c r="S78" s="24">
        <v>23</v>
      </c>
      <c r="T78" s="24">
        <v>7</v>
      </c>
      <c r="U78" s="24">
        <f t="shared" si="42"/>
        <v>294</v>
      </c>
      <c r="V78" s="24">
        <v>25</v>
      </c>
      <c r="W78" s="24">
        <v>269</v>
      </c>
      <c r="X78" s="24">
        <v>192</v>
      </c>
    </row>
    <row r="79" spans="5:17" ht="3" customHeight="1" thickBot="1">
      <c r="E79" s="25"/>
      <c r="N79" s="22"/>
      <c r="Q79" s="25"/>
    </row>
    <row r="80" spans="1:24" ht="12" customHeight="1">
      <c r="A80" s="26" t="s">
        <v>134</v>
      </c>
      <c r="B80" s="27"/>
      <c r="C80" s="27"/>
      <c r="D80" s="27"/>
      <c r="E80" s="27"/>
      <c r="F80" s="27"/>
      <c r="G80" s="27"/>
      <c r="H80" s="27"/>
      <c r="I80" s="27"/>
      <c r="J80" s="27"/>
      <c r="K80" s="27"/>
      <c r="L80" s="27"/>
      <c r="M80" s="28"/>
      <c r="N80" s="27"/>
      <c r="O80" s="27"/>
      <c r="P80" s="27"/>
      <c r="Q80" s="27"/>
      <c r="R80" s="27"/>
      <c r="S80" s="27"/>
      <c r="T80" s="27"/>
      <c r="U80" s="27"/>
      <c r="V80" s="27"/>
      <c r="W80" s="27"/>
      <c r="X80" s="27"/>
    </row>
  </sheetData>
  <sheetProtection/>
  <mergeCells count="32">
    <mergeCell ref="U7:U8"/>
    <mergeCell ref="L6:L8"/>
    <mergeCell ref="F6:F8"/>
    <mergeCell ref="Q6:Q8"/>
    <mergeCell ref="R6:R8"/>
    <mergeCell ref="M5:P8"/>
    <mergeCell ref="B10:C10"/>
    <mergeCell ref="B12:C12"/>
    <mergeCell ref="S7:S8"/>
    <mergeCell ref="B14:C14"/>
    <mergeCell ref="E6:E8"/>
    <mergeCell ref="G7:G8"/>
    <mergeCell ref="I7:I8"/>
    <mergeCell ref="A5:D8"/>
    <mergeCell ref="B50:C50"/>
    <mergeCell ref="B56:C56"/>
    <mergeCell ref="B66:C66"/>
    <mergeCell ref="B75:C75"/>
    <mergeCell ref="B31:C31"/>
    <mergeCell ref="B37:C37"/>
    <mergeCell ref="B42:C42"/>
    <mergeCell ref="B46:C46"/>
    <mergeCell ref="X6:X8"/>
    <mergeCell ref="N72:O72"/>
    <mergeCell ref="N55:O55"/>
    <mergeCell ref="N62:O62"/>
    <mergeCell ref="N39:O39"/>
    <mergeCell ref="N42:O42"/>
    <mergeCell ref="N10:O10"/>
    <mergeCell ref="N17:O17"/>
    <mergeCell ref="N26:O26"/>
    <mergeCell ref="N35:O35"/>
  </mergeCells>
  <printOptions/>
  <pageMargins left="0.7874015748031497" right="0.7874015748031497" top="0.6692913385826772" bottom="0.6692913385826772" header="0.5118110236220472" footer="0.511811023622047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dimension ref="A1:AD81"/>
  <sheetViews>
    <sheetView zoomScalePageLayoutView="0" workbookViewId="0" topLeftCell="A1">
      <selection activeCell="O13" sqref="O13"/>
    </sheetView>
  </sheetViews>
  <sheetFormatPr defaultColWidth="9.00390625" defaultRowHeight="13.5"/>
  <cols>
    <col min="1" max="1" width="0.875" style="1" customWidth="1"/>
    <col min="2" max="2" width="1.875" style="1" customWidth="1"/>
    <col min="3" max="3" width="3.50390625" style="1" customWidth="1"/>
    <col min="4" max="4" width="3.875" style="1" customWidth="1"/>
    <col min="5" max="5" width="0.6171875" style="1" customWidth="1"/>
    <col min="6" max="15" width="7.625" style="1" customWidth="1"/>
    <col min="16" max="16" width="0.875" style="1" customWidth="1"/>
    <col min="17" max="17" width="1.875" style="1" customWidth="1"/>
    <col min="18" max="18" width="3.50390625" style="1" customWidth="1"/>
    <col min="19" max="19" width="3.875" style="1" customWidth="1"/>
    <col min="20" max="20" width="0.6171875" style="1" customWidth="1"/>
    <col min="21" max="30" width="7.625" style="1" customWidth="1"/>
    <col min="31" max="16384" width="9.00390625" style="1" customWidth="1"/>
  </cols>
  <sheetData>
    <row r="1" spans="7:30" ht="17.25">
      <c r="G1" s="3" t="s">
        <v>281</v>
      </c>
      <c r="R1" s="153"/>
      <c r="S1" s="154" t="s">
        <v>282</v>
      </c>
      <c r="T1" s="153"/>
      <c r="U1" s="154"/>
      <c r="V1" s="154"/>
      <c r="W1" s="153"/>
      <c r="X1" s="153"/>
      <c r="Y1" s="153"/>
      <c r="Z1" s="153"/>
      <c r="AA1" s="153"/>
      <c r="AB1" s="153"/>
      <c r="AC1" s="153"/>
      <c r="AD1" s="153"/>
    </row>
    <row r="2" spans="1:16" ht="12.75" customHeight="1" thickBot="1">
      <c r="A2" s="4" t="s">
        <v>283</v>
      </c>
      <c r="O2" s="155" t="s">
        <v>284</v>
      </c>
      <c r="P2" s="156"/>
    </row>
    <row r="3" spans="1:30" ht="15.75" customHeight="1" thickTop="1">
      <c r="A3" s="37" t="s">
        <v>4</v>
      </c>
      <c r="B3" s="37"/>
      <c r="C3" s="37"/>
      <c r="D3" s="37"/>
      <c r="E3" s="37"/>
      <c r="F3" s="48" t="s">
        <v>285</v>
      </c>
      <c r="G3" s="37"/>
      <c r="H3" s="48" t="s">
        <v>286</v>
      </c>
      <c r="I3" s="37"/>
      <c r="J3" s="48" t="s">
        <v>287</v>
      </c>
      <c r="K3" s="38"/>
      <c r="L3" s="157" t="s">
        <v>288</v>
      </c>
      <c r="M3" s="158"/>
      <c r="N3" s="158"/>
      <c r="O3" s="158"/>
      <c r="P3" s="37" t="s">
        <v>4</v>
      </c>
      <c r="Q3" s="37"/>
      <c r="R3" s="37"/>
      <c r="S3" s="37"/>
      <c r="T3" s="37"/>
      <c r="U3" s="48" t="s">
        <v>285</v>
      </c>
      <c r="V3" s="37"/>
      <c r="W3" s="48" t="s">
        <v>286</v>
      </c>
      <c r="X3" s="37"/>
      <c r="Y3" s="48" t="s">
        <v>287</v>
      </c>
      <c r="Z3" s="38"/>
      <c r="AA3" s="157" t="s">
        <v>288</v>
      </c>
      <c r="AB3" s="158"/>
      <c r="AC3" s="158"/>
      <c r="AD3" s="158"/>
    </row>
    <row r="4" spans="1:30" ht="16.5" customHeight="1">
      <c r="A4" s="39"/>
      <c r="B4" s="39"/>
      <c r="C4" s="39"/>
      <c r="D4" s="39"/>
      <c r="E4" s="39"/>
      <c r="F4" s="52"/>
      <c r="G4" s="51"/>
      <c r="H4" s="52"/>
      <c r="I4" s="51"/>
      <c r="J4" s="52"/>
      <c r="K4" s="159"/>
      <c r="L4" s="160" t="s">
        <v>289</v>
      </c>
      <c r="M4" s="161"/>
      <c r="N4" s="160" t="s">
        <v>290</v>
      </c>
      <c r="O4" s="161"/>
      <c r="P4" s="39"/>
      <c r="Q4" s="39"/>
      <c r="R4" s="39"/>
      <c r="S4" s="39"/>
      <c r="T4" s="39"/>
      <c r="U4" s="52"/>
      <c r="V4" s="51"/>
      <c r="W4" s="52"/>
      <c r="X4" s="51"/>
      <c r="Y4" s="52"/>
      <c r="Z4" s="159"/>
      <c r="AA4" s="160" t="s">
        <v>289</v>
      </c>
      <c r="AB4" s="161"/>
      <c r="AC4" s="160" t="s">
        <v>290</v>
      </c>
      <c r="AD4" s="161"/>
    </row>
    <row r="5" spans="1:30" ht="16.5" customHeight="1">
      <c r="A5" s="51"/>
      <c r="B5" s="51"/>
      <c r="C5" s="51"/>
      <c r="D5" s="51"/>
      <c r="E5" s="51"/>
      <c r="F5" s="162" t="s">
        <v>291</v>
      </c>
      <c r="G5" s="15" t="s">
        <v>292</v>
      </c>
      <c r="H5" s="162" t="s">
        <v>291</v>
      </c>
      <c r="I5" s="162" t="s">
        <v>292</v>
      </c>
      <c r="J5" s="162" t="s">
        <v>291</v>
      </c>
      <c r="K5" s="162" t="s">
        <v>292</v>
      </c>
      <c r="L5" s="162" t="s">
        <v>293</v>
      </c>
      <c r="M5" s="162" t="s">
        <v>292</v>
      </c>
      <c r="N5" s="162" t="s">
        <v>294</v>
      </c>
      <c r="O5" s="53" t="s">
        <v>292</v>
      </c>
      <c r="P5" s="51"/>
      <c r="Q5" s="51"/>
      <c r="R5" s="51"/>
      <c r="S5" s="51"/>
      <c r="T5" s="51"/>
      <c r="U5" s="162" t="s">
        <v>291</v>
      </c>
      <c r="V5" s="15" t="s">
        <v>292</v>
      </c>
      <c r="W5" s="162" t="s">
        <v>291</v>
      </c>
      <c r="X5" s="162" t="s">
        <v>292</v>
      </c>
      <c r="Y5" s="162" t="s">
        <v>291</v>
      </c>
      <c r="Z5" s="162" t="s">
        <v>292</v>
      </c>
      <c r="AA5" s="162" t="s">
        <v>294</v>
      </c>
      <c r="AB5" s="162" t="s">
        <v>292</v>
      </c>
      <c r="AC5" s="162" t="s">
        <v>294</v>
      </c>
      <c r="AD5" s="53" t="s">
        <v>292</v>
      </c>
    </row>
    <row r="6" spans="6:30" ht="9.75" customHeight="1">
      <c r="F6" s="16"/>
      <c r="L6" s="130" t="s">
        <v>295</v>
      </c>
      <c r="M6" s="59"/>
      <c r="N6" s="130" t="s">
        <v>295</v>
      </c>
      <c r="U6" s="163"/>
      <c r="V6" s="164"/>
      <c r="W6" s="164"/>
      <c r="X6" s="164"/>
      <c r="Y6" s="164"/>
      <c r="Z6" s="164"/>
      <c r="AA6" s="130" t="s">
        <v>295</v>
      </c>
      <c r="AB6" s="165"/>
      <c r="AC6" s="130" t="s">
        <v>295</v>
      </c>
      <c r="AD6" s="164"/>
    </row>
    <row r="7" spans="2:30" ht="9.75" customHeight="1">
      <c r="B7" s="129" t="s">
        <v>296</v>
      </c>
      <c r="C7" s="129"/>
      <c r="D7" s="130">
        <v>1999</v>
      </c>
      <c r="F7" s="57">
        <v>14200</v>
      </c>
      <c r="G7" s="62">
        <v>350</v>
      </c>
      <c r="H7" s="62">
        <v>39700</v>
      </c>
      <c r="I7" s="62">
        <v>1120</v>
      </c>
      <c r="J7" s="62">
        <v>120400</v>
      </c>
      <c r="K7" s="62">
        <v>120</v>
      </c>
      <c r="L7" s="62">
        <v>64210</v>
      </c>
      <c r="M7" s="62">
        <v>220</v>
      </c>
      <c r="N7" s="62">
        <v>12360</v>
      </c>
      <c r="O7" s="62">
        <v>53</v>
      </c>
      <c r="Q7" s="83" t="s">
        <v>14</v>
      </c>
      <c r="R7" s="32"/>
      <c r="S7" s="32"/>
      <c r="T7" s="18"/>
      <c r="U7" s="55" t="s">
        <v>297</v>
      </c>
      <c r="V7" s="91">
        <v>1</v>
      </c>
      <c r="W7" s="91" t="s">
        <v>297</v>
      </c>
      <c r="X7" s="91">
        <v>4</v>
      </c>
      <c r="Y7" s="91" t="s">
        <v>154</v>
      </c>
      <c r="Z7" s="91" t="s">
        <v>154</v>
      </c>
      <c r="AA7" s="91" t="s">
        <v>297</v>
      </c>
      <c r="AB7" s="91">
        <v>1</v>
      </c>
      <c r="AC7" s="91" t="s">
        <v>297</v>
      </c>
      <c r="AD7" s="91">
        <v>2</v>
      </c>
    </row>
    <row r="8" spans="2:30" ht="9.75" customHeight="1">
      <c r="B8" s="98" t="s">
        <v>298</v>
      </c>
      <c r="C8" s="98"/>
      <c r="D8" s="130">
        <v>2000</v>
      </c>
      <c r="F8" s="57">
        <v>13300</v>
      </c>
      <c r="G8" s="62">
        <v>330</v>
      </c>
      <c r="H8" s="62">
        <v>38100</v>
      </c>
      <c r="I8" s="62">
        <v>1050</v>
      </c>
      <c r="J8" s="62">
        <v>121100</v>
      </c>
      <c r="K8" s="62">
        <v>110</v>
      </c>
      <c r="L8" s="62">
        <v>65070</v>
      </c>
      <c r="M8" s="62">
        <v>220</v>
      </c>
      <c r="N8" s="62">
        <v>12830</v>
      </c>
      <c r="O8" s="62">
        <v>48</v>
      </c>
      <c r="Q8" s="86"/>
      <c r="R8" s="166" t="s">
        <v>15</v>
      </c>
      <c r="S8" s="167"/>
      <c r="U8" s="57" t="s">
        <v>297</v>
      </c>
      <c r="V8" s="62">
        <v>1</v>
      </c>
      <c r="W8" s="62" t="s">
        <v>297</v>
      </c>
      <c r="X8" s="62">
        <v>1</v>
      </c>
      <c r="Y8" s="62" t="s">
        <v>154</v>
      </c>
      <c r="Z8" s="62" t="s">
        <v>154</v>
      </c>
      <c r="AA8" s="62" t="s">
        <v>297</v>
      </c>
      <c r="AB8" s="62">
        <v>1</v>
      </c>
      <c r="AC8" s="62" t="s">
        <v>297</v>
      </c>
      <c r="AD8" s="62">
        <v>1</v>
      </c>
    </row>
    <row r="9" spans="2:30" ht="9.75" customHeight="1">
      <c r="B9" s="98" t="s">
        <v>299</v>
      </c>
      <c r="C9" s="98"/>
      <c r="D9" s="130">
        <v>2001</v>
      </c>
      <c r="F9" s="57">
        <v>12200</v>
      </c>
      <c r="G9" s="62">
        <v>310</v>
      </c>
      <c r="H9" s="62">
        <v>37700</v>
      </c>
      <c r="I9" s="62">
        <v>990</v>
      </c>
      <c r="J9" s="62">
        <v>114800</v>
      </c>
      <c r="K9" s="62">
        <v>100</v>
      </c>
      <c r="L9" s="62">
        <v>61340</v>
      </c>
      <c r="M9" s="62">
        <v>200</v>
      </c>
      <c r="N9" s="62">
        <v>11480</v>
      </c>
      <c r="O9" s="62">
        <v>42</v>
      </c>
      <c r="Q9" s="86"/>
      <c r="R9" s="166" t="s">
        <v>183</v>
      </c>
      <c r="S9" s="167"/>
      <c r="U9" s="57" t="s">
        <v>154</v>
      </c>
      <c r="V9" s="62" t="s">
        <v>154</v>
      </c>
      <c r="W9" s="62" t="s">
        <v>154</v>
      </c>
      <c r="X9" s="62" t="s">
        <v>154</v>
      </c>
      <c r="Y9" s="62" t="s">
        <v>154</v>
      </c>
      <c r="Z9" s="62" t="s">
        <v>154</v>
      </c>
      <c r="AA9" s="62" t="s">
        <v>154</v>
      </c>
      <c r="AB9" s="62" t="s">
        <v>154</v>
      </c>
      <c r="AC9" s="62" t="s">
        <v>154</v>
      </c>
      <c r="AD9" s="62" t="s">
        <v>154</v>
      </c>
    </row>
    <row r="10" spans="1:30" ht="9.75" customHeight="1">
      <c r="A10" s="59"/>
      <c r="B10" s="98" t="s">
        <v>276</v>
      </c>
      <c r="C10" s="98"/>
      <c r="D10" s="130">
        <v>2002</v>
      </c>
      <c r="E10" s="59"/>
      <c r="F10" s="57">
        <v>11900</v>
      </c>
      <c r="G10" s="62">
        <v>300</v>
      </c>
      <c r="H10" s="62">
        <v>37700</v>
      </c>
      <c r="I10" s="62">
        <v>950</v>
      </c>
      <c r="J10" s="62">
        <v>108200</v>
      </c>
      <c r="K10" s="62">
        <v>100</v>
      </c>
      <c r="L10" s="62">
        <v>61780</v>
      </c>
      <c r="M10" s="62">
        <v>200</v>
      </c>
      <c r="N10" s="62">
        <v>11580</v>
      </c>
      <c r="O10" s="62">
        <v>46</v>
      </c>
      <c r="Q10" s="86"/>
      <c r="R10" s="166" t="s">
        <v>19</v>
      </c>
      <c r="S10" s="167"/>
      <c r="U10" s="57" t="s">
        <v>154</v>
      </c>
      <c r="V10" s="62" t="s">
        <v>154</v>
      </c>
      <c r="W10" s="62" t="s">
        <v>154</v>
      </c>
      <c r="X10" s="62" t="s">
        <v>154</v>
      </c>
      <c r="Y10" s="62" t="s">
        <v>154</v>
      </c>
      <c r="Z10" s="62" t="s">
        <v>154</v>
      </c>
      <c r="AA10" s="62" t="s">
        <v>154</v>
      </c>
      <c r="AB10" s="62" t="s">
        <v>154</v>
      </c>
      <c r="AC10" s="62" t="s">
        <v>154</v>
      </c>
      <c r="AD10" s="62" t="s">
        <v>154</v>
      </c>
    </row>
    <row r="11" spans="2:30" ht="9.75" customHeight="1">
      <c r="B11" s="139" t="s">
        <v>300</v>
      </c>
      <c r="C11" s="139"/>
      <c r="D11" s="140">
        <v>2003</v>
      </c>
      <c r="E11" s="18"/>
      <c r="F11" s="55">
        <v>11400</v>
      </c>
      <c r="G11" s="91">
        <v>280</v>
      </c>
      <c r="H11" s="91">
        <v>37100</v>
      </c>
      <c r="I11" s="91">
        <v>890</v>
      </c>
      <c r="J11" s="91">
        <v>106000</v>
      </c>
      <c r="K11" s="91">
        <v>90</v>
      </c>
      <c r="L11" s="91">
        <v>60420</v>
      </c>
      <c r="M11" s="91">
        <v>190</v>
      </c>
      <c r="N11" s="91">
        <v>11600</v>
      </c>
      <c r="O11" s="91">
        <v>45</v>
      </c>
      <c r="Q11" s="22"/>
      <c r="R11" s="166" t="s">
        <v>21</v>
      </c>
      <c r="S11" s="167"/>
      <c r="T11" s="18"/>
      <c r="U11" s="57" t="s">
        <v>154</v>
      </c>
      <c r="V11" s="62" t="s">
        <v>154</v>
      </c>
      <c r="W11" s="62" t="s">
        <v>154</v>
      </c>
      <c r="X11" s="62" t="s">
        <v>154</v>
      </c>
      <c r="Y11" s="62" t="s">
        <v>154</v>
      </c>
      <c r="Z11" s="62" t="s">
        <v>154</v>
      </c>
      <c r="AA11" s="62" t="s">
        <v>154</v>
      </c>
      <c r="AB11" s="62" t="s">
        <v>154</v>
      </c>
      <c r="AC11" s="62" t="s">
        <v>297</v>
      </c>
      <c r="AD11" s="62">
        <v>1</v>
      </c>
    </row>
    <row r="12" spans="6:30" ht="9.75" customHeight="1">
      <c r="F12" s="57"/>
      <c r="G12" s="62"/>
      <c r="H12" s="62"/>
      <c r="I12" s="62"/>
      <c r="J12" s="62"/>
      <c r="K12" s="62"/>
      <c r="L12" s="62"/>
      <c r="M12" s="62"/>
      <c r="N12" s="62"/>
      <c r="O12" s="62"/>
      <c r="Q12" s="22"/>
      <c r="R12" s="166" t="s">
        <v>22</v>
      </c>
      <c r="S12" s="167"/>
      <c r="U12" s="57" t="s">
        <v>154</v>
      </c>
      <c r="V12" s="62" t="s">
        <v>154</v>
      </c>
      <c r="W12" s="62">
        <v>120</v>
      </c>
      <c r="X12" s="62">
        <v>3</v>
      </c>
      <c r="Y12" s="62" t="s">
        <v>154</v>
      </c>
      <c r="Z12" s="62" t="s">
        <v>154</v>
      </c>
      <c r="AA12" s="62" t="s">
        <v>154</v>
      </c>
      <c r="AB12" s="62" t="s">
        <v>154</v>
      </c>
      <c r="AC12" s="62" t="s">
        <v>154</v>
      </c>
      <c r="AD12" s="62" t="s">
        <v>154</v>
      </c>
    </row>
    <row r="13" spans="2:30" ht="9.75" customHeight="1">
      <c r="B13" s="32" t="s">
        <v>16</v>
      </c>
      <c r="C13" s="32"/>
      <c r="D13" s="32"/>
      <c r="E13" s="18"/>
      <c r="F13" s="55">
        <v>5190</v>
      </c>
      <c r="G13" s="91">
        <v>110</v>
      </c>
      <c r="H13" s="56" t="s">
        <v>297</v>
      </c>
      <c r="I13" s="56">
        <v>180</v>
      </c>
      <c r="J13" s="56">
        <v>35200</v>
      </c>
      <c r="K13" s="56">
        <v>30</v>
      </c>
      <c r="L13" s="56">
        <v>32340</v>
      </c>
      <c r="M13" s="56">
        <v>70</v>
      </c>
      <c r="N13" s="56">
        <v>6930</v>
      </c>
      <c r="O13" s="91">
        <v>13</v>
      </c>
      <c r="Q13" s="22"/>
      <c r="R13" s="86"/>
      <c r="S13" s="22"/>
      <c r="T13" s="18"/>
      <c r="U13" s="57"/>
      <c r="V13" s="62"/>
      <c r="W13" s="62"/>
      <c r="X13" s="62"/>
      <c r="Y13" s="62"/>
      <c r="Z13" s="62"/>
      <c r="AA13" s="62"/>
      <c r="AB13" s="62"/>
      <c r="AC13" s="62"/>
      <c r="AD13" s="62"/>
    </row>
    <row r="14" spans="2:30" ht="9.75" customHeight="1">
      <c r="B14" s="17"/>
      <c r="C14" s="17"/>
      <c r="D14" s="17"/>
      <c r="E14" s="18"/>
      <c r="F14" s="55"/>
      <c r="G14" s="91"/>
      <c r="H14" s="56"/>
      <c r="I14" s="56"/>
      <c r="J14" s="56"/>
      <c r="K14" s="56"/>
      <c r="L14" s="56"/>
      <c r="M14" s="56"/>
      <c r="N14" s="56"/>
      <c r="O14" s="91"/>
      <c r="Q14" s="32" t="s">
        <v>25</v>
      </c>
      <c r="R14" s="32"/>
      <c r="S14" s="32"/>
      <c r="T14" s="18"/>
      <c r="U14" s="55" t="s">
        <v>297</v>
      </c>
      <c r="V14" s="91">
        <v>24</v>
      </c>
      <c r="W14" s="91" t="s">
        <v>297</v>
      </c>
      <c r="X14" s="91">
        <v>91</v>
      </c>
      <c r="Y14" s="91" t="s">
        <v>297</v>
      </c>
      <c r="Z14" s="91">
        <v>2</v>
      </c>
      <c r="AA14" s="91">
        <v>1894</v>
      </c>
      <c r="AB14" s="91">
        <v>6</v>
      </c>
      <c r="AC14" s="91" t="s">
        <v>154</v>
      </c>
      <c r="AD14" s="91" t="s">
        <v>154</v>
      </c>
    </row>
    <row r="15" spans="2:30" ht="9.75" customHeight="1">
      <c r="B15" s="32" t="s">
        <v>20</v>
      </c>
      <c r="C15" s="32"/>
      <c r="D15" s="32"/>
      <c r="E15" s="18"/>
      <c r="F15" s="55">
        <v>6180</v>
      </c>
      <c r="G15" s="91">
        <v>170</v>
      </c>
      <c r="H15" s="56" t="s">
        <v>297</v>
      </c>
      <c r="I15" s="56">
        <v>720</v>
      </c>
      <c r="J15" s="56">
        <v>70800</v>
      </c>
      <c r="K15" s="56">
        <v>60</v>
      </c>
      <c r="L15" s="56">
        <v>28080</v>
      </c>
      <c r="M15" s="56">
        <v>120</v>
      </c>
      <c r="N15" s="56">
        <v>4670</v>
      </c>
      <c r="O15" s="91">
        <v>32</v>
      </c>
      <c r="Q15" s="22"/>
      <c r="R15" s="166" t="s">
        <v>27</v>
      </c>
      <c r="S15" s="167"/>
      <c r="T15" s="18"/>
      <c r="U15" s="57">
        <v>180</v>
      </c>
      <c r="V15" s="62">
        <v>4</v>
      </c>
      <c r="W15" s="62">
        <v>1010</v>
      </c>
      <c r="X15" s="62">
        <v>21</v>
      </c>
      <c r="Y15" s="62" t="s">
        <v>154</v>
      </c>
      <c r="Z15" s="62" t="s">
        <v>154</v>
      </c>
      <c r="AA15" s="62" t="s">
        <v>297</v>
      </c>
      <c r="AB15" s="62">
        <v>2</v>
      </c>
      <c r="AC15" s="62" t="s">
        <v>154</v>
      </c>
      <c r="AD15" s="62" t="s">
        <v>154</v>
      </c>
    </row>
    <row r="16" spans="2:30" ht="9.75" customHeight="1">
      <c r="B16" s="22"/>
      <c r="C16" s="22"/>
      <c r="D16" s="22"/>
      <c r="F16" s="57"/>
      <c r="G16" s="62"/>
      <c r="H16" s="62"/>
      <c r="I16" s="62"/>
      <c r="J16" s="62"/>
      <c r="K16" s="62"/>
      <c r="L16" s="62"/>
      <c r="M16" s="62"/>
      <c r="N16" s="62"/>
      <c r="O16" s="62"/>
      <c r="Q16" s="168"/>
      <c r="R16" s="166" t="s">
        <v>29</v>
      </c>
      <c r="S16" s="167"/>
      <c r="U16" s="57" t="s">
        <v>297</v>
      </c>
      <c r="V16" s="62">
        <v>2</v>
      </c>
      <c r="W16" s="62">
        <v>160</v>
      </c>
      <c r="X16" s="62">
        <v>7</v>
      </c>
      <c r="Y16" s="62" t="s">
        <v>154</v>
      </c>
      <c r="Z16" s="62" t="s">
        <v>154</v>
      </c>
      <c r="AA16" s="62" t="s">
        <v>154</v>
      </c>
      <c r="AB16" s="62" t="s">
        <v>154</v>
      </c>
      <c r="AC16" s="62" t="s">
        <v>154</v>
      </c>
      <c r="AD16" s="62" t="s">
        <v>154</v>
      </c>
    </row>
    <row r="17" spans="3:30" ht="9.75" customHeight="1">
      <c r="C17" s="142" t="s">
        <v>23</v>
      </c>
      <c r="D17" s="142"/>
      <c r="F17" s="57">
        <v>240</v>
      </c>
      <c r="G17" s="62">
        <v>9</v>
      </c>
      <c r="H17" s="62">
        <v>780</v>
      </c>
      <c r="I17" s="62">
        <v>11</v>
      </c>
      <c r="J17" s="62">
        <v>5840</v>
      </c>
      <c r="K17" s="62">
        <v>7</v>
      </c>
      <c r="L17" s="62">
        <v>1296</v>
      </c>
      <c r="M17" s="62">
        <v>11</v>
      </c>
      <c r="N17" s="62" t="s">
        <v>297</v>
      </c>
      <c r="O17" s="62">
        <v>1</v>
      </c>
      <c r="Q17" s="22"/>
      <c r="R17" s="166" t="s">
        <v>31</v>
      </c>
      <c r="S17" s="167"/>
      <c r="U17" s="57" t="s">
        <v>154</v>
      </c>
      <c r="V17" s="62" t="s">
        <v>154</v>
      </c>
      <c r="W17" s="62">
        <v>150</v>
      </c>
      <c r="X17" s="62">
        <v>7</v>
      </c>
      <c r="Y17" s="62" t="s">
        <v>154</v>
      </c>
      <c r="Z17" s="62" t="s">
        <v>154</v>
      </c>
      <c r="AA17" s="62" t="s">
        <v>297</v>
      </c>
      <c r="AB17" s="62">
        <v>1</v>
      </c>
      <c r="AC17" s="62" t="s">
        <v>154</v>
      </c>
      <c r="AD17" s="62" t="s">
        <v>154</v>
      </c>
    </row>
    <row r="18" spans="3:30" ht="9.75" customHeight="1">
      <c r="C18" s="142" t="s">
        <v>24</v>
      </c>
      <c r="D18" s="142"/>
      <c r="F18" s="57">
        <v>370</v>
      </c>
      <c r="G18" s="62">
        <v>9</v>
      </c>
      <c r="H18" s="62">
        <v>950</v>
      </c>
      <c r="I18" s="62">
        <v>11</v>
      </c>
      <c r="J18" s="62" t="s">
        <v>154</v>
      </c>
      <c r="K18" s="62" t="s">
        <v>154</v>
      </c>
      <c r="L18" s="62" t="s">
        <v>297</v>
      </c>
      <c r="M18" s="62">
        <v>2</v>
      </c>
      <c r="N18" s="62" t="s">
        <v>297</v>
      </c>
      <c r="O18" s="62">
        <v>1</v>
      </c>
      <c r="Q18" s="168"/>
      <c r="R18" s="166" t="s">
        <v>33</v>
      </c>
      <c r="S18" s="167"/>
      <c r="U18" s="57">
        <v>660</v>
      </c>
      <c r="V18" s="62">
        <v>18</v>
      </c>
      <c r="W18" s="62">
        <v>250</v>
      </c>
      <c r="X18" s="62">
        <v>16</v>
      </c>
      <c r="Y18" s="62" t="s">
        <v>154</v>
      </c>
      <c r="Z18" s="62" t="s">
        <v>154</v>
      </c>
      <c r="AA18" s="62" t="s">
        <v>154</v>
      </c>
      <c r="AB18" s="62" t="s">
        <v>154</v>
      </c>
      <c r="AC18" s="62" t="s">
        <v>154</v>
      </c>
      <c r="AD18" s="62" t="s">
        <v>154</v>
      </c>
    </row>
    <row r="19" spans="3:30" ht="9.75" customHeight="1">
      <c r="C19" s="142" t="s">
        <v>26</v>
      </c>
      <c r="D19" s="142"/>
      <c r="F19" s="57">
        <v>1170</v>
      </c>
      <c r="G19" s="62">
        <v>25</v>
      </c>
      <c r="H19" s="62">
        <v>3230</v>
      </c>
      <c r="I19" s="62">
        <v>62</v>
      </c>
      <c r="J19" s="62">
        <v>3470</v>
      </c>
      <c r="K19" s="62">
        <v>5</v>
      </c>
      <c r="L19" s="62" t="s">
        <v>297</v>
      </c>
      <c r="M19" s="62">
        <v>2</v>
      </c>
      <c r="N19" s="62" t="s">
        <v>154</v>
      </c>
      <c r="O19" s="62" t="s">
        <v>154</v>
      </c>
      <c r="Q19" s="22"/>
      <c r="R19" s="166" t="s">
        <v>35</v>
      </c>
      <c r="S19" s="167"/>
      <c r="U19" s="57" t="s">
        <v>154</v>
      </c>
      <c r="V19" s="62" t="s">
        <v>154</v>
      </c>
      <c r="W19" s="62" t="s">
        <v>297</v>
      </c>
      <c r="X19" s="62">
        <v>2</v>
      </c>
      <c r="Y19" s="62" t="s">
        <v>154</v>
      </c>
      <c r="Z19" s="62" t="s">
        <v>154</v>
      </c>
      <c r="AA19" s="62" t="s">
        <v>154</v>
      </c>
      <c r="AB19" s="62" t="s">
        <v>154</v>
      </c>
      <c r="AC19" s="62" t="s">
        <v>154</v>
      </c>
      <c r="AD19" s="62" t="s">
        <v>154</v>
      </c>
    </row>
    <row r="20" spans="3:30" ht="9.75" customHeight="1">
      <c r="C20" s="142" t="s">
        <v>28</v>
      </c>
      <c r="D20" s="142"/>
      <c r="F20" s="57" t="s">
        <v>154</v>
      </c>
      <c r="G20" s="62" t="s">
        <v>154</v>
      </c>
      <c r="H20" s="62" t="s">
        <v>154</v>
      </c>
      <c r="I20" s="62" t="s">
        <v>154</v>
      </c>
      <c r="J20" s="62" t="s">
        <v>154</v>
      </c>
      <c r="K20" s="62" t="s">
        <v>154</v>
      </c>
      <c r="L20" s="62">
        <v>2098</v>
      </c>
      <c r="M20" s="62">
        <v>3</v>
      </c>
      <c r="N20" s="62" t="s">
        <v>154</v>
      </c>
      <c r="O20" s="62" t="s">
        <v>154</v>
      </c>
      <c r="Q20" s="168"/>
      <c r="R20" s="166" t="s">
        <v>37</v>
      </c>
      <c r="S20" s="167"/>
      <c r="U20" s="57" t="s">
        <v>154</v>
      </c>
      <c r="V20" s="62" t="s">
        <v>154</v>
      </c>
      <c r="W20" s="62">
        <v>950</v>
      </c>
      <c r="X20" s="62">
        <v>31</v>
      </c>
      <c r="Y20" s="62" t="s">
        <v>297</v>
      </c>
      <c r="Z20" s="62">
        <v>2</v>
      </c>
      <c r="AA20" s="62" t="s">
        <v>297</v>
      </c>
      <c r="AB20" s="62">
        <v>1</v>
      </c>
      <c r="AC20" s="62" t="s">
        <v>154</v>
      </c>
      <c r="AD20" s="62" t="s">
        <v>154</v>
      </c>
    </row>
    <row r="21" spans="3:30" ht="9.75" customHeight="1">
      <c r="C21" s="142" t="s">
        <v>30</v>
      </c>
      <c r="D21" s="142"/>
      <c r="F21" s="57">
        <v>480</v>
      </c>
      <c r="G21" s="62">
        <v>6</v>
      </c>
      <c r="H21" s="62">
        <v>1130</v>
      </c>
      <c r="I21" s="62">
        <v>14</v>
      </c>
      <c r="J21" s="62">
        <v>8010</v>
      </c>
      <c r="K21" s="62">
        <v>6</v>
      </c>
      <c r="L21" s="62">
        <v>2803</v>
      </c>
      <c r="M21" s="62">
        <v>7</v>
      </c>
      <c r="N21" s="62">
        <v>322</v>
      </c>
      <c r="O21" s="62">
        <v>4</v>
      </c>
      <c r="Q21" s="22"/>
      <c r="R21" s="166" t="s">
        <v>39</v>
      </c>
      <c r="S21" s="167"/>
      <c r="U21" s="57" t="s">
        <v>154</v>
      </c>
      <c r="V21" s="62" t="s">
        <v>154</v>
      </c>
      <c r="W21" s="62">
        <v>150</v>
      </c>
      <c r="X21" s="62">
        <v>7</v>
      </c>
      <c r="Y21" s="62" t="s">
        <v>154</v>
      </c>
      <c r="Z21" s="62" t="s">
        <v>154</v>
      </c>
      <c r="AA21" s="62" t="s">
        <v>297</v>
      </c>
      <c r="AB21" s="62">
        <v>2</v>
      </c>
      <c r="AC21" s="62" t="s">
        <v>154</v>
      </c>
      <c r="AD21" s="62" t="s">
        <v>154</v>
      </c>
    </row>
    <row r="22" spans="3:30" ht="9.75" customHeight="1">
      <c r="C22" s="142" t="s">
        <v>32</v>
      </c>
      <c r="D22" s="142"/>
      <c r="F22" s="57">
        <v>50</v>
      </c>
      <c r="G22" s="62">
        <v>4</v>
      </c>
      <c r="H22" s="62">
        <v>130</v>
      </c>
      <c r="I22" s="62">
        <v>13</v>
      </c>
      <c r="J22" s="62" t="s">
        <v>297</v>
      </c>
      <c r="K22" s="62">
        <v>2</v>
      </c>
      <c r="L22" s="62" t="s">
        <v>297</v>
      </c>
      <c r="M22" s="62">
        <v>1</v>
      </c>
      <c r="N22" s="62" t="s">
        <v>297</v>
      </c>
      <c r="O22" s="62">
        <v>2</v>
      </c>
      <c r="Q22" s="168"/>
      <c r="R22" s="86"/>
      <c r="S22" s="168"/>
      <c r="U22" s="57"/>
      <c r="V22" s="62"/>
      <c r="W22" s="62"/>
      <c r="X22" s="62"/>
      <c r="Y22" s="62"/>
      <c r="Z22" s="62"/>
      <c r="AA22" s="62"/>
      <c r="AB22" s="62"/>
      <c r="AC22" s="62"/>
      <c r="AD22" s="62"/>
    </row>
    <row r="23" spans="3:30" ht="9.75" customHeight="1">
      <c r="C23" s="142" t="s">
        <v>34</v>
      </c>
      <c r="D23" s="142"/>
      <c r="F23" s="57" t="s">
        <v>297</v>
      </c>
      <c r="G23" s="62">
        <v>1</v>
      </c>
      <c r="H23" s="62" t="s">
        <v>297</v>
      </c>
      <c r="I23" s="62">
        <v>1</v>
      </c>
      <c r="J23" s="62" t="s">
        <v>154</v>
      </c>
      <c r="K23" s="62" t="s">
        <v>154</v>
      </c>
      <c r="L23" s="62" t="s">
        <v>297</v>
      </c>
      <c r="M23" s="62">
        <v>1</v>
      </c>
      <c r="N23" s="62" t="s">
        <v>297</v>
      </c>
      <c r="O23" s="62">
        <v>1</v>
      </c>
      <c r="Q23" s="32" t="s">
        <v>42</v>
      </c>
      <c r="R23" s="32"/>
      <c r="S23" s="32"/>
      <c r="T23" s="18"/>
      <c r="U23" s="55">
        <v>590</v>
      </c>
      <c r="V23" s="91">
        <v>19</v>
      </c>
      <c r="W23" s="91">
        <v>1370</v>
      </c>
      <c r="X23" s="91">
        <v>28</v>
      </c>
      <c r="Y23" s="91">
        <v>6930</v>
      </c>
      <c r="Z23" s="91">
        <v>14</v>
      </c>
      <c r="AA23" s="91">
        <v>2714</v>
      </c>
      <c r="AB23" s="91">
        <v>14</v>
      </c>
      <c r="AC23" s="91" t="s">
        <v>297</v>
      </c>
      <c r="AD23" s="91">
        <v>2</v>
      </c>
    </row>
    <row r="24" spans="3:30" ht="9.75" customHeight="1">
      <c r="C24" s="142" t="s">
        <v>36</v>
      </c>
      <c r="D24" s="142"/>
      <c r="F24" s="57">
        <v>580</v>
      </c>
      <c r="G24" s="62">
        <v>11</v>
      </c>
      <c r="H24" s="62">
        <v>1150</v>
      </c>
      <c r="I24" s="62">
        <v>11</v>
      </c>
      <c r="J24" s="62" t="s">
        <v>297</v>
      </c>
      <c r="K24" s="62">
        <v>1</v>
      </c>
      <c r="L24" s="62">
        <v>14080</v>
      </c>
      <c r="M24" s="62">
        <v>10</v>
      </c>
      <c r="N24" s="62">
        <v>230</v>
      </c>
      <c r="O24" s="62">
        <v>3</v>
      </c>
      <c r="Q24" s="168"/>
      <c r="R24" s="166" t="s">
        <v>44</v>
      </c>
      <c r="S24" s="167"/>
      <c r="U24" s="57">
        <v>270</v>
      </c>
      <c r="V24" s="62">
        <v>6</v>
      </c>
      <c r="W24" s="62" t="s">
        <v>297</v>
      </c>
      <c r="X24" s="62">
        <v>2</v>
      </c>
      <c r="Y24" s="62" t="s">
        <v>154</v>
      </c>
      <c r="Z24" s="62" t="s">
        <v>154</v>
      </c>
      <c r="AA24" s="62" t="s">
        <v>297</v>
      </c>
      <c r="AB24" s="62">
        <v>1</v>
      </c>
      <c r="AC24" s="62" t="s">
        <v>154</v>
      </c>
      <c r="AD24" s="62" t="s">
        <v>154</v>
      </c>
    </row>
    <row r="25" spans="3:30" ht="9.75" customHeight="1">
      <c r="C25" s="142" t="s">
        <v>38</v>
      </c>
      <c r="D25" s="142"/>
      <c r="F25" s="57">
        <v>1070</v>
      </c>
      <c r="G25" s="62">
        <v>30</v>
      </c>
      <c r="H25" s="62">
        <v>620</v>
      </c>
      <c r="I25" s="62">
        <v>16</v>
      </c>
      <c r="J25" s="62" t="s">
        <v>154</v>
      </c>
      <c r="K25" s="62" t="s">
        <v>154</v>
      </c>
      <c r="L25" s="62">
        <v>2026</v>
      </c>
      <c r="M25" s="62">
        <v>14</v>
      </c>
      <c r="N25" s="62" t="s">
        <v>154</v>
      </c>
      <c r="O25" s="62" t="s">
        <v>154</v>
      </c>
      <c r="Q25" s="22"/>
      <c r="R25" s="166" t="s">
        <v>46</v>
      </c>
      <c r="S25" s="167"/>
      <c r="U25" s="57">
        <v>90</v>
      </c>
      <c r="V25" s="62">
        <v>4</v>
      </c>
      <c r="W25" s="62">
        <v>100</v>
      </c>
      <c r="X25" s="62">
        <v>7</v>
      </c>
      <c r="Y25" s="62">
        <v>3560</v>
      </c>
      <c r="Z25" s="62">
        <v>9</v>
      </c>
      <c r="AA25" s="62">
        <v>1335</v>
      </c>
      <c r="AB25" s="62">
        <v>4</v>
      </c>
      <c r="AC25" s="62" t="s">
        <v>297</v>
      </c>
      <c r="AD25" s="62">
        <v>1</v>
      </c>
    </row>
    <row r="26" spans="3:30" ht="9.75" customHeight="1">
      <c r="C26" s="142" t="s">
        <v>40</v>
      </c>
      <c r="D26" s="142"/>
      <c r="F26" s="57">
        <v>850</v>
      </c>
      <c r="G26" s="62">
        <v>8</v>
      </c>
      <c r="H26" s="62">
        <v>130</v>
      </c>
      <c r="I26" s="62">
        <v>15</v>
      </c>
      <c r="J26" s="62" t="s">
        <v>297</v>
      </c>
      <c r="K26" s="62">
        <v>2</v>
      </c>
      <c r="L26" s="62">
        <v>2174</v>
      </c>
      <c r="M26" s="62">
        <v>3</v>
      </c>
      <c r="N26" s="62" t="s">
        <v>154</v>
      </c>
      <c r="O26" s="62" t="s">
        <v>154</v>
      </c>
      <c r="Q26" s="168"/>
      <c r="R26" s="166" t="s">
        <v>48</v>
      </c>
      <c r="S26" s="167"/>
      <c r="U26" s="57" t="s">
        <v>297</v>
      </c>
      <c r="V26" s="62">
        <v>1</v>
      </c>
      <c r="W26" s="62" t="s">
        <v>154</v>
      </c>
      <c r="X26" s="62" t="s">
        <v>154</v>
      </c>
      <c r="Y26" s="62" t="s">
        <v>154</v>
      </c>
      <c r="Z26" s="62" t="s">
        <v>154</v>
      </c>
      <c r="AA26" s="62" t="s">
        <v>154</v>
      </c>
      <c r="AB26" s="62" t="s">
        <v>154</v>
      </c>
      <c r="AC26" s="62" t="s">
        <v>154</v>
      </c>
      <c r="AD26" s="62" t="s">
        <v>154</v>
      </c>
    </row>
    <row r="27" spans="3:30" ht="9.75" customHeight="1">
      <c r="C27" s="142" t="s">
        <v>41</v>
      </c>
      <c r="D27" s="142"/>
      <c r="F27" s="57" t="s">
        <v>297</v>
      </c>
      <c r="G27" s="62">
        <v>2</v>
      </c>
      <c r="H27" s="62">
        <v>260</v>
      </c>
      <c r="I27" s="62">
        <v>11</v>
      </c>
      <c r="J27" s="62">
        <v>1540</v>
      </c>
      <c r="K27" s="62">
        <v>3</v>
      </c>
      <c r="L27" s="62">
        <v>1307</v>
      </c>
      <c r="M27" s="62">
        <v>6</v>
      </c>
      <c r="N27" s="62" t="s">
        <v>154</v>
      </c>
      <c r="O27" s="62" t="s">
        <v>154</v>
      </c>
      <c r="Q27" s="22"/>
      <c r="R27" s="166" t="s">
        <v>49</v>
      </c>
      <c r="S27" s="167"/>
      <c r="U27" s="57" t="s">
        <v>297</v>
      </c>
      <c r="V27" s="62">
        <v>2</v>
      </c>
      <c r="W27" s="62" t="s">
        <v>297</v>
      </c>
      <c r="X27" s="62">
        <v>1</v>
      </c>
      <c r="Y27" s="62" t="s">
        <v>297</v>
      </c>
      <c r="Z27" s="62">
        <v>2</v>
      </c>
      <c r="AA27" s="62" t="s">
        <v>297</v>
      </c>
      <c r="AB27" s="62">
        <v>1</v>
      </c>
      <c r="AC27" s="62" t="s">
        <v>154</v>
      </c>
      <c r="AD27" s="62" t="s">
        <v>154</v>
      </c>
    </row>
    <row r="28" spans="3:30" ht="9.75" customHeight="1">
      <c r="C28" s="142" t="s">
        <v>43</v>
      </c>
      <c r="D28" s="142"/>
      <c r="F28" s="57" t="s">
        <v>297</v>
      </c>
      <c r="G28" s="62">
        <v>1</v>
      </c>
      <c r="H28" s="62">
        <v>140</v>
      </c>
      <c r="I28" s="62">
        <v>3</v>
      </c>
      <c r="J28" s="62" t="s">
        <v>154</v>
      </c>
      <c r="K28" s="62" t="s">
        <v>154</v>
      </c>
      <c r="L28" s="62">
        <v>147</v>
      </c>
      <c r="M28" s="62">
        <v>3</v>
      </c>
      <c r="N28" s="62" t="s">
        <v>154</v>
      </c>
      <c r="O28" s="62" t="s">
        <v>154</v>
      </c>
      <c r="Q28" s="168"/>
      <c r="R28" s="166" t="s">
        <v>51</v>
      </c>
      <c r="S28" s="167"/>
      <c r="U28" s="57">
        <v>170</v>
      </c>
      <c r="V28" s="62">
        <v>6</v>
      </c>
      <c r="W28" s="62">
        <v>550</v>
      </c>
      <c r="X28" s="62">
        <v>3</v>
      </c>
      <c r="Y28" s="62" t="s">
        <v>297</v>
      </c>
      <c r="Z28" s="62">
        <v>2</v>
      </c>
      <c r="AA28" s="62">
        <v>362</v>
      </c>
      <c r="AB28" s="62">
        <v>3</v>
      </c>
      <c r="AC28" s="62" t="s">
        <v>154</v>
      </c>
      <c r="AD28" s="62" t="s">
        <v>154</v>
      </c>
    </row>
    <row r="29" spans="3:30" ht="9.75" customHeight="1">
      <c r="C29" s="142" t="s">
        <v>45</v>
      </c>
      <c r="D29" s="142"/>
      <c r="F29" s="57">
        <v>150</v>
      </c>
      <c r="G29" s="62">
        <v>4</v>
      </c>
      <c r="H29" s="62">
        <v>50</v>
      </c>
      <c r="I29" s="62">
        <v>3</v>
      </c>
      <c r="J29" s="62">
        <v>2690</v>
      </c>
      <c r="K29" s="62">
        <v>5</v>
      </c>
      <c r="L29" s="62">
        <v>945</v>
      </c>
      <c r="M29" s="62">
        <v>6</v>
      </c>
      <c r="N29" s="62" t="s">
        <v>154</v>
      </c>
      <c r="O29" s="62" t="s">
        <v>154</v>
      </c>
      <c r="Q29" s="22"/>
      <c r="R29" s="166" t="s">
        <v>54</v>
      </c>
      <c r="S29" s="167"/>
      <c r="U29" s="57" t="s">
        <v>154</v>
      </c>
      <c r="V29" s="62" t="s">
        <v>154</v>
      </c>
      <c r="W29" s="62">
        <v>230</v>
      </c>
      <c r="X29" s="62">
        <v>9</v>
      </c>
      <c r="Y29" s="62" t="s">
        <v>297</v>
      </c>
      <c r="Z29" s="62">
        <v>1</v>
      </c>
      <c r="AA29" s="62">
        <v>264</v>
      </c>
      <c r="AB29" s="62">
        <v>5</v>
      </c>
      <c r="AC29" s="62" t="s">
        <v>154</v>
      </c>
      <c r="AD29" s="62" t="s">
        <v>154</v>
      </c>
    </row>
    <row r="30" spans="3:30" ht="9.75" customHeight="1">
      <c r="C30" s="142" t="s">
        <v>47</v>
      </c>
      <c r="D30" s="142"/>
      <c r="F30" s="57">
        <v>80</v>
      </c>
      <c r="G30" s="62">
        <v>3</v>
      </c>
      <c r="H30" s="62">
        <v>80</v>
      </c>
      <c r="I30" s="62">
        <v>5</v>
      </c>
      <c r="J30" s="62" t="s">
        <v>297</v>
      </c>
      <c r="K30" s="62">
        <v>2</v>
      </c>
      <c r="L30" s="62" t="s">
        <v>297</v>
      </c>
      <c r="M30" s="62">
        <v>2</v>
      </c>
      <c r="N30" s="62" t="s">
        <v>297</v>
      </c>
      <c r="O30" s="62">
        <v>1</v>
      </c>
      <c r="Q30" s="22"/>
      <c r="R30" s="166" t="s">
        <v>56</v>
      </c>
      <c r="S30" s="167"/>
      <c r="U30" s="57" t="s">
        <v>154</v>
      </c>
      <c r="V30" s="62" t="s">
        <v>154</v>
      </c>
      <c r="W30" s="62">
        <v>470</v>
      </c>
      <c r="X30" s="62">
        <v>6</v>
      </c>
      <c r="Y30" s="62" t="s">
        <v>154</v>
      </c>
      <c r="Z30" s="62" t="s">
        <v>154</v>
      </c>
      <c r="AA30" s="62" t="s">
        <v>154</v>
      </c>
      <c r="AB30" s="62" t="s">
        <v>154</v>
      </c>
      <c r="AC30" s="62" t="s">
        <v>297</v>
      </c>
      <c r="AD30" s="62">
        <v>1</v>
      </c>
    </row>
    <row r="31" spans="2:30" ht="9.75" customHeight="1">
      <c r="B31" s="22"/>
      <c r="C31" s="22"/>
      <c r="D31" s="22"/>
      <c r="F31" s="57"/>
      <c r="G31" s="62"/>
      <c r="H31" s="62"/>
      <c r="I31" s="62"/>
      <c r="J31" s="62"/>
      <c r="K31" s="62"/>
      <c r="L31" s="62"/>
      <c r="M31" s="62"/>
      <c r="N31" s="62"/>
      <c r="O31" s="62"/>
      <c r="Q31" s="22"/>
      <c r="R31" s="86"/>
      <c r="S31" s="22"/>
      <c r="U31" s="57"/>
      <c r="V31" s="62"/>
      <c r="W31" s="62"/>
      <c r="X31" s="62"/>
      <c r="Y31" s="62"/>
      <c r="Z31" s="62"/>
      <c r="AA31" s="62"/>
      <c r="AB31" s="62"/>
      <c r="AC31" s="62"/>
      <c r="AD31" s="62"/>
    </row>
    <row r="32" spans="2:30" ht="9.75" customHeight="1">
      <c r="B32" s="32" t="s">
        <v>50</v>
      </c>
      <c r="C32" s="32"/>
      <c r="D32" s="32"/>
      <c r="E32" s="18"/>
      <c r="F32" s="55" t="s">
        <v>154</v>
      </c>
      <c r="G32" s="91" t="s">
        <v>154</v>
      </c>
      <c r="H32" s="91">
        <v>240</v>
      </c>
      <c r="I32" s="91">
        <v>3</v>
      </c>
      <c r="J32" s="91" t="s">
        <v>154</v>
      </c>
      <c r="K32" s="91" t="s">
        <v>154</v>
      </c>
      <c r="L32" s="91" t="s">
        <v>297</v>
      </c>
      <c r="M32" s="91">
        <v>1</v>
      </c>
      <c r="N32" s="91" t="s">
        <v>154</v>
      </c>
      <c r="O32" s="91" t="s">
        <v>154</v>
      </c>
      <c r="Q32" s="32" t="s">
        <v>59</v>
      </c>
      <c r="R32" s="32"/>
      <c r="S32" s="32"/>
      <c r="T32" s="18"/>
      <c r="U32" s="55" t="s">
        <v>297</v>
      </c>
      <c r="V32" s="91">
        <v>2</v>
      </c>
      <c r="W32" s="91" t="s">
        <v>297</v>
      </c>
      <c r="X32" s="91">
        <v>2</v>
      </c>
      <c r="Y32" s="91" t="s">
        <v>154</v>
      </c>
      <c r="Z32" s="91" t="s">
        <v>154</v>
      </c>
      <c r="AA32" s="91" t="s">
        <v>297</v>
      </c>
      <c r="AB32" s="91">
        <v>1</v>
      </c>
      <c r="AC32" s="91" t="s">
        <v>154</v>
      </c>
      <c r="AD32" s="91" t="s">
        <v>154</v>
      </c>
    </row>
    <row r="33" spans="2:30" ht="9.75" customHeight="1">
      <c r="B33" s="22"/>
      <c r="C33" s="144" t="s">
        <v>52</v>
      </c>
      <c r="D33" s="144"/>
      <c r="F33" s="57" t="s">
        <v>154</v>
      </c>
      <c r="G33" s="62" t="s">
        <v>154</v>
      </c>
      <c r="H33" s="62" t="s">
        <v>154</v>
      </c>
      <c r="I33" s="62" t="s">
        <v>154</v>
      </c>
      <c r="J33" s="62" t="s">
        <v>154</v>
      </c>
      <c r="K33" s="62" t="s">
        <v>154</v>
      </c>
      <c r="L33" s="62" t="s">
        <v>154</v>
      </c>
      <c r="M33" s="62" t="s">
        <v>154</v>
      </c>
      <c r="N33" s="62" t="s">
        <v>154</v>
      </c>
      <c r="O33" s="62" t="s">
        <v>154</v>
      </c>
      <c r="Q33" s="22"/>
      <c r="R33" s="166" t="s">
        <v>60</v>
      </c>
      <c r="S33" s="167"/>
      <c r="U33" s="57" t="s">
        <v>297</v>
      </c>
      <c r="V33" s="62">
        <v>2</v>
      </c>
      <c r="W33" s="62" t="s">
        <v>297</v>
      </c>
      <c r="X33" s="62">
        <v>2</v>
      </c>
      <c r="Y33" s="62" t="s">
        <v>154</v>
      </c>
      <c r="Z33" s="62" t="s">
        <v>154</v>
      </c>
      <c r="AA33" s="62" t="s">
        <v>297</v>
      </c>
      <c r="AB33" s="62">
        <v>1</v>
      </c>
      <c r="AC33" s="62" t="s">
        <v>154</v>
      </c>
      <c r="AD33" s="62" t="s">
        <v>154</v>
      </c>
    </row>
    <row r="34" spans="2:30" ht="9.75" customHeight="1">
      <c r="B34" s="22"/>
      <c r="C34" s="144" t="s">
        <v>55</v>
      </c>
      <c r="D34" s="144"/>
      <c r="F34" s="57" t="s">
        <v>154</v>
      </c>
      <c r="G34" s="62" t="s">
        <v>154</v>
      </c>
      <c r="H34" s="62" t="s">
        <v>154</v>
      </c>
      <c r="I34" s="62" t="s">
        <v>154</v>
      </c>
      <c r="J34" s="62" t="s">
        <v>154</v>
      </c>
      <c r="K34" s="62" t="s">
        <v>154</v>
      </c>
      <c r="L34" s="62" t="s">
        <v>154</v>
      </c>
      <c r="M34" s="62" t="s">
        <v>154</v>
      </c>
      <c r="N34" s="62" t="s">
        <v>154</v>
      </c>
      <c r="O34" s="62" t="s">
        <v>154</v>
      </c>
      <c r="Q34" s="22"/>
      <c r="R34" s="166" t="s">
        <v>62</v>
      </c>
      <c r="S34" s="167"/>
      <c r="U34" s="57" t="s">
        <v>154</v>
      </c>
      <c r="V34" s="62" t="s">
        <v>154</v>
      </c>
      <c r="W34" s="62" t="s">
        <v>154</v>
      </c>
      <c r="X34" s="62" t="s">
        <v>154</v>
      </c>
      <c r="Y34" s="62" t="s">
        <v>154</v>
      </c>
      <c r="Z34" s="62" t="s">
        <v>154</v>
      </c>
      <c r="AA34" s="62" t="s">
        <v>154</v>
      </c>
      <c r="AB34" s="62" t="s">
        <v>154</v>
      </c>
      <c r="AC34" s="62" t="s">
        <v>154</v>
      </c>
      <c r="AD34" s="62" t="s">
        <v>154</v>
      </c>
    </row>
    <row r="35" spans="2:30" ht="9.75" customHeight="1">
      <c r="B35" s="22"/>
      <c r="C35" s="144" t="s">
        <v>57</v>
      </c>
      <c r="D35" s="144"/>
      <c r="F35" s="57" t="s">
        <v>154</v>
      </c>
      <c r="G35" s="62" t="s">
        <v>154</v>
      </c>
      <c r="H35" s="62" t="s">
        <v>297</v>
      </c>
      <c r="I35" s="62">
        <v>2</v>
      </c>
      <c r="J35" s="62" t="s">
        <v>154</v>
      </c>
      <c r="K35" s="62" t="s">
        <v>154</v>
      </c>
      <c r="L35" s="62" t="s">
        <v>297</v>
      </c>
      <c r="M35" s="62">
        <v>1</v>
      </c>
      <c r="N35" s="62" t="s">
        <v>154</v>
      </c>
      <c r="O35" s="62" t="s">
        <v>154</v>
      </c>
      <c r="Q35" s="22"/>
      <c r="R35" s="86"/>
      <c r="S35" s="22"/>
      <c r="U35" s="57"/>
      <c r="V35" s="62"/>
      <c r="W35" s="62"/>
      <c r="X35" s="62"/>
      <c r="Y35" s="62"/>
      <c r="Z35" s="62"/>
      <c r="AA35" s="62"/>
      <c r="AB35" s="62"/>
      <c r="AC35" s="62"/>
      <c r="AD35" s="62"/>
    </row>
    <row r="36" spans="2:30" ht="9.75" customHeight="1">
      <c r="B36" s="22"/>
      <c r="C36" s="144" t="s">
        <v>58</v>
      </c>
      <c r="D36" s="144"/>
      <c r="F36" s="57" t="s">
        <v>154</v>
      </c>
      <c r="G36" s="62" t="s">
        <v>154</v>
      </c>
      <c r="H36" s="62" t="s">
        <v>297</v>
      </c>
      <c r="I36" s="62">
        <v>1</v>
      </c>
      <c r="J36" s="62" t="s">
        <v>154</v>
      </c>
      <c r="K36" s="62" t="s">
        <v>154</v>
      </c>
      <c r="L36" s="62" t="s">
        <v>154</v>
      </c>
      <c r="M36" s="62" t="s">
        <v>154</v>
      </c>
      <c r="N36" s="62" t="s">
        <v>154</v>
      </c>
      <c r="O36" s="62" t="s">
        <v>154</v>
      </c>
      <c r="Q36" s="32" t="s">
        <v>65</v>
      </c>
      <c r="R36" s="32"/>
      <c r="S36" s="32"/>
      <c r="T36" s="18"/>
      <c r="U36" s="55" t="s">
        <v>154</v>
      </c>
      <c r="V36" s="91" t="s">
        <v>154</v>
      </c>
      <c r="W36" s="91" t="s">
        <v>154</v>
      </c>
      <c r="X36" s="91" t="s">
        <v>154</v>
      </c>
      <c r="Y36" s="91" t="s">
        <v>154</v>
      </c>
      <c r="Z36" s="91" t="s">
        <v>154</v>
      </c>
      <c r="AA36" s="91" t="s">
        <v>154</v>
      </c>
      <c r="AB36" s="91" t="s">
        <v>154</v>
      </c>
      <c r="AC36" s="91" t="s">
        <v>154</v>
      </c>
      <c r="AD36" s="91" t="s">
        <v>154</v>
      </c>
    </row>
    <row r="37" spans="2:30" ht="9.75" customHeight="1">
      <c r="B37" s="22"/>
      <c r="C37" s="22"/>
      <c r="D37" s="22"/>
      <c r="F37" s="57"/>
      <c r="G37" s="62"/>
      <c r="H37" s="62"/>
      <c r="I37" s="62"/>
      <c r="J37" s="62"/>
      <c r="K37" s="62"/>
      <c r="L37" s="62"/>
      <c r="M37" s="62"/>
      <c r="N37" s="62"/>
      <c r="O37" s="62"/>
      <c r="Q37" s="22"/>
      <c r="R37" s="166" t="s">
        <v>67</v>
      </c>
      <c r="S37" s="167"/>
      <c r="U37" s="57" t="s">
        <v>154</v>
      </c>
      <c r="V37" s="62" t="s">
        <v>154</v>
      </c>
      <c r="W37" s="62" t="s">
        <v>154</v>
      </c>
      <c r="X37" s="62" t="s">
        <v>154</v>
      </c>
      <c r="Y37" s="62" t="s">
        <v>154</v>
      </c>
      <c r="Z37" s="62" t="s">
        <v>154</v>
      </c>
      <c r="AA37" s="62" t="s">
        <v>154</v>
      </c>
      <c r="AB37" s="62" t="s">
        <v>154</v>
      </c>
      <c r="AC37" s="62" t="s">
        <v>154</v>
      </c>
      <c r="AD37" s="62" t="s">
        <v>154</v>
      </c>
    </row>
    <row r="38" spans="2:30" ht="9.75" customHeight="1">
      <c r="B38" s="32" t="s">
        <v>61</v>
      </c>
      <c r="C38" s="32"/>
      <c r="D38" s="32"/>
      <c r="E38" s="18"/>
      <c r="F38" s="55">
        <v>950</v>
      </c>
      <c r="G38" s="91">
        <v>18</v>
      </c>
      <c r="H38" s="91">
        <v>1090</v>
      </c>
      <c r="I38" s="91">
        <v>10</v>
      </c>
      <c r="J38" s="91" t="s">
        <v>297</v>
      </c>
      <c r="K38" s="91">
        <v>1</v>
      </c>
      <c r="L38" s="91">
        <v>1949</v>
      </c>
      <c r="M38" s="91">
        <v>13</v>
      </c>
      <c r="N38" s="91" t="s">
        <v>297</v>
      </c>
      <c r="O38" s="91">
        <v>13</v>
      </c>
      <c r="Q38" s="22"/>
      <c r="R38" s="86"/>
      <c r="S38" s="22"/>
      <c r="T38" s="18"/>
      <c r="U38" s="57"/>
      <c r="V38" s="62"/>
      <c r="W38" s="62"/>
      <c r="X38" s="62"/>
      <c r="Y38" s="62"/>
      <c r="Z38" s="62"/>
      <c r="AA38" s="62"/>
      <c r="AB38" s="62"/>
      <c r="AC38" s="62"/>
      <c r="AD38" s="62"/>
    </row>
    <row r="39" spans="2:30" ht="9.75" customHeight="1">
      <c r="B39" s="22"/>
      <c r="C39" s="144" t="s">
        <v>63</v>
      </c>
      <c r="D39" s="144"/>
      <c r="F39" s="57">
        <v>140</v>
      </c>
      <c r="G39" s="62">
        <v>4</v>
      </c>
      <c r="H39" s="62">
        <v>950</v>
      </c>
      <c r="I39" s="62">
        <v>7</v>
      </c>
      <c r="J39" s="62" t="s">
        <v>154</v>
      </c>
      <c r="K39" s="62" t="s">
        <v>154</v>
      </c>
      <c r="L39" s="62">
        <v>388</v>
      </c>
      <c r="M39" s="62">
        <v>3</v>
      </c>
      <c r="N39" s="62" t="s">
        <v>154</v>
      </c>
      <c r="O39" s="62" t="s">
        <v>154</v>
      </c>
      <c r="Q39" s="32" t="s">
        <v>69</v>
      </c>
      <c r="R39" s="32"/>
      <c r="S39" s="32"/>
      <c r="T39" s="18"/>
      <c r="U39" s="55">
        <v>1320</v>
      </c>
      <c r="V39" s="91">
        <v>40</v>
      </c>
      <c r="W39" s="91">
        <v>4080</v>
      </c>
      <c r="X39" s="91">
        <v>127</v>
      </c>
      <c r="Y39" s="91">
        <v>16500</v>
      </c>
      <c r="Z39" s="91">
        <v>9</v>
      </c>
      <c r="AA39" s="91">
        <v>5808</v>
      </c>
      <c r="AB39" s="91">
        <v>13</v>
      </c>
      <c r="AC39" s="91">
        <v>120</v>
      </c>
      <c r="AD39" s="91">
        <v>5</v>
      </c>
    </row>
    <row r="40" spans="2:30" ht="9.75" customHeight="1">
      <c r="B40" s="22"/>
      <c r="C40" s="144" t="s">
        <v>64</v>
      </c>
      <c r="D40" s="144"/>
      <c r="F40" s="57">
        <v>660</v>
      </c>
      <c r="G40" s="62">
        <v>9</v>
      </c>
      <c r="H40" s="62" t="s">
        <v>297</v>
      </c>
      <c r="I40" s="62">
        <v>2</v>
      </c>
      <c r="J40" s="62" t="s">
        <v>297</v>
      </c>
      <c r="K40" s="62">
        <v>1</v>
      </c>
      <c r="L40" s="62">
        <v>922</v>
      </c>
      <c r="M40" s="62">
        <v>4</v>
      </c>
      <c r="N40" s="62" t="s">
        <v>297</v>
      </c>
      <c r="O40" s="62">
        <v>1</v>
      </c>
      <c r="Q40" s="22"/>
      <c r="R40" s="166" t="s">
        <v>71</v>
      </c>
      <c r="S40" s="167"/>
      <c r="U40" s="57">
        <v>30</v>
      </c>
      <c r="V40" s="62">
        <v>3</v>
      </c>
      <c r="W40" s="62">
        <v>330</v>
      </c>
      <c r="X40" s="62">
        <v>12</v>
      </c>
      <c r="Y40" s="62" t="s">
        <v>297</v>
      </c>
      <c r="Z40" s="62">
        <v>1</v>
      </c>
      <c r="AA40" s="62" t="s">
        <v>297</v>
      </c>
      <c r="AB40" s="62">
        <v>1</v>
      </c>
      <c r="AC40" s="62" t="s">
        <v>154</v>
      </c>
      <c r="AD40" s="62" t="s">
        <v>154</v>
      </c>
    </row>
    <row r="41" spans="2:30" ht="9.75" customHeight="1">
      <c r="B41" s="22"/>
      <c r="C41" s="144" t="s">
        <v>66</v>
      </c>
      <c r="D41" s="144"/>
      <c r="F41" s="57">
        <v>150</v>
      </c>
      <c r="G41" s="62">
        <v>5</v>
      </c>
      <c r="H41" s="62" t="s">
        <v>297</v>
      </c>
      <c r="I41" s="62">
        <v>1</v>
      </c>
      <c r="J41" s="62" t="s">
        <v>154</v>
      </c>
      <c r="K41" s="62" t="s">
        <v>154</v>
      </c>
      <c r="L41" s="62">
        <v>639</v>
      </c>
      <c r="M41" s="62">
        <v>6</v>
      </c>
      <c r="N41" s="62">
        <v>71</v>
      </c>
      <c r="O41" s="62">
        <v>12</v>
      </c>
      <c r="Q41" s="22"/>
      <c r="R41" s="166" t="s">
        <v>73</v>
      </c>
      <c r="S41" s="169"/>
      <c r="T41" s="170"/>
      <c r="U41" s="57" t="s">
        <v>297</v>
      </c>
      <c r="V41" s="62">
        <v>1</v>
      </c>
      <c r="W41" s="62" t="s">
        <v>297</v>
      </c>
      <c r="X41" s="62">
        <v>1</v>
      </c>
      <c r="Y41" s="62" t="s">
        <v>154</v>
      </c>
      <c r="Z41" s="62" t="s">
        <v>154</v>
      </c>
      <c r="AA41" s="62" t="s">
        <v>154</v>
      </c>
      <c r="AB41" s="62" t="s">
        <v>154</v>
      </c>
      <c r="AC41" s="62" t="s">
        <v>154</v>
      </c>
      <c r="AD41" s="62" t="s">
        <v>154</v>
      </c>
    </row>
    <row r="42" spans="2:30" ht="9.75" customHeight="1">
      <c r="B42" s="22"/>
      <c r="C42" s="22"/>
      <c r="D42" s="22"/>
      <c r="F42" s="57"/>
      <c r="G42" s="62"/>
      <c r="H42" s="62"/>
      <c r="I42" s="62"/>
      <c r="J42" s="62"/>
      <c r="K42" s="62"/>
      <c r="L42" s="62"/>
      <c r="M42" s="62"/>
      <c r="N42" s="62"/>
      <c r="O42" s="62"/>
      <c r="Q42" s="22"/>
      <c r="R42" s="166" t="s">
        <v>74</v>
      </c>
      <c r="S42" s="167"/>
      <c r="U42" s="57">
        <v>200</v>
      </c>
      <c r="V42" s="62">
        <v>4</v>
      </c>
      <c r="W42" s="62">
        <v>1850</v>
      </c>
      <c r="X42" s="62">
        <v>28</v>
      </c>
      <c r="Y42" s="62" t="s">
        <v>154</v>
      </c>
      <c r="Z42" s="62" t="s">
        <v>154</v>
      </c>
      <c r="AA42" s="62" t="s">
        <v>154</v>
      </c>
      <c r="AB42" s="62" t="s">
        <v>154</v>
      </c>
      <c r="AC42" s="62" t="s">
        <v>154</v>
      </c>
      <c r="AD42" s="62" t="s">
        <v>154</v>
      </c>
    </row>
    <row r="43" spans="2:30" ht="9.75" customHeight="1">
      <c r="B43" s="32" t="s">
        <v>166</v>
      </c>
      <c r="C43" s="32"/>
      <c r="D43" s="32"/>
      <c r="E43" s="18"/>
      <c r="F43" s="55">
        <v>220</v>
      </c>
      <c r="G43" s="91">
        <v>3</v>
      </c>
      <c r="H43" s="91">
        <v>1080</v>
      </c>
      <c r="I43" s="91">
        <v>9</v>
      </c>
      <c r="J43" s="91" t="s">
        <v>154</v>
      </c>
      <c r="K43" s="91" t="s">
        <v>154</v>
      </c>
      <c r="L43" s="91" t="s">
        <v>297</v>
      </c>
      <c r="M43" s="91">
        <v>13</v>
      </c>
      <c r="N43" s="91" t="s">
        <v>297</v>
      </c>
      <c r="O43" s="91">
        <v>1</v>
      </c>
      <c r="Q43" s="22"/>
      <c r="R43" s="166" t="s">
        <v>76</v>
      </c>
      <c r="S43" s="167"/>
      <c r="T43" s="18"/>
      <c r="U43" s="57" t="s">
        <v>297</v>
      </c>
      <c r="V43" s="62">
        <v>1</v>
      </c>
      <c r="W43" s="62">
        <v>310</v>
      </c>
      <c r="X43" s="62">
        <v>7</v>
      </c>
      <c r="Y43" s="62" t="s">
        <v>297</v>
      </c>
      <c r="Z43" s="62">
        <v>1</v>
      </c>
      <c r="AA43" s="62" t="s">
        <v>154</v>
      </c>
      <c r="AB43" s="62" t="s">
        <v>154</v>
      </c>
      <c r="AC43" s="62" t="s">
        <v>154</v>
      </c>
      <c r="AD43" s="62" t="s">
        <v>154</v>
      </c>
    </row>
    <row r="44" spans="2:30" ht="9.75" customHeight="1">
      <c r="B44" s="22"/>
      <c r="C44" s="144" t="s">
        <v>70</v>
      </c>
      <c r="D44" s="144"/>
      <c r="F44" s="57">
        <v>220</v>
      </c>
      <c r="G44" s="62">
        <v>3</v>
      </c>
      <c r="H44" s="62">
        <v>1080</v>
      </c>
      <c r="I44" s="62">
        <v>9</v>
      </c>
      <c r="J44" s="62" t="s">
        <v>154</v>
      </c>
      <c r="K44" s="62" t="s">
        <v>154</v>
      </c>
      <c r="L44" s="62">
        <v>1227</v>
      </c>
      <c r="M44" s="62">
        <v>11</v>
      </c>
      <c r="N44" s="62" t="s">
        <v>297</v>
      </c>
      <c r="O44" s="62">
        <v>1</v>
      </c>
      <c r="Q44" s="22"/>
      <c r="R44" s="166" t="s">
        <v>78</v>
      </c>
      <c r="S44" s="167"/>
      <c r="U44" s="57">
        <v>320</v>
      </c>
      <c r="V44" s="62">
        <v>9</v>
      </c>
      <c r="W44" s="62">
        <v>910</v>
      </c>
      <c r="X44" s="62">
        <v>27</v>
      </c>
      <c r="Y44" s="62" t="s">
        <v>297</v>
      </c>
      <c r="Z44" s="62">
        <v>2</v>
      </c>
      <c r="AA44" s="62">
        <v>2102</v>
      </c>
      <c r="AB44" s="62">
        <v>3</v>
      </c>
      <c r="AC44" s="62" t="s">
        <v>297</v>
      </c>
      <c r="AD44" s="62">
        <v>1</v>
      </c>
    </row>
    <row r="45" spans="2:30" ht="9.75" customHeight="1">
      <c r="B45" s="22"/>
      <c r="C45" s="144" t="s">
        <v>72</v>
      </c>
      <c r="D45" s="144"/>
      <c r="F45" s="57" t="s">
        <v>154</v>
      </c>
      <c r="G45" s="62" t="s">
        <v>154</v>
      </c>
      <c r="H45" s="62" t="s">
        <v>154</v>
      </c>
      <c r="I45" s="62" t="s">
        <v>154</v>
      </c>
      <c r="J45" s="62" t="s">
        <v>154</v>
      </c>
      <c r="K45" s="62" t="s">
        <v>154</v>
      </c>
      <c r="L45" s="62" t="s">
        <v>297</v>
      </c>
      <c r="M45" s="62">
        <v>2</v>
      </c>
      <c r="N45" s="62" t="s">
        <v>154</v>
      </c>
      <c r="O45" s="62" t="s">
        <v>154</v>
      </c>
      <c r="Q45" s="22"/>
      <c r="R45" s="166" t="s">
        <v>80</v>
      </c>
      <c r="S45" s="167"/>
      <c r="U45" s="57">
        <v>250</v>
      </c>
      <c r="V45" s="62">
        <v>6</v>
      </c>
      <c r="W45" s="62">
        <v>320</v>
      </c>
      <c r="X45" s="62">
        <v>27</v>
      </c>
      <c r="Y45" s="62" t="s">
        <v>154</v>
      </c>
      <c r="Z45" s="62" t="s">
        <v>154</v>
      </c>
      <c r="AA45" s="62" t="s">
        <v>154</v>
      </c>
      <c r="AB45" s="62" t="s">
        <v>154</v>
      </c>
      <c r="AC45" s="62">
        <v>14</v>
      </c>
      <c r="AD45" s="62">
        <v>3</v>
      </c>
    </row>
    <row r="46" spans="2:30" ht="9.75" customHeight="1">
      <c r="B46" s="22"/>
      <c r="C46" s="22"/>
      <c r="D46" s="22"/>
      <c r="F46" s="57"/>
      <c r="G46" s="62"/>
      <c r="H46" s="62"/>
      <c r="I46" s="62"/>
      <c r="J46" s="62"/>
      <c r="K46" s="62"/>
      <c r="L46" s="62"/>
      <c r="M46" s="62"/>
      <c r="N46" s="62"/>
      <c r="O46" s="62"/>
      <c r="Q46" s="22"/>
      <c r="R46" s="166" t="s">
        <v>81</v>
      </c>
      <c r="S46" s="167"/>
      <c r="U46" s="57">
        <v>180</v>
      </c>
      <c r="V46" s="62">
        <v>7</v>
      </c>
      <c r="W46" s="62">
        <v>20</v>
      </c>
      <c r="X46" s="62">
        <v>3</v>
      </c>
      <c r="Y46" s="62" t="s">
        <v>297</v>
      </c>
      <c r="Z46" s="62">
        <v>2</v>
      </c>
      <c r="AA46" s="62" t="s">
        <v>154</v>
      </c>
      <c r="AB46" s="62" t="s">
        <v>154</v>
      </c>
      <c r="AC46" s="62" t="s">
        <v>154</v>
      </c>
      <c r="AD46" s="62" t="s">
        <v>154</v>
      </c>
    </row>
    <row r="47" spans="2:30" ht="9.75" customHeight="1">
      <c r="B47" s="32" t="s">
        <v>75</v>
      </c>
      <c r="C47" s="32"/>
      <c r="D47" s="32"/>
      <c r="E47" s="18"/>
      <c r="F47" s="55">
        <v>50</v>
      </c>
      <c r="G47" s="91">
        <v>3</v>
      </c>
      <c r="H47" s="91" t="s">
        <v>297</v>
      </c>
      <c r="I47" s="91">
        <v>2</v>
      </c>
      <c r="J47" s="91" t="s">
        <v>154</v>
      </c>
      <c r="K47" s="91" t="s">
        <v>154</v>
      </c>
      <c r="L47" s="91" t="s">
        <v>297</v>
      </c>
      <c r="M47" s="91">
        <v>4</v>
      </c>
      <c r="N47" s="91" t="s">
        <v>154</v>
      </c>
      <c r="O47" s="91" t="s">
        <v>154</v>
      </c>
      <c r="Q47" s="22"/>
      <c r="R47" s="166" t="s">
        <v>83</v>
      </c>
      <c r="S47" s="167"/>
      <c r="T47" s="18"/>
      <c r="U47" s="57">
        <v>310</v>
      </c>
      <c r="V47" s="62">
        <v>9</v>
      </c>
      <c r="W47" s="62">
        <v>70</v>
      </c>
      <c r="X47" s="62">
        <v>11</v>
      </c>
      <c r="Y47" s="62" t="s">
        <v>297</v>
      </c>
      <c r="Z47" s="62">
        <v>1</v>
      </c>
      <c r="AA47" s="62">
        <v>876</v>
      </c>
      <c r="AB47" s="62">
        <v>6</v>
      </c>
      <c r="AC47" s="62" t="s">
        <v>154</v>
      </c>
      <c r="AD47" s="62" t="s">
        <v>154</v>
      </c>
    </row>
    <row r="48" spans="2:30" ht="9.75" customHeight="1">
      <c r="B48" s="22"/>
      <c r="C48" s="144" t="s">
        <v>77</v>
      </c>
      <c r="D48" s="144"/>
      <c r="F48" s="57" t="s">
        <v>297</v>
      </c>
      <c r="G48" s="62">
        <v>2</v>
      </c>
      <c r="H48" s="62" t="s">
        <v>297</v>
      </c>
      <c r="I48" s="62">
        <v>2</v>
      </c>
      <c r="J48" s="62" t="s">
        <v>154</v>
      </c>
      <c r="K48" s="62" t="s">
        <v>154</v>
      </c>
      <c r="L48" s="62">
        <v>599</v>
      </c>
      <c r="M48" s="62">
        <v>3</v>
      </c>
      <c r="N48" s="62" t="s">
        <v>154</v>
      </c>
      <c r="O48" s="62" t="s">
        <v>154</v>
      </c>
      <c r="Q48" s="22"/>
      <c r="R48" s="166" t="s">
        <v>85</v>
      </c>
      <c r="S48" s="167"/>
      <c r="U48" s="57" t="s">
        <v>154</v>
      </c>
      <c r="V48" s="62" t="s">
        <v>154</v>
      </c>
      <c r="W48" s="62" t="s">
        <v>297</v>
      </c>
      <c r="X48" s="62">
        <v>1</v>
      </c>
      <c r="Y48" s="62" t="s">
        <v>297</v>
      </c>
      <c r="Z48" s="62">
        <v>1</v>
      </c>
      <c r="AA48" s="62" t="s">
        <v>297</v>
      </c>
      <c r="AB48" s="62">
        <v>2</v>
      </c>
      <c r="AC48" s="62" t="s">
        <v>154</v>
      </c>
      <c r="AD48" s="62" t="s">
        <v>154</v>
      </c>
    </row>
    <row r="49" spans="2:30" ht="9.75" customHeight="1">
      <c r="B49" s="22"/>
      <c r="C49" s="144" t="s">
        <v>79</v>
      </c>
      <c r="D49" s="144"/>
      <c r="F49" s="57" t="s">
        <v>297</v>
      </c>
      <c r="G49" s="62">
        <v>1</v>
      </c>
      <c r="H49" s="62" t="s">
        <v>154</v>
      </c>
      <c r="I49" s="62" t="s">
        <v>154</v>
      </c>
      <c r="J49" s="62" t="s">
        <v>154</v>
      </c>
      <c r="K49" s="62" t="s">
        <v>154</v>
      </c>
      <c r="L49" s="62" t="s">
        <v>297</v>
      </c>
      <c r="M49" s="62">
        <v>1</v>
      </c>
      <c r="N49" s="62" t="s">
        <v>154</v>
      </c>
      <c r="O49" s="62" t="s">
        <v>154</v>
      </c>
      <c r="Q49" s="22"/>
      <c r="R49" s="166" t="s">
        <v>87</v>
      </c>
      <c r="S49" s="167"/>
      <c r="U49" s="57" t="s">
        <v>154</v>
      </c>
      <c r="V49" s="62" t="s">
        <v>154</v>
      </c>
      <c r="W49" s="62" t="s">
        <v>297</v>
      </c>
      <c r="X49" s="62">
        <v>1</v>
      </c>
      <c r="Y49" s="62" t="s">
        <v>297</v>
      </c>
      <c r="Z49" s="62">
        <v>1</v>
      </c>
      <c r="AA49" s="62" t="s">
        <v>154</v>
      </c>
      <c r="AB49" s="62" t="s">
        <v>154</v>
      </c>
      <c r="AC49" s="62" t="s">
        <v>154</v>
      </c>
      <c r="AD49" s="62" t="s">
        <v>154</v>
      </c>
    </row>
    <row r="50" spans="2:30" ht="9.75" customHeight="1">
      <c r="B50" s="22"/>
      <c r="C50" s="22"/>
      <c r="D50" s="22"/>
      <c r="F50" s="57"/>
      <c r="G50" s="62"/>
      <c r="H50" s="62"/>
      <c r="I50" s="62"/>
      <c r="J50" s="62"/>
      <c r="K50" s="62"/>
      <c r="L50" s="62"/>
      <c r="M50" s="62"/>
      <c r="N50" s="62"/>
      <c r="O50" s="62"/>
      <c r="Q50" s="22"/>
      <c r="R50" s="166" t="s">
        <v>89</v>
      </c>
      <c r="S50" s="167"/>
      <c r="U50" s="57" t="s">
        <v>154</v>
      </c>
      <c r="V50" s="62" t="s">
        <v>154</v>
      </c>
      <c r="W50" s="62">
        <v>250</v>
      </c>
      <c r="X50" s="62">
        <v>9</v>
      </c>
      <c r="Y50" s="62" t="s">
        <v>154</v>
      </c>
      <c r="Z50" s="62" t="s">
        <v>154</v>
      </c>
      <c r="AA50" s="62" t="s">
        <v>297</v>
      </c>
      <c r="AB50" s="62">
        <v>1</v>
      </c>
      <c r="AC50" s="62" t="s">
        <v>297</v>
      </c>
      <c r="AD50" s="62">
        <v>1</v>
      </c>
    </row>
    <row r="51" spans="2:30" ht="9.75" customHeight="1">
      <c r="B51" s="32" t="s">
        <v>82</v>
      </c>
      <c r="C51" s="32"/>
      <c r="D51" s="32"/>
      <c r="E51" s="18"/>
      <c r="F51" s="55">
        <v>370</v>
      </c>
      <c r="G51" s="91">
        <v>11</v>
      </c>
      <c r="H51" s="91">
        <v>210</v>
      </c>
      <c r="I51" s="91">
        <v>6</v>
      </c>
      <c r="J51" s="91" t="s">
        <v>297</v>
      </c>
      <c r="K51" s="91">
        <v>2</v>
      </c>
      <c r="L51" s="91">
        <v>810</v>
      </c>
      <c r="M51" s="91">
        <v>6</v>
      </c>
      <c r="N51" s="91" t="s">
        <v>297</v>
      </c>
      <c r="O51" s="91">
        <v>1</v>
      </c>
      <c r="Q51" s="22"/>
      <c r="R51" s="86"/>
      <c r="S51" s="22"/>
      <c r="T51" s="18"/>
      <c r="U51" s="57"/>
      <c r="V51" s="62"/>
      <c r="W51" s="62"/>
      <c r="X51" s="62"/>
      <c r="Y51" s="62"/>
      <c r="Z51" s="62"/>
      <c r="AA51" s="62"/>
      <c r="AB51" s="62"/>
      <c r="AC51" s="62"/>
      <c r="AD51" s="62"/>
    </row>
    <row r="52" spans="2:30" ht="9.75" customHeight="1">
      <c r="B52" s="22"/>
      <c r="C52" s="144" t="s">
        <v>84</v>
      </c>
      <c r="D52" s="144"/>
      <c r="F52" s="57" t="s">
        <v>154</v>
      </c>
      <c r="G52" s="62" t="s">
        <v>154</v>
      </c>
      <c r="H52" s="62" t="s">
        <v>297</v>
      </c>
      <c r="I52" s="62">
        <v>1</v>
      </c>
      <c r="J52" s="62" t="s">
        <v>297</v>
      </c>
      <c r="K52" s="62">
        <v>1</v>
      </c>
      <c r="L52" s="62" t="s">
        <v>297</v>
      </c>
      <c r="M52" s="62">
        <v>1</v>
      </c>
      <c r="N52" s="62" t="s">
        <v>154</v>
      </c>
      <c r="O52" s="62" t="s">
        <v>154</v>
      </c>
      <c r="Q52" s="32" t="s">
        <v>91</v>
      </c>
      <c r="R52" s="32"/>
      <c r="S52" s="32"/>
      <c r="T52" s="18"/>
      <c r="U52" s="55">
        <v>340</v>
      </c>
      <c r="V52" s="91">
        <v>7</v>
      </c>
      <c r="W52" s="91">
        <v>2360</v>
      </c>
      <c r="X52" s="91">
        <v>86</v>
      </c>
      <c r="Y52" s="91" t="s">
        <v>297</v>
      </c>
      <c r="Z52" s="91">
        <v>2</v>
      </c>
      <c r="AA52" s="91">
        <v>669</v>
      </c>
      <c r="AB52" s="91">
        <v>3</v>
      </c>
      <c r="AC52" s="91" t="s">
        <v>154</v>
      </c>
      <c r="AD52" s="91" t="s">
        <v>154</v>
      </c>
    </row>
    <row r="53" spans="2:30" ht="9.75" customHeight="1">
      <c r="B53" s="22"/>
      <c r="C53" s="144" t="s">
        <v>86</v>
      </c>
      <c r="D53" s="144"/>
      <c r="F53" s="57">
        <v>110</v>
      </c>
      <c r="G53" s="62">
        <v>4</v>
      </c>
      <c r="H53" s="62">
        <v>140</v>
      </c>
      <c r="I53" s="62">
        <v>3</v>
      </c>
      <c r="J53" s="62" t="s">
        <v>297</v>
      </c>
      <c r="K53" s="62">
        <v>1</v>
      </c>
      <c r="L53" s="62">
        <v>689</v>
      </c>
      <c r="M53" s="62">
        <v>4</v>
      </c>
      <c r="N53" s="62" t="s">
        <v>297</v>
      </c>
      <c r="O53" s="62">
        <v>1</v>
      </c>
      <c r="Q53" s="22"/>
      <c r="R53" s="166" t="s">
        <v>93</v>
      </c>
      <c r="S53" s="167"/>
      <c r="U53" s="57" t="s">
        <v>154</v>
      </c>
      <c r="V53" s="62" t="s">
        <v>154</v>
      </c>
      <c r="W53" s="62">
        <v>910</v>
      </c>
      <c r="X53" s="62">
        <v>31</v>
      </c>
      <c r="Y53" s="62" t="s">
        <v>297</v>
      </c>
      <c r="Z53" s="62">
        <v>1</v>
      </c>
      <c r="AA53" s="62" t="s">
        <v>297</v>
      </c>
      <c r="AB53" s="62">
        <v>1</v>
      </c>
      <c r="AC53" s="62" t="s">
        <v>154</v>
      </c>
      <c r="AD53" s="62" t="s">
        <v>154</v>
      </c>
    </row>
    <row r="54" spans="2:30" ht="9.75" customHeight="1">
      <c r="B54" s="22"/>
      <c r="C54" s="144" t="s">
        <v>88</v>
      </c>
      <c r="D54" s="144"/>
      <c r="F54" s="57">
        <v>260</v>
      </c>
      <c r="G54" s="62">
        <v>7</v>
      </c>
      <c r="H54" s="62" t="s">
        <v>297</v>
      </c>
      <c r="I54" s="62">
        <v>1</v>
      </c>
      <c r="J54" s="62" t="s">
        <v>154</v>
      </c>
      <c r="K54" s="62" t="s">
        <v>154</v>
      </c>
      <c r="L54" s="62" t="s">
        <v>297</v>
      </c>
      <c r="M54" s="62">
        <v>1</v>
      </c>
      <c r="N54" s="62" t="s">
        <v>154</v>
      </c>
      <c r="O54" s="62" t="s">
        <v>154</v>
      </c>
      <c r="Q54" s="22"/>
      <c r="R54" s="166" t="s">
        <v>95</v>
      </c>
      <c r="S54" s="167"/>
      <c r="U54" s="57" t="s">
        <v>297</v>
      </c>
      <c r="V54" s="62">
        <v>2</v>
      </c>
      <c r="W54" s="62">
        <v>50</v>
      </c>
      <c r="X54" s="62">
        <v>5</v>
      </c>
      <c r="Y54" s="62" t="s">
        <v>154</v>
      </c>
      <c r="Z54" s="62" t="s">
        <v>154</v>
      </c>
      <c r="AA54" s="62" t="s">
        <v>154</v>
      </c>
      <c r="AB54" s="62" t="s">
        <v>154</v>
      </c>
      <c r="AC54" s="62" t="s">
        <v>154</v>
      </c>
      <c r="AD54" s="62" t="s">
        <v>154</v>
      </c>
    </row>
    <row r="55" spans="2:30" ht="9.75" customHeight="1">
      <c r="B55" s="22"/>
      <c r="C55" s="144" t="s">
        <v>90</v>
      </c>
      <c r="D55" s="144"/>
      <c r="F55" s="57" t="s">
        <v>154</v>
      </c>
      <c r="G55" s="62" t="s">
        <v>154</v>
      </c>
      <c r="H55" s="62" t="s">
        <v>297</v>
      </c>
      <c r="I55" s="62">
        <v>1</v>
      </c>
      <c r="J55" s="62" t="s">
        <v>154</v>
      </c>
      <c r="K55" s="62" t="s">
        <v>154</v>
      </c>
      <c r="L55" s="62" t="s">
        <v>154</v>
      </c>
      <c r="M55" s="62" t="s">
        <v>154</v>
      </c>
      <c r="N55" s="62" t="s">
        <v>154</v>
      </c>
      <c r="O55" s="62" t="s">
        <v>154</v>
      </c>
      <c r="Q55" s="22"/>
      <c r="R55" s="166" t="s">
        <v>97</v>
      </c>
      <c r="S55" s="167"/>
      <c r="U55" s="57">
        <v>170</v>
      </c>
      <c r="V55" s="62">
        <v>4</v>
      </c>
      <c r="W55" s="62">
        <v>760</v>
      </c>
      <c r="X55" s="62">
        <v>24</v>
      </c>
      <c r="Y55" s="62" t="s">
        <v>154</v>
      </c>
      <c r="Z55" s="62" t="s">
        <v>154</v>
      </c>
      <c r="AA55" s="62" t="s">
        <v>297</v>
      </c>
      <c r="AB55" s="62">
        <v>2</v>
      </c>
      <c r="AC55" s="62" t="s">
        <v>154</v>
      </c>
      <c r="AD55" s="62" t="s">
        <v>154</v>
      </c>
    </row>
    <row r="56" spans="2:30" ht="9.75" customHeight="1">
      <c r="B56" s="22"/>
      <c r="C56" s="22"/>
      <c r="D56" s="22"/>
      <c r="F56" s="57"/>
      <c r="G56" s="62"/>
      <c r="H56" s="62"/>
      <c r="I56" s="62"/>
      <c r="J56" s="62"/>
      <c r="K56" s="62"/>
      <c r="L56" s="62"/>
      <c r="M56" s="62"/>
      <c r="N56" s="62"/>
      <c r="O56" s="62"/>
      <c r="Q56" s="22"/>
      <c r="R56" s="166" t="s">
        <v>99</v>
      </c>
      <c r="S56" s="167"/>
      <c r="U56" s="57" t="s">
        <v>154</v>
      </c>
      <c r="V56" s="62" t="s">
        <v>154</v>
      </c>
      <c r="W56" s="62">
        <v>510</v>
      </c>
      <c r="X56" s="62">
        <v>9</v>
      </c>
      <c r="Y56" s="62" t="s">
        <v>297</v>
      </c>
      <c r="Z56" s="62">
        <v>1</v>
      </c>
      <c r="AA56" s="62" t="s">
        <v>154</v>
      </c>
      <c r="AB56" s="62" t="s">
        <v>154</v>
      </c>
      <c r="AC56" s="62" t="s">
        <v>154</v>
      </c>
      <c r="AD56" s="62" t="s">
        <v>154</v>
      </c>
    </row>
    <row r="57" spans="2:30" ht="9.75" customHeight="1">
      <c r="B57" s="32" t="s">
        <v>92</v>
      </c>
      <c r="C57" s="32"/>
      <c r="D57" s="32"/>
      <c r="E57" s="18"/>
      <c r="F57" s="55">
        <v>340</v>
      </c>
      <c r="G57" s="91">
        <v>9</v>
      </c>
      <c r="H57" s="91">
        <v>940</v>
      </c>
      <c r="I57" s="91">
        <v>13</v>
      </c>
      <c r="J57" s="91">
        <v>5400</v>
      </c>
      <c r="K57" s="91">
        <v>11</v>
      </c>
      <c r="L57" s="91">
        <v>2527</v>
      </c>
      <c r="M57" s="91">
        <v>9</v>
      </c>
      <c r="N57" s="91">
        <v>67</v>
      </c>
      <c r="O57" s="91">
        <v>4</v>
      </c>
      <c r="P57" s="18"/>
      <c r="Q57" s="22"/>
      <c r="R57" s="166" t="s">
        <v>101</v>
      </c>
      <c r="S57" s="167"/>
      <c r="T57" s="18"/>
      <c r="U57" s="57" t="s">
        <v>297</v>
      </c>
      <c r="V57" s="62">
        <v>1</v>
      </c>
      <c r="W57" s="62">
        <v>140</v>
      </c>
      <c r="X57" s="62">
        <v>17</v>
      </c>
      <c r="Y57" s="62" t="s">
        <v>154</v>
      </c>
      <c r="Z57" s="62" t="s">
        <v>154</v>
      </c>
      <c r="AA57" s="62" t="s">
        <v>154</v>
      </c>
      <c r="AB57" s="62" t="s">
        <v>154</v>
      </c>
      <c r="AC57" s="62" t="s">
        <v>154</v>
      </c>
      <c r="AD57" s="62" t="s">
        <v>154</v>
      </c>
    </row>
    <row r="58" spans="2:30" ht="9.75" customHeight="1">
      <c r="B58" s="22"/>
      <c r="C58" s="144" t="s">
        <v>277</v>
      </c>
      <c r="D58" s="144"/>
      <c r="F58" s="57" t="s">
        <v>297</v>
      </c>
      <c r="G58" s="62">
        <v>1</v>
      </c>
      <c r="H58" s="62" t="s">
        <v>297</v>
      </c>
      <c r="I58" s="62">
        <v>2</v>
      </c>
      <c r="J58" s="62">
        <v>2070</v>
      </c>
      <c r="K58" s="62">
        <v>5</v>
      </c>
      <c r="L58" s="62" t="s">
        <v>297</v>
      </c>
      <c r="M58" s="62">
        <v>2</v>
      </c>
      <c r="N58" s="62" t="s">
        <v>297</v>
      </c>
      <c r="O58" s="62">
        <v>2</v>
      </c>
      <c r="Q58" s="22"/>
      <c r="R58" s="86"/>
      <c r="S58" s="22"/>
      <c r="U58" s="57"/>
      <c r="V58" s="62"/>
      <c r="W58" s="62"/>
      <c r="X58" s="62"/>
      <c r="Y58" s="62"/>
      <c r="Z58" s="62"/>
      <c r="AA58" s="62"/>
      <c r="AB58" s="62"/>
      <c r="AC58" s="62"/>
      <c r="AD58" s="62"/>
    </row>
    <row r="59" spans="2:30" ht="9.75" customHeight="1">
      <c r="B59" s="22"/>
      <c r="C59" s="144" t="s">
        <v>278</v>
      </c>
      <c r="D59" s="144"/>
      <c r="F59" s="57" t="s">
        <v>297</v>
      </c>
      <c r="G59" s="62">
        <v>1</v>
      </c>
      <c r="H59" s="62" t="s">
        <v>154</v>
      </c>
      <c r="I59" s="62" t="s">
        <v>154</v>
      </c>
      <c r="J59" s="62">
        <v>2850</v>
      </c>
      <c r="K59" s="62">
        <v>3</v>
      </c>
      <c r="L59" s="62">
        <v>2044</v>
      </c>
      <c r="M59" s="62">
        <v>3</v>
      </c>
      <c r="N59" s="62" t="s">
        <v>154</v>
      </c>
      <c r="O59" s="62" t="s">
        <v>154</v>
      </c>
      <c r="Q59" s="32" t="s">
        <v>104</v>
      </c>
      <c r="R59" s="32"/>
      <c r="S59" s="32"/>
      <c r="T59" s="18"/>
      <c r="U59" s="55">
        <v>350</v>
      </c>
      <c r="V59" s="91">
        <v>12</v>
      </c>
      <c r="W59" s="91" t="s">
        <v>297</v>
      </c>
      <c r="X59" s="91">
        <v>224</v>
      </c>
      <c r="Y59" s="91" t="s">
        <v>297</v>
      </c>
      <c r="Z59" s="91">
        <v>1</v>
      </c>
      <c r="AA59" s="91" t="s">
        <v>297</v>
      </c>
      <c r="AB59" s="91">
        <v>2</v>
      </c>
      <c r="AC59" s="91" t="s">
        <v>154</v>
      </c>
      <c r="AD59" s="91" t="s">
        <v>154</v>
      </c>
    </row>
    <row r="60" spans="2:30" ht="9.75" customHeight="1">
      <c r="B60" s="22"/>
      <c r="C60" s="144" t="s">
        <v>98</v>
      </c>
      <c r="D60" s="144"/>
      <c r="F60" s="57" t="s">
        <v>297</v>
      </c>
      <c r="G60" s="62">
        <v>1</v>
      </c>
      <c r="H60" s="62">
        <v>820</v>
      </c>
      <c r="I60" s="62">
        <v>8</v>
      </c>
      <c r="J60" s="62" t="s">
        <v>297</v>
      </c>
      <c r="K60" s="62">
        <v>2</v>
      </c>
      <c r="L60" s="62" t="s">
        <v>297</v>
      </c>
      <c r="M60" s="62">
        <v>1</v>
      </c>
      <c r="N60" s="62" t="s">
        <v>297</v>
      </c>
      <c r="O60" s="62">
        <v>1</v>
      </c>
      <c r="Q60" s="22"/>
      <c r="R60" s="166" t="s">
        <v>106</v>
      </c>
      <c r="S60" s="167"/>
      <c r="U60" s="57" t="s">
        <v>154</v>
      </c>
      <c r="V60" s="62" t="s">
        <v>154</v>
      </c>
      <c r="W60" s="62">
        <v>1910</v>
      </c>
      <c r="X60" s="62">
        <v>59</v>
      </c>
      <c r="Y60" s="62" t="s">
        <v>297</v>
      </c>
      <c r="Z60" s="62">
        <v>1</v>
      </c>
      <c r="AA60" s="62" t="s">
        <v>154</v>
      </c>
      <c r="AB60" s="62" t="s">
        <v>154</v>
      </c>
      <c r="AC60" s="62" t="s">
        <v>154</v>
      </c>
      <c r="AD60" s="62" t="s">
        <v>154</v>
      </c>
    </row>
    <row r="61" spans="2:30" ht="9.75" customHeight="1">
      <c r="B61" s="22"/>
      <c r="C61" s="144" t="s">
        <v>100</v>
      </c>
      <c r="D61" s="144"/>
      <c r="F61" s="57">
        <v>250</v>
      </c>
      <c r="G61" s="62">
        <v>6</v>
      </c>
      <c r="H61" s="62" t="s">
        <v>297</v>
      </c>
      <c r="I61" s="62">
        <v>2</v>
      </c>
      <c r="J61" s="62" t="s">
        <v>297</v>
      </c>
      <c r="K61" s="62">
        <v>1</v>
      </c>
      <c r="L61" s="62">
        <v>296</v>
      </c>
      <c r="M61" s="62">
        <v>3</v>
      </c>
      <c r="N61" s="62" t="s">
        <v>297</v>
      </c>
      <c r="O61" s="62">
        <v>1</v>
      </c>
      <c r="Q61" s="22"/>
      <c r="R61" s="166" t="s">
        <v>108</v>
      </c>
      <c r="S61" s="167"/>
      <c r="U61" s="57">
        <v>170</v>
      </c>
      <c r="V61" s="62">
        <v>8</v>
      </c>
      <c r="W61" s="62">
        <v>3640</v>
      </c>
      <c r="X61" s="62">
        <v>38</v>
      </c>
      <c r="Y61" s="62" t="s">
        <v>154</v>
      </c>
      <c r="Z61" s="62" t="s">
        <v>154</v>
      </c>
      <c r="AA61" s="62" t="s">
        <v>154</v>
      </c>
      <c r="AB61" s="62" t="s">
        <v>154</v>
      </c>
      <c r="AC61" s="62" t="s">
        <v>154</v>
      </c>
      <c r="AD61" s="62" t="s">
        <v>154</v>
      </c>
    </row>
    <row r="62" spans="2:30" ht="9.75" customHeight="1">
      <c r="B62" s="22"/>
      <c r="C62" s="144" t="s">
        <v>102</v>
      </c>
      <c r="D62" s="144"/>
      <c r="F62" s="57" t="s">
        <v>154</v>
      </c>
      <c r="G62" s="62" t="s">
        <v>154</v>
      </c>
      <c r="H62" s="62" t="s">
        <v>297</v>
      </c>
      <c r="I62" s="62">
        <v>1</v>
      </c>
      <c r="J62" s="62" t="s">
        <v>154</v>
      </c>
      <c r="K62" s="62" t="s">
        <v>154</v>
      </c>
      <c r="L62" s="62" t="s">
        <v>154</v>
      </c>
      <c r="M62" s="62" t="s">
        <v>154</v>
      </c>
      <c r="N62" s="62" t="s">
        <v>154</v>
      </c>
      <c r="O62" s="62" t="s">
        <v>154</v>
      </c>
      <c r="Q62" s="22"/>
      <c r="R62" s="166" t="s">
        <v>109</v>
      </c>
      <c r="S62" s="167"/>
      <c r="U62" s="57" t="s">
        <v>154</v>
      </c>
      <c r="V62" s="62" t="s">
        <v>154</v>
      </c>
      <c r="W62" s="62">
        <v>170</v>
      </c>
      <c r="X62" s="62">
        <v>9</v>
      </c>
      <c r="Y62" s="62" t="s">
        <v>154</v>
      </c>
      <c r="Z62" s="62" t="s">
        <v>154</v>
      </c>
      <c r="AA62" s="62" t="s">
        <v>297</v>
      </c>
      <c r="AB62" s="62">
        <v>1</v>
      </c>
      <c r="AC62" s="62" t="s">
        <v>154</v>
      </c>
      <c r="AD62" s="62" t="s">
        <v>154</v>
      </c>
    </row>
    <row r="63" spans="2:30" ht="9.75" customHeight="1">
      <c r="B63" s="22"/>
      <c r="C63" s="144" t="s">
        <v>103</v>
      </c>
      <c r="D63" s="144"/>
      <c r="F63" s="57" t="s">
        <v>154</v>
      </c>
      <c r="G63" s="62" t="s">
        <v>154</v>
      </c>
      <c r="H63" s="62" t="s">
        <v>154</v>
      </c>
      <c r="I63" s="62" t="s">
        <v>154</v>
      </c>
      <c r="J63" s="62" t="s">
        <v>154</v>
      </c>
      <c r="K63" s="62" t="s">
        <v>154</v>
      </c>
      <c r="L63" s="62" t="s">
        <v>154</v>
      </c>
      <c r="M63" s="62" t="s">
        <v>154</v>
      </c>
      <c r="N63" s="62" t="s">
        <v>154</v>
      </c>
      <c r="O63" s="62" t="s">
        <v>154</v>
      </c>
      <c r="Q63" s="22"/>
      <c r="R63" s="166" t="s">
        <v>111</v>
      </c>
      <c r="S63" s="167"/>
      <c r="U63" s="57" t="s">
        <v>154</v>
      </c>
      <c r="V63" s="62" t="s">
        <v>154</v>
      </c>
      <c r="W63" s="62">
        <v>40</v>
      </c>
      <c r="X63" s="62">
        <v>5</v>
      </c>
      <c r="Y63" s="62" t="s">
        <v>154</v>
      </c>
      <c r="Z63" s="62" t="s">
        <v>154</v>
      </c>
      <c r="AA63" s="62" t="s">
        <v>154</v>
      </c>
      <c r="AB63" s="62" t="s">
        <v>154</v>
      </c>
      <c r="AC63" s="62" t="s">
        <v>154</v>
      </c>
      <c r="AD63" s="62" t="s">
        <v>154</v>
      </c>
    </row>
    <row r="64" spans="2:30" ht="9.75" customHeight="1">
      <c r="B64" s="22"/>
      <c r="C64" s="144" t="s">
        <v>105</v>
      </c>
      <c r="D64" s="144"/>
      <c r="F64" s="57" t="s">
        <v>154</v>
      </c>
      <c r="G64" s="62" t="s">
        <v>154</v>
      </c>
      <c r="H64" s="62" t="s">
        <v>154</v>
      </c>
      <c r="I64" s="62" t="s">
        <v>154</v>
      </c>
      <c r="J64" s="62" t="s">
        <v>154</v>
      </c>
      <c r="K64" s="62" t="s">
        <v>154</v>
      </c>
      <c r="L64" s="62" t="s">
        <v>154</v>
      </c>
      <c r="M64" s="62" t="s">
        <v>154</v>
      </c>
      <c r="N64" s="62" t="s">
        <v>154</v>
      </c>
      <c r="O64" s="62" t="s">
        <v>154</v>
      </c>
      <c r="Q64" s="22"/>
      <c r="R64" s="166" t="s">
        <v>113</v>
      </c>
      <c r="S64" s="167"/>
      <c r="U64" s="57" t="s">
        <v>297</v>
      </c>
      <c r="V64" s="62">
        <v>2</v>
      </c>
      <c r="W64" s="62" t="s">
        <v>297</v>
      </c>
      <c r="X64" s="62">
        <v>2</v>
      </c>
      <c r="Y64" s="62" t="s">
        <v>154</v>
      </c>
      <c r="Z64" s="62" t="s">
        <v>154</v>
      </c>
      <c r="AA64" s="62" t="s">
        <v>154</v>
      </c>
      <c r="AB64" s="62" t="s">
        <v>154</v>
      </c>
      <c r="AC64" s="62" t="s">
        <v>154</v>
      </c>
      <c r="AD64" s="62" t="s">
        <v>154</v>
      </c>
    </row>
    <row r="65" spans="2:30" ht="9.75" customHeight="1">
      <c r="B65" s="22"/>
      <c r="C65" s="144" t="s">
        <v>107</v>
      </c>
      <c r="D65" s="144"/>
      <c r="F65" s="57" t="s">
        <v>154</v>
      </c>
      <c r="G65" s="62" t="s">
        <v>154</v>
      </c>
      <c r="H65" s="62" t="s">
        <v>154</v>
      </c>
      <c r="I65" s="62" t="s">
        <v>154</v>
      </c>
      <c r="J65" s="62" t="s">
        <v>154</v>
      </c>
      <c r="K65" s="62" t="s">
        <v>154</v>
      </c>
      <c r="L65" s="62" t="s">
        <v>154</v>
      </c>
      <c r="M65" s="62" t="s">
        <v>154</v>
      </c>
      <c r="N65" s="62" t="s">
        <v>154</v>
      </c>
      <c r="O65" s="62" t="s">
        <v>154</v>
      </c>
      <c r="Q65" s="22"/>
      <c r="R65" s="166" t="s">
        <v>115</v>
      </c>
      <c r="S65" s="167"/>
      <c r="U65" s="57" t="s">
        <v>297</v>
      </c>
      <c r="V65" s="62">
        <v>1</v>
      </c>
      <c r="W65" s="62">
        <v>630</v>
      </c>
      <c r="X65" s="62">
        <v>26</v>
      </c>
      <c r="Y65" s="62" t="s">
        <v>154</v>
      </c>
      <c r="Z65" s="62" t="s">
        <v>154</v>
      </c>
      <c r="AA65" s="62" t="s">
        <v>297</v>
      </c>
      <c r="AB65" s="62">
        <v>1</v>
      </c>
      <c r="AC65" s="62" t="s">
        <v>154</v>
      </c>
      <c r="AD65" s="62" t="s">
        <v>154</v>
      </c>
    </row>
    <row r="66" spans="2:30" ht="9.75" customHeight="1">
      <c r="B66" s="22"/>
      <c r="C66" s="22"/>
      <c r="D66" s="22"/>
      <c r="F66" s="57"/>
      <c r="G66" s="62"/>
      <c r="H66" s="62"/>
      <c r="I66" s="62"/>
      <c r="J66" s="62"/>
      <c r="K66" s="62"/>
      <c r="L66" s="62"/>
      <c r="M66" s="62"/>
      <c r="N66" s="62"/>
      <c r="O66" s="62"/>
      <c r="Q66" s="22"/>
      <c r="R66" s="166" t="s">
        <v>117</v>
      </c>
      <c r="S66" s="167"/>
      <c r="U66" s="57" t="s">
        <v>297</v>
      </c>
      <c r="V66" s="62">
        <v>1</v>
      </c>
      <c r="W66" s="62">
        <v>870</v>
      </c>
      <c r="X66" s="62">
        <v>61</v>
      </c>
      <c r="Y66" s="62" t="s">
        <v>154</v>
      </c>
      <c r="Z66" s="62" t="s">
        <v>154</v>
      </c>
      <c r="AA66" s="62" t="s">
        <v>154</v>
      </c>
      <c r="AB66" s="62" t="s">
        <v>154</v>
      </c>
      <c r="AC66" s="62" t="s">
        <v>154</v>
      </c>
      <c r="AD66" s="62" t="s">
        <v>154</v>
      </c>
    </row>
    <row r="67" spans="2:30" ht="9.75" customHeight="1">
      <c r="B67" s="32" t="s">
        <v>110</v>
      </c>
      <c r="C67" s="32"/>
      <c r="D67" s="32"/>
      <c r="E67" s="18"/>
      <c r="F67" s="55">
        <v>150</v>
      </c>
      <c r="G67" s="91">
        <v>6</v>
      </c>
      <c r="H67" s="91">
        <v>660</v>
      </c>
      <c r="I67" s="91">
        <v>4</v>
      </c>
      <c r="J67" s="91">
        <v>5060</v>
      </c>
      <c r="K67" s="91">
        <v>8</v>
      </c>
      <c r="L67" s="91">
        <v>2231</v>
      </c>
      <c r="M67" s="91">
        <v>12</v>
      </c>
      <c r="N67" s="91" t="s">
        <v>297</v>
      </c>
      <c r="O67" s="91">
        <v>1</v>
      </c>
      <c r="Q67" s="22"/>
      <c r="R67" s="166" t="s">
        <v>119</v>
      </c>
      <c r="S67" s="167"/>
      <c r="T67" s="18"/>
      <c r="U67" s="57" t="s">
        <v>154</v>
      </c>
      <c r="V67" s="62" t="s">
        <v>154</v>
      </c>
      <c r="W67" s="62">
        <v>350</v>
      </c>
      <c r="X67" s="62">
        <v>24</v>
      </c>
      <c r="Y67" s="62" t="s">
        <v>154</v>
      </c>
      <c r="Z67" s="62" t="s">
        <v>154</v>
      </c>
      <c r="AA67" s="62" t="s">
        <v>154</v>
      </c>
      <c r="AB67" s="62" t="s">
        <v>154</v>
      </c>
      <c r="AC67" s="62" t="s">
        <v>154</v>
      </c>
      <c r="AD67" s="62" t="s">
        <v>154</v>
      </c>
    </row>
    <row r="68" spans="2:30" ht="9.75" customHeight="1">
      <c r="B68" s="22"/>
      <c r="C68" s="144" t="s">
        <v>112</v>
      </c>
      <c r="D68" s="144"/>
      <c r="F68" s="57" t="s">
        <v>297</v>
      </c>
      <c r="G68" s="62">
        <v>1</v>
      </c>
      <c r="H68" s="62" t="s">
        <v>154</v>
      </c>
      <c r="I68" s="62" t="s">
        <v>154</v>
      </c>
      <c r="J68" s="62" t="s">
        <v>297</v>
      </c>
      <c r="K68" s="62">
        <v>1</v>
      </c>
      <c r="L68" s="62">
        <v>150</v>
      </c>
      <c r="M68" s="62">
        <v>3</v>
      </c>
      <c r="N68" s="62" t="s">
        <v>154</v>
      </c>
      <c r="O68" s="62" t="s">
        <v>154</v>
      </c>
      <c r="Q68" s="22"/>
      <c r="R68" s="86"/>
      <c r="S68" s="22"/>
      <c r="U68" s="57"/>
      <c r="V68" s="62"/>
      <c r="W68" s="62"/>
      <c r="X68" s="62"/>
      <c r="Y68" s="62"/>
      <c r="Z68" s="62"/>
      <c r="AA68" s="62"/>
      <c r="AB68" s="62"/>
      <c r="AC68" s="62"/>
      <c r="AD68" s="62"/>
    </row>
    <row r="69" spans="2:30" ht="9.75" customHeight="1">
      <c r="B69" s="22"/>
      <c r="C69" s="144" t="s">
        <v>114</v>
      </c>
      <c r="D69" s="144"/>
      <c r="F69" s="57" t="s">
        <v>154</v>
      </c>
      <c r="G69" s="62" t="s">
        <v>154</v>
      </c>
      <c r="H69" s="62" t="s">
        <v>297</v>
      </c>
      <c r="I69" s="62">
        <v>2</v>
      </c>
      <c r="J69" s="62" t="s">
        <v>297</v>
      </c>
      <c r="K69" s="62">
        <v>1</v>
      </c>
      <c r="L69" s="62">
        <v>1024</v>
      </c>
      <c r="M69" s="62">
        <v>3</v>
      </c>
      <c r="N69" s="62" t="s">
        <v>154</v>
      </c>
      <c r="O69" s="62" t="s">
        <v>154</v>
      </c>
      <c r="Q69" s="32" t="s">
        <v>122</v>
      </c>
      <c r="R69" s="32"/>
      <c r="S69" s="32"/>
      <c r="T69" s="18"/>
      <c r="U69" s="55">
        <v>140</v>
      </c>
      <c r="V69" s="91">
        <v>5</v>
      </c>
      <c r="W69" s="91">
        <v>4910</v>
      </c>
      <c r="X69" s="91">
        <v>102</v>
      </c>
      <c r="Y69" s="91">
        <v>1960</v>
      </c>
      <c r="Z69" s="91">
        <v>3</v>
      </c>
      <c r="AA69" s="91" t="s">
        <v>297</v>
      </c>
      <c r="AB69" s="91">
        <v>1</v>
      </c>
      <c r="AC69" s="91" t="s">
        <v>154</v>
      </c>
      <c r="AD69" s="91" t="s">
        <v>154</v>
      </c>
    </row>
    <row r="70" spans="2:30" ht="9.75" customHeight="1">
      <c r="B70" s="22"/>
      <c r="C70" s="144" t="s">
        <v>116</v>
      </c>
      <c r="D70" s="144"/>
      <c r="F70" s="57" t="s">
        <v>297</v>
      </c>
      <c r="G70" s="62">
        <v>1</v>
      </c>
      <c r="H70" s="62" t="s">
        <v>154</v>
      </c>
      <c r="I70" s="62" t="s">
        <v>154</v>
      </c>
      <c r="J70" s="62" t="s">
        <v>154</v>
      </c>
      <c r="K70" s="62" t="s">
        <v>154</v>
      </c>
      <c r="L70" s="62" t="s">
        <v>297</v>
      </c>
      <c r="M70" s="62">
        <v>1</v>
      </c>
      <c r="N70" s="62" t="s">
        <v>297</v>
      </c>
      <c r="O70" s="62">
        <v>1</v>
      </c>
      <c r="Q70" s="22"/>
      <c r="R70" s="166" t="s">
        <v>124</v>
      </c>
      <c r="S70" s="167"/>
      <c r="U70" s="57">
        <v>110</v>
      </c>
      <c r="V70" s="62">
        <v>3</v>
      </c>
      <c r="W70" s="62">
        <v>1760</v>
      </c>
      <c r="X70" s="62">
        <v>12</v>
      </c>
      <c r="Y70" s="62" t="s">
        <v>297</v>
      </c>
      <c r="Z70" s="62">
        <v>1</v>
      </c>
      <c r="AA70" s="62" t="s">
        <v>297</v>
      </c>
      <c r="AB70" s="62">
        <v>1</v>
      </c>
      <c r="AC70" s="62" t="s">
        <v>154</v>
      </c>
      <c r="AD70" s="62" t="s">
        <v>154</v>
      </c>
    </row>
    <row r="71" spans="2:30" ht="9.75" customHeight="1">
      <c r="B71" s="22"/>
      <c r="C71" s="144" t="s">
        <v>118</v>
      </c>
      <c r="D71" s="144"/>
      <c r="F71" s="57" t="s">
        <v>154</v>
      </c>
      <c r="G71" s="62" t="s">
        <v>154</v>
      </c>
      <c r="H71" s="62" t="s">
        <v>154</v>
      </c>
      <c r="I71" s="62" t="s">
        <v>154</v>
      </c>
      <c r="J71" s="62" t="s">
        <v>154</v>
      </c>
      <c r="K71" s="62" t="s">
        <v>154</v>
      </c>
      <c r="L71" s="62" t="s">
        <v>154</v>
      </c>
      <c r="M71" s="62" t="s">
        <v>154</v>
      </c>
      <c r="N71" s="62" t="s">
        <v>154</v>
      </c>
      <c r="O71" s="62" t="s">
        <v>154</v>
      </c>
      <c r="Q71" s="22"/>
      <c r="R71" s="166" t="s">
        <v>125</v>
      </c>
      <c r="S71" s="167"/>
      <c r="U71" s="57" t="s">
        <v>297</v>
      </c>
      <c r="V71" s="62">
        <v>1</v>
      </c>
      <c r="W71" s="62">
        <v>1290</v>
      </c>
      <c r="X71" s="62">
        <v>36</v>
      </c>
      <c r="Y71" s="62" t="s">
        <v>297</v>
      </c>
      <c r="Z71" s="62">
        <v>1</v>
      </c>
      <c r="AA71" s="62" t="s">
        <v>154</v>
      </c>
      <c r="AB71" s="62" t="s">
        <v>154</v>
      </c>
      <c r="AC71" s="62" t="s">
        <v>154</v>
      </c>
      <c r="AD71" s="62" t="s">
        <v>154</v>
      </c>
    </row>
    <row r="72" spans="2:30" ht="9.75" customHeight="1">
      <c r="B72" s="22"/>
      <c r="C72" s="144" t="s">
        <v>120</v>
      </c>
      <c r="D72" s="144"/>
      <c r="F72" s="57" t="s">
        <v>297</v>
      </c>
      <c r="G72" s="62">
        <v>2</v>
      </c>
      <c r="H72" s="62" t="s">
        <v>297</v>
      </c>
      <c r="I72" s="62">
        <v>1</v>
      </c>
      <c r="J72" s="62">
        <v>2510</v>
      </c>
      <c r="K72" s="62">
        <v>4</v>
      </c>
      <c r="L72" s="62" t="s">
        <v>297</v>
      </c>
      <c r="M72" s="62">
        <v>2</v>
      </c>
      <c r="N72" s="62" t="s">
        <v>154</v>
      </c>
      <c r="O72" s="62" t="s">
        <v>154</v>
      </c>
      <c r="Q72" s="22"/>
      <c r="R72" s="166" t="s">
        <v>127</v>
      </c>
      <c r="S72" s="167"/>
      <c r="U72" s="57" t="s">
        <v>154</v>
      </c>
      <c r="V72" s="62" t="s">
        <v>154</v>
      </c>
      <c r="W72" s="62">
        <v>610</v>
      </c>
      <c r="X72" s="62">
        <v>12</v>
      </c>
      <c r="Y72" s="62" t="s">
        <v>154</v>
      </c>
      <c r="Z72" s="62" t="s">
        <v>154</v>
      </c>
      <c r="AA72" s="62" t="s">
        <v>154</v>
      </c>
      <c r="AB72" s="62" t="s">
        <v>154</v>
      </c>
      <c r="AC72" s="62" t="s">
        <v>154</v>
      </c>
      <c r="AD72" s="62" t="s">
        <v>154</v>
      </c>
    </row>
    <row r="73" spans="2:30" ht="9.75" customHeight="1">
      <c r="B73" s="22"/>
      <c r="C73" s="144" t="s">
        <v>121</v>
      </c>
      <c r="D73" s="144"/>
      <c r="F73" s="57" t="s">
        <v>297</v>
      </c>
      <c r="G73" s="62">
        <v>2</v>
      </c>
      <c r="H73" s="62" t="s">
        <v>154</v>
      </c>
      <c r="I73" s="62" t="s">
        <v>154</v>
      </c>
      <c r="J73" s="62" t="s">
        <v>297</v>
      </c>
      <c r="K73" s="62">
        <v>1</v>
      </c>
      <c r="L73" s="62">
        <v>305</v>
      </c>
      <c r="M73" s="62">
        <v>3</v>
      </c>
      <c r="N73" s="62" t="s">
        <v>154</v>
      </c>
      <c r="O73" s="62" t="s">
        <v>154</v>
      </c>
      <c r="Q73" s="22"/>
      <c r="R73" s="166" t="s">
        <v>129</v>
      </c>
      <c r="S73" s="167"/>
      <c r="U73" s="57" t="s">
        <v>154</v>
      </c>
      <c r="V73" s="62" t="s">
        <v>154</v>
      </c>
      <c r="W73" s="62">
        <v>390</v>
      </c>
      <c r="X73" s="62">
        <v>6</v>
      </c>
      <c r="Y73" s="62" t="s">
        <v>154</v>
      </c>
      <c r="Z73" s="62" t="s">
        <v>154</v>
      </c>
      <c r="AA73" s="62" t="s">
        <v>154</v>
      </c>
      <c r="AB73" s="62" t="s">
        <v>154</v>
      </c>
      <c r="AC73" s="62" t="s">
        <v>154</v>
      </c>
      <c r="AD73" s="62" t="s">
        <v>154</v>
      </c>
    </row>
    <row r="74" spans="2:30" ht="9.75" customHeight="1">
      <c r="B74" s="22"/>
      <c r="C74" s="144" t="s">
        <v>123</v>
      </c>
      <c r="D74" s="144"/>
      <c r="F74" s="57" t="s">
        <v>154</v>
      </c>
      <c r="G74" s="62" t="s">
        <v>154</v>
      </c>
      <c r="H74" s="62" t="s">
        <v>297</v>
      </c>
      <c r="I74" s="62">
        <v>1</v>
      </c>
      <c r="J74" s="62" t="s">
        <v>297</v>
      </c>
      <c r="K74" s="62">
        <v>1</v>
      </c>
      <c r="L74" s="62" t="s">
        <v>154</v>
      </c>
      <c r="M74" s="62" t="s">
        <v>154</v>
      </c>
      <c r="N74" s="62" t="s">
        <v>154</v>
      </c>
      <c r="O74" s="62" t="s">
        <v>154</v>
      </c>
      <c r="Q74" s="22"/>
      <c r="R74" s="166" t="s">
        <v>131</v>
      </c>
      <c r="S74" s="167"/>
      <c r="U74" s="57" t="s">
        <v>297</v>
      </c>
      <c r="V74" s="62">
        <v>1</v>
      </c>
      <c r="W74" s="62">
        <v>390</v>
      </c>
      <c r="X74" s="62">
        <v>26</v>
      </c>
      <c r="Y74" s="62" t="s">
        <v>297</v>
      </c>
      <c r="Z74" s="62">
        <v>1</v>
      </c>
      <c r="AA74" s="62" t="s">
        <v>154</v>
      </c>
      <c r="AB74" s="62" t="s">
        <v>154</v>
      </c>
      <c r="AC74" s="62" t="s">
        <v>154</v>
      </c>
      <c r="AD74" s="62" t="s">
        <v>154</v>
      </c>
    </row>
    <row r="75" spans="2:30" ht="9.75" customHeight="1">
      <c r="B75" s="22"/>
      <c r="C75" s="22"/>
      <c r="D75" s="22"/>
      <c r="F75" s="57"/>
      <c r="G75" s="62"/>
      <c r="H75" s="62"/>
      <c r="I75" s="62"/>
      <c r="J75" s="62"/>
      <c r="K75" s="62"/>
      <c r="L75" s="62"/>
      <c r="M75" s="62"/>
      <c r="N75" s="62"/>
      <c r="O75" s="62"/>
      <c r="Q75" s="22"/>
      <c r="R75" s="166" t="s">
        <v>133</v>
      </c>
      <c r="S75" s="167"/>
      <c r="U75" s="57" t="s">
        <v>154</v>
      </c>
      <c r="V75" s="62" t="s">
        <v>154</v>
      </c>
      <c r="W75" s="62">
        <v>470</v>
      </c>
      <c r="X75" s="62">
        <v>10</v>
      </c>
      <c r="Y75" s="62" t="s">
        <v>154</v>
      </c>
      <c r="Z75" s="62" t="s">
        <v>154</v>
      </c>
      <c r="AA75" s="62" t="s">
        <v>154</v>
      </c>
      <c r="AB75" s="62" t="s">
        <v>154</v>
      </c>
      <c r="AC75" s="62" t="s">
        <v>154</v>
      </c>
      <c r="AD75" s="62" t="s">
        <v>154</v>
      </c>
    </row>
    <row r="76" spans="2:30" ht="9.75" customHeight="1">
      <c r="B76" s="32" t="s">
        <v>126</v>
      </c>
      <c r="C76" s="32"/>
      <c r="D76" s="32"/>
      <c r="E76" s="18"/>
      <c r="F76" s="55" t="s">
        <v>297</v>
      </c>
      <c r="G76" s="91">
        <v>9</v>
      </c>
      <c r="H76" s="91">
        <v>410</v>
      </c>
      <c r="I76" s="91">
        <v>7</v>
      </c>
      <c r="J76" s="91">
        <v>6920</v>
      </c>
      <c r="K76" s="91">
        <v>7</v>
      </c>
      <c r="L76" s="91">
        <v>5842</v>
      </c>
      <c r="M76" s="91">
        <v>16</v>
      </c>
      <c r="N76" s="91">
        <v>74</v>
      </c>
      <c r="O76" s="91">
        <v>3</v>
      </c>
      <c r="Q76" s="22"/>
      <c r="R76" s="22"/>
      <c r="S76" s="22"/>
      <c r="T76" s="18"/>
      <c r="U76" s="57"/>
      <c r="V76" s="62"/>
      <c r="W76" s="62"/>
      <c r="X76" s="62"/>
      <c r="Y76" s="62"/>
      <c r="Z76" s="62"/>
      <c r="AA76" s="62"/>
      <c r="AB76" s="62"/>
      <c r="AC76" s="62"/>
      <c r="AD76" s="62"/>
    </row>
    <row r="77" spans="2:30" ht="9.75" customHeight="1">
      <c r="B77" s="22"/>
      <c r="C77" s="144" t="s">
        <v>128</v>
      </c>
      <c r="D77" s="144"/>
      <c r="F77" s="57" t="s">
        <v>297</v>
      </c>
      <c r="G77" s="62">
        <v>1</v>
      </c>
      <c r="H77" s="62" t="s">
        <v>297</v>
      </c>
      <c r="I77" s="62">
        <v>1</v>
      </c>
      <c r="J77" s="62" t="s">
        <v>297</v>
      </c>
      <c r="K77" s="62">
        <v>1</v>
      </c>
      <c r="L77" s="62">
        <v>2858</v>
      </c>
      <c r="M77" s="62">
        <v>5</v>
      </c>
      <c r="N77" s="62" t="s">
        <v>154</v>
      </c>
      <c r="O77" s="62" t="s">
        <v>154</v>
      </c>
      <c r="Q77" s="22"/>
      <c r="R77" s="22"/>
      <c r="S77" s="22"/>
      <c r="U77" s="57"/>
      <c r="V77" s="62"/>
      <c r="W77" s="62"/>
      <c r="X77" s="62"/>
      <c r="Y77" s="62"/>
      <c r="Z77" s="62"/>
      <c r="AA77" s="62"/>
      <c r="AB77" s="62"/>
      <c r="AC77" s="62"/>
      <c r="AD77" s="62"/>
    </row>
    <row r="78" spans="2:30" ht="9.75" customHeight="1">
      <c r="B78" s="22"/>
      <c r="C78" s="144" t="s">
        <v>130</v>
      </c>
      <c r="D78" s="144"/>
      <c r="F78" s="57">
        <v>240</v>
      </c>
      <c r="G78" s="62">
        <v>4</v>
      </c>
      <c r="H78" s="62">
        <v>340</v>
      </c>
      <c r="I78" s="62">
        <v>5</v>
      </c>
      <c r="J78" s="62" t="s">
        <v>297</v>
      </c>
      <c r="K78" s="62">
        <v>2</v>
      </c>
      <c r="L78" s="62">
        <v>2984</v>
      </c>
      <c r="M78" s="62">
        <v>11</v>
      </c>
      <c r="N78" s="62" t="s">
        <v>297</v>
      </c>
      <c r="O78" s="62">
        <v>1</v>
      </c>
      <c r="Q78" s="22"/>
      <c r="R78" s="22"/>
      <c r="S78" s="22"/>
      <c r="U78" s="57"/>
      <c r="V78" s="62"/>
      <c r="W78" s="62"/>
      <c r="X78" s="62"/>
      <c r="Y78" s="62"/>
      <c r="Z78" s="62"/>
      <c r="AA78" s="62"/>
      <c r="AB78" s="62"/>
      <c r="AC78" s="62"/>
      <c r="AD78" s="62"/>
    </row>
    <row r="79" spans="2:30" ht="9.75" customHeight="1">
      <c r="B79" s="22"/>
      <c r="C79" s="144" t="s">
        <v>301</v>
      </c>
      <c r="D79" s="144"/>
      <c r="F79" s="57">
        <v>90</v>
      </c>
      <c r="G79" s="62">
        <v>4</v>
      </c>
      <c r="H79" s="62" t="s">
        <v>297</v>
      </c>
      <c r="I79" s="62">
        <v>1</v>
      </c>
      <c r="J79" s="62">
        <v>1920</v>
      </c>
      <c r="K79" s="62">
        <v>4</v>
      </c>
      <c r="L79" s="62" t="s">
        <v>154</v>
      </c>
      <c r="M79" s="62" t="s">
        <v>154</v>
      </c>
      <c r="N79" s="62" t="s">
        <v>297</v>
      </c>
      <c r="O79" s="62">
        <v>2</v>
      </c>
      <c r="Q79" s="22"/>
      <c r="R79" s="22"/>
      <c r="S79" s="22"/>
      <c r="U79" s="57"/>
      <c r="V79" s="62"/>
      <c r="W79" s="62"/>
      <c r="X79" s="62"/>
      <c r="Y79" s="62"/>
      <c r="Z79" s="62"/>
      <c r="AA79" s="62"/>
      <c r="AB79" s="62"/>
      <c r="AC79" s="62"/>
      <c r="AD79" s="62"/>
    </row>
    <row r="80" spans="6:21" ht="5.25" customHeight="1" thickBot="1">
      <c r="F80" s="25"/>
      <c r="U80" s="25"/>
    </row>
    <row r="81" spans="1:30" ht="13.5">
      <c r="A81" s="26" t="s">
        <v>302</v>
      </c>
      <c r="B81" s="27"/>
      <c r="C81" s="27"/>
      <c r="D81" s="27"/>
      <c r="E81" s="27"/>
      <c r="F81" s="27"/>
      <c r="G81" s="27"/>
      <c r="H81" s="27"/>
      <c r="I81" s="27"/>
      <c r="J81" s="27"/>
      <c r="K81" s="27"/>
      <c r="L81" s="27"/>
      <c r="M81" s="27"/>
      <c r="N81" s="27"/>
      <c r="O81" s="27"/>
      <c r="P81" s="28"/>
      <c r="Q81" s="27"/>
      <c r="R81" s="27"/>
      <c r="S81" s="27"/>
      <c r="T81" s="27"/>
      <c r="U81" s="27"/>
      <c r="V81" s="27"/>
      <c r="W81" s="27"/>
      <c r="X81" s="27"/>
      <c r="Y81" s="27"/>
      <c r="Z81" s="27"/>
      <c r="AA81" s="27"/>
      <c r="AB81" s="27"/>
      <c r="AC81" s="27"/>
      <c r="AD81" s="27"/>
    </row>
  </sheetData>
  <sheetProtection/>
  <mergeCells count="132">
    <mergeCell ref="R75:S75"/>
    <mergeCell ref="B76:D76"/>
    <mergeCell ref="C77:D77"/>
    <mergeCell ref="C78:D78"/>
    <mergeCell ref="C79:D79"/>
    <mergeCell ref="C72:D72"/>
    <mergeCell ref="R72:S72"/>
    <mergeCell ref="C73:D73"/>
    <mergeCell ref="R73:S73"/>
    <mergeCell ref="C74:D74"/>
    <mergeCell ref="R74:S74"/>
    <mergeCell ref="C69:D69"/>
    <mergeCell ref="Q69:S69"/>
    <mergeCell ref="C70:D70"/>
    <mergeCell ref="R70:S70"/>
    <mergeCell ref="C71:D71"/>
    <mergeCell ref="R71:S71"/>
    <mergeCell ref="C65:D65"/>
    <mergeCell ref="R65:S65"/>
    <mergeCell ref="R66:S66"/>
    <mergeCell ref="B67:D67"/>
    <mergeCell ref="R67:S67"/>
    <mergeCell ref="C68:D68"/>
    <mergeCell ref="C62:D62"/>
    <mergeCell ref="R62:S62"/>
    <mergeCell ref="C63:D63"/>
    <mergeCell ref="R63:S63"/>
    <mergeCell ref="C64:D64"/>
    <mergeCell ref="R64:S64"/>
    <mergeCell ref="C59:D59"/>
    <mergeCell ref="Q59:S59"/>
    <mergeCell ref="C60:D60"/>
    <mergeCell ref="R60:S60"/>
    <mergeCell ref="C61:D61"/>
    <mergeCell ref="R61:S61"/>
    <mergeCell ref="C55:D55"/>
    <mergeCell ref="R55:S55"/>
    <mergeCell ref="R56:S56"/>
    <mergeCell ref="B57:D57"/>
    <mergeCell ref="R57:S57"/>
    <mergeCell ref="C58:D58"/>
    <mergeCell ref="C52:D52"/>
    <mergeCell ref="Q52:S52"/>
    <mergeCell ref="C53:D53"/>
    <mergeCell ref="R53:S53"/>
    <mergeCell ref="C54:D54"/>
    <mergeCell ref="R54:S54"/>
    <mergeCell ref="C48:D48"/>
    <mergeCell ref="R48:S48"/>
    <mergeCell ref="C49:D49"/>
    <mergeCell ref="R49:S49"/>
    <mergeCell ref="R50:S50"/>
    <mergeCell ref="B51:D51"/>
    <mergeCell ref="C44:D44"/>
    <mergeCell ref="R44:S44"/>
    <mergeCell ref="C45:D45"/>
    <mergeCell ref="R45:S45"/>
    <mergeCell ref="R46:S46"/>
    <mergeCell ref="B47:D47"/>
    <mergeCell ref="R47:S47"/>
    <mergeCell ref="C40:D40"/>
    <mergeCell ref="R40:S40"/>
    <mergeCell ref="C41:D41"/>
    <mergeCell ref="R41:S41"/>
    <mergeCell ref="R42:S42"/>
    <mergeCell ref="B43:D43"/>
    <mergeCell ref="R43:S43"/>
    <mergeCell ref="C35:D35"/>
    <mergeCell ref="C36:D36"/>
    <mergeCell ref="Q36:S36"/>
    <mergeCell ref="R37:S37"/>
    <mergeCell ref="B38:D38"/>
    <mergeCell ref="C39:D39"/>
    <mergeCell ref="Q39:S39"/>
    <mergeCell ref="B32:D32"/>
    <mergeCell ref="Q32:S32"/>
    <mergeCell ref="C33:D33"/>
    <mergeCell ref="R33:S33"/>
    <mergeCell ref="C34:D34"/>
    <mergeCell ref="R34:S34"/>
    <mergeCell ref="C28:D28"/>
    <mergeCell ref="R28:S28"/>
    <mergeCell ref="C29:D29"/>
    <mergeCell ref="R29:S29"/>
    <mergeCell ref="C30:D30"/>
    <mergeCell ref="R30:S30"/>
    <mergeCell ref="C25:D25"/>
    <mergeCell ref="R25:S25"/>
    <mergeCell ref="C26:D26"/>
    <mergeCell ref="R26:S26"/>
    <mergeCell ref="C27:D27"/>
    <mergeCell ref="R27:S27"/>
    <mergeCell ref="C21:D21"/>
    <mergeCell ref="R21:S21"/>
    <mergeCell ref="C22:D22"/>
    <mergeCell ref="C23:D23"/>
    <mergeCell ref="Q23:S23"/>
    <mergeCell ref="C24:D24"/>
    <mergeCell ref="R24:S24"/>
    <mergeCell ref="C18:D18"/>
    <mergeCell ref="R18:S18"/>
    <mergeCell ref="C19:D19"/>
    <mergeCell ref="R19:S19"/>
    <mergeCell ref="C20:D20"/>
    <mergeCell ref="R20:S20"/>
    <mergeCell ref="B13:D13"/>
    <mergeCell ref="Q14:S14"/>
    <mergeCell ref="B15:D15"/>
    <mergeCell ref="R15:S15"/>
    <mergeCell ref="R16:S16"/>
    <mergeCell ref="C17:D17"/>
    <mergeCell ref="R17:S17"/>
    <mergeCell ref="Q7:S7"/>
    <mergeCell ref="R8:S8"/>
    <mergeCell ref="R9:S9"/>
    <mergeCell ref="R10:S10"/>
    <mergeCell ref="R11:S11"/>
    <mergeCell ref="R12:S12"/>
    <mergeCell ref="U3:V4"/>
    <mergeCell ref="W3:X4"/>
    <mergeCell ref="Y3:Z4"/>
    <mergeCell ref="AA3:AD3"/>
    <mergeCell ref="L4:M4"/>
    <mergeCell ref="N4:O4"/>
    <mergeCell ref="AA4:AB4"/>
    <mergeCell ref="AC4:AD4"/>
    <mergeCell ref="A3:E5"/>
    <mergeCell ref="F3:G4"/>
    <mergeCell ref="H3:I4"/>
    <mergeCell ref="J3:K4"/>
    <mergeCell ref="L3:O3"/>
    <mergeCell ref="P3:T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H164"/>
  <sheetViews>
    <sheetView zoomScalePageLayoutView="0" workbookViewId="0" topLeftCell="A1">
      <selection activeCell="K32" sqref="K32"/>
    </sheetView>
  </sheetViews>
  <sheetFormatPr defaultColWidth="9.00390625" defaultRowHeight="13.5"/>
  <cols>
    <col min="1" max="1" width="0.875" style="1" customWidth="1"/>
    <col min="2" max="2" width="1.875" style="1" customWidth="1"/>
    <col min="3" max="3" width="3.50390625" style="1" customWidth="1"/>
    <col min="4" max="4" width="3.875" style="1" customWidth="1"/>
    <col min="5" max="5" width="0.6171875" style="1" customWidth="1"/>
    <col min="6" max="15" width="7.625" style="1" customWidth="1"/>
    <col min="16" max="26" width="7.875" style="1" customWidth="1"/>
    <col min="27" max="16384" width="9.00390625" style="1" customWidth="1"/>
  </cols>
  <sheetData>
    <row r="1" spans="7:11" ht="17.25">
      <c r="G1" s="3"/>
      <c r="K1" s="3" t="s">
        <v>303</v>
      </c>
    </row>
    <row r="2" spans="1:7" s="46" customFormat="1" ht="11.25" customHeight="1">
      <c r="A2" s="4" t="s">
        <v>304</v>
      </c>
      <c r="B2" s="4"/>
      <c r="G2" s="107"/>
    </row>
    <row r="3" spans="1:26" s="46" customFormat="1" ht="12" customHeight="1" thickBot="1">
      <c r="A3" s="171" t="s">
        <v>305</v>
      </c>
      <c r="B3" s="172"/>
      <c r="C3" s="173"/>
      <c r="D3" s="173"/>
      <c r="E3" s="173"/>
      <c r="F3" s="173"/>
      <c r="G3" s="173"/>
      <c r="H3" s="173"/>
      <c r="I3" s="173"/>
      <c r="J3" s="174"/>
      <c r="K3" s="173"/>
      <c r="L3" s="173"/>
      <c r="M3" s="173"/>
      <c r="N3" s="173"/>
      <c r="O3" s="175"/>
      <c r="P3" s="173"/>
      <c r="Q3" s="173"/>
      <c r="R3" s="173"/>
      <c r="S3" s="173"/>
      <c r="T3" s="173"/>
      <c r="U3" s="173"/>
      <c r="V3" s="173"/>
      <c r="W3" s="173"/>
      <c r="X3" s="173"/>
      <c r="Y3" s="173"/>
      <c r="Z3" s="173"/>
    </row>
    <row r="4" spans="1:34" ht="12" customHeight="1" thickTop="1">
      <c r="A4" s="176" t="s">
        <v>4</v>
      </c>
      <c r="B4" s="176"/>
      <c r="C4" s="176"/>
      <c r="D4" s="176"/>
      <c r="E4" s="176"/>
      <c r="F4" s="177" t="s">
        <v>306</v>
      </c>
      <c r="G4" s="178"/>
      <c r="H4" s="178"/>
      <c r="I4" s="178"/>
      <c r="J4" s="178"/>
      <c r="K4" s="178"/>
      <c r="L4" s="178"/>
      <c r="M4" s="178"/>
      <c r="N4" s="178"/>
      <c r="O4" s="178"/>
      <c r="P4" s="178"/>
      <c r="Q4" s="178"/>
      <c r="R4" s="178"/>
      <c r="S4" s="178"/>
      <c r="T4" s="178"/>
      <c r="U4" s="178"/>
      <c r="V4" s="178"/>
      <c r="W4" s="178"/>
      <c r="X4" s="179"/>
      <c r="Y4" s="180" t="s">
        <v>307</v>
      </c>
      <c r="Z4" s="180" t="s">
        <v>308</v>
      </c>
      <c r="AA4" s="170"/>
      <c r="AB4" s="170"/>
      <c r="AC4" s="170"/>
      <c r="AD4" s="170"/>
      <c r="AE4" s="170"/>
      <c r="AF4" s="170"/>
      <c r="AG4" s="170"/>
      <c r="AH4" s="170"/>
    </row>
    <row r="5" spans="1:26" ht="11.25" customHeight="1">
      <c r="A5" s="176"/>
      <c r="B5" s="176"/>
      <c r="C5" s="176"/>
      <c r="D5" s="176"/>
      <c r="E5" s="176"/>
      <c r="F5" s="181" t="s">
        <v>309</v>
      </c>
      <c r="G5" s="182" t="s">
        <v>310</v>
      </c>
      <c r="H5" s="176"/>
      <c r="I5" s="176"/>
      <c r="J5" s="176"/>
      <c r="K5" s="176"/>
      <c r="L5" s="176"/>
      <c r="M5" s="176"/>
      <c r="N5" s="176"/>
      <c r="O5" s="176"/>
      <c r="P5" s="176"/>
      <c r="Q5" s="182" t="s">
        <v>311</v>
      </c>
      <c r="R5" s="176"/>
      <c r="S5" s="176"/>
      <c r="T5" s="176"/>
      <c r="U5" s="176"/>
      <c r="V5" s="176"/>
      <c r="W5" s="176"/>
      <c r="X5" s="180" t="s">
        <v>312</v>
      </c>
      <c r="Y5" s="180"/>
      <c r="Z5" s="180"/>
    </row>
    <row r="6" spans="1:26" ht="19.5" customHeight="1">
      <c r="A6" s="178"/>
      <c r="B6" s="178"/>
      <c r="C6" s="178"/>
      <c r="D6" s="178"/>
      <c r="E6" s="178"/>
      <c r="F6" s="33"/>
      <c r="G6" s="183" t="s">
        <v>313</v>
      </c>
      <c r="H6" s="184" t="s">
        <v>174</v>
      </c>
      <c r="I6" s="184" t="s">
        <v>314</v>
      </c>
      <c r="J6" s="184" t="s">
        <v>315</v>
      </c>
      <c r="K6" s="184" t="s">
        <v>316</v>
      </c>
      <c r="L6" s="184" t="s">
        <v>317</v>
      </c>
      <c r="M6" s="184" t="s">
        <v>318</v>
      </c>
      <c r="N6" s="184" t="s">
        <v>319</v>
      </c>
      <c r="O6" s="14" t="s">
        <v>320</v>
      </c>
      <c r="P6" s="185" t="s">
        <v>321</v>
      </c>
      <c r="Q6" s="183" t="s">
        <v>313</v>
      </c>
      <c r="R6" s="184" t="s">
        <v>286</v>
      </c>
      <c r="S6" s="184" t="s">
        <v>285</v>
      </c>
      <c r="T6" s="184" t="s">
        <v>287</v>
      </c>
      <c r="U6" s="184" t="s">
        <v>322</v>
      </c>
      <c r="V6" s="184" t="s">
        <v>323</v>
      </c>
      <c r="W6" s="186" t="s">
        <v>324</v>
      </c>
      <c r="X6" s="187"/>
      <c r="Y6" s="187"/>
      <c r="Z6" s="187"/>
    </row>
    <row r="7" ht="5.25" customHeight="1">
      <c r="F7" s="63"/>
    </row>
    <row r="8" spans="2:26" ht="9.75" customHeight="1">
      <c r="B8" s="188" t="s">
        <v>205</v>
      </c>
      <c r="C8" s="188"/>
      <c r="D8" s="130">
        <v>1997</v>
      </c>
      <c r="F8" s="57">
        <v>137181</v>
      </c>
      <c r="G8" s="62">
        <v>91834</v>
      </c>
      <c r="H8" s="62">
        <v>36663</v>
      </c>
      <c r="I8" s="62">
        <v>420</v>
      </c>
      <c r="J8" s="62">
        <v>409</v>
      </c>
      <c r="K8" s="62">
        <v>1523</v>
      </c>
      <c r="L8" s="62">
        <v>35979</v>
      </c>
      <c r="M8" s="62">
        <v>5781</v>
      </c>
      <c r="N8" s="62">
        <v>8141</v>
      </c>
      <c r="O8" s="62">
        <v>1731</v>
      </c>
      <c r="P8" s="62">
        <v>1187</v>
      </c>
      <c r="Q8" s="62">
        <v>44786</v>
      </c>
      <c r="R8" s="62">
        <v>8852</v>
      </c>
      <c r="S8" s="62">
        <v>8526</v>
      </c>
      <c r="T8" s="62">
        <v>5858</v>
      </c>
      <c r="U8" s="62">
        <v>21312</v>
      </c>
      <c r="V8" s="62">
        <v>75</v>
      </c>
      <c r="W8" s="62">
        <v>163</v>
      </c>
      <c r="X8" s="62">
        <v>561</v>
      </c>
      <c r="Y8" s="62">
        <v>56773</v>
      </c>
      <c r="Z8" s="62">
        <v>641</v>
      </c>
    </row>
    <row r="9" spans="2:26" ht="9.75" customHeight="1">
      <c r="B9" s="98" t="s">
        <v>206</v>
      </c>
      <c r="C9" s="98"/>
      <c r="D9" s="130">
        <v>1998</v>
      </c>
      <c r="F9" s="57">
        <v>131168</v>
      </c>
      <c r="G9" s="62">
        <v>87710</v>
      </c>
      <c r="H9" s="62">
        <v>29992</v>
      </c>
      <c r="I9" s="62">
        <v>364</v>
      </c>
      <c r="J9" s="62">
        <v>363</v>
      </c>
      <c r="K9" s="62">
        <v>1713</v>
      </c>
      <c r="L9" s="62">
        <v>37621</v>
      </c>
      <c r="M9" s="62">
        <v>6478</v>
      </c>
      <c r="N9" s="62">
        <v>8304</v>
      </c>
      <c r="O9" s="62">
        <v>1637</v>
      </c>
      <c r="P9" s="62">
        <v>1238</v>
      </c>
      <c r="Q9" s="62">
        <v>42946</v>
      </c>
      <c r="R9" s="62">
        <v>8794</v>
      </c>
      <c r="S9" s="62">
        <v>8196</v>
      </c>
      <c r="T9" s="62">
        <v>5957</v>
      </c>
      <c r="U9" s="62">
        <v>19787</v>
      </c>
      <c r="V9" s="62">
        <v>58</v>
      </c>
      <c r="W9" s="62">
        <v>154</v>
      </c>
      <c r="X9" s="62">
        <v>513</v>
      </c>
      <c r="Y9" s="62">
        <v>55269</v>
      </c>
      <c r="Z9" s="62">
        <v>632</v>
      </c>
    </row>
    <row r="10" spans="2:26" ht="9.75" customHeight="1">
      <c r="B10" s="98" t="s">
        <v>207</v>
      </c>
      <c r="C10" s="98"/>
      <c r="D10" s="130">
        <v>1999</v>
      </c>
      <c r="F10" s="57">
        <v>129024</v>
      </c>
      <c r="G10" s="62">
        <v>85964</v>
      </c>
      <c r="H10" s="62">
        <v>32106</v>
      </c>
      <c r="I10" s="62">
        <v>582</v>
      </c>
      <c r="J10" s="62">
        <v>443</v>
      </c>
      <c r="K10" s="62">
        <v>1550</v>
      </c>
      <c r="L10" s="62">
        <v>34376</v>
      </c>
      <c r="M10" s="62">
        <v>6105</v>
      </c>
      <c r="N10" s="62">
        <v>8222</v>
      </c>
      <c r="O10" s="62">
        <v>1502</v>
      </c>
      <c r="P10" s="62">
        <v>1078</v>
      </c>
      <c r="Q10" s="62">
        <v>42494</v>
      </c>
      <c r="R10" s="62">
        <v>8335</v>
      </c>
      <c r="S10" s="62">
        <v>7774</v>
      </c>
      <c r="T10" s="62">
        <v>5737</v>
      </c>
      <c r="U10" s="62">
        <v>20163</v>
      </c>
      <c r="V10" s="62">
        <v>45</v>
      </c>
      <c r="W10" s="62">
        <v>440</v>
      </c>
      <c r="X10" s="62">
        <v>566</v>
      </c>
      <c r="Y10" s="62">
        <v>52827</v>
      </c>
      <c r="Z10" s="62">
        <v>611</v>
      </c>
    </row>
    <row r="11" spans="2:26" ht="9.75" customHeight="1">
      <c r="B11" s="98" t="s">
        <v>208</v>
      </c>
      <c r="C11" s="98"/>
      <c r="D11" s="130">
        <v>2000</v>
      </c>
      <c r="F11" s="57">
        <v>127508</v>
      </c>
      <c r="G11" s="62">
        <v>84703</v>
      </c>
      <c r="H11" s="62">
        <v>32499</v>
      </c>
      <c r="I11" s="62">
        <v>817</v>
      </c>
      <c r="J11" s="62">
        <v>501</v>
      </c>
      <c r="K11" s="62">
        <v>1086</v>
      </c>
      <c r="L11" s="62">
        <v>32878</v>
      </c>
      <c r="M11" s="62">
        <v>5978</v>
      </c>
      <c r="N11" s="62">
        <v>8120</v>
      </c>
      <c r="O11" s="62">
        <v>1727</v>
      </c>
      <c r="P11" s="62">
        <v>1097</v>
      </c>
      <c r="Q11" s="62">
        <v>42209</v>
      </c>
      <c r="R11" s="62">
        <v>7764</v>
      </c>
      <c r="S11" s="62">
        <v>7348</v>
      </c>
      <c r="T11" s="62">
        <v>5901</v>
      </c>
      <c r="U11" s="62">
        <v>20812</v>
      </c>
      <c r="V11" s="62">
        <v>22</v>
      </c>
      <c r="W11" s="62">
        <v>362</v>
      </c>
      <c r="X11" s="62">
        <v>596</v>
      </c>
      <c r="Y11" s="62">
        <v>50664</v>
      </c>
      <c r="Z11" s="62">
        <v>597</v>
      </c>
    </row>
    <row r="12" spans="2:27" ht="9.75" customHeight="1">
      <c r="B12" s="139" t="s">
        <v>325</v>
      </c>
      <c r="C12" s="139"/>
      <c r="D12" s="140">
        <v>2001</v>
      </c>
      <c r="E12" s="18"/>
      <c r="F12" s="55">
        <v>123876</v>
      </c>
      <c r="G12" s="91">
        <v>83520</v>
      </c>
      <c r="H12" s="91">
        <v>32756</v>
      </c>
      <c r="I12" s="91">
        <v>889</v>
      </c>
      <c r="J12" s="91">
        <v>609</v>
      </c>
      <c r="K12" s="91">
        <v>992</v>
      </c>
      <c r="L12" s="91">
        <v>31791</v>
      </c>
      <c r="M12" s="91">
        <v>6217</v>
      </c>
      <c r="N12" s="91">
        <v>7878</v>
      </c>
      <c r="O12" s="91">
        <v>1283</v>
      </c>
      <c r="P12" s="91">
        <v>1105</v>
      </c>
      <c r="Q12" s="91">
        <v>39925</v>
      </c>
      <c r="R12" s="91">
        <v>7202</v>
      </c>
      <c r="S12" s="91">
        <v>6931</v>
      </c>
      <c r="T12" s="91">
        <v>6155</v>
      </c>
      <c r="U12" s="91">
        <v>19238</v>
      </c>
      <c r="V12" s="91">
        <v>22</v>
      </c>
      <c r="W12" s="91">
        <v>377</v>
      </c>
      <c r="X12" s="91">
        <v>431</v>
      </c>
      <c r="Y12" s="91">
        <v>50366</v>
      </c>
      <c r="Z12" s="91">
        <v>601</v>
      </c>
      <c r="AA12" s="91"/>
    </row>
    <row r="13" spans="6:26" ht="9.75" customHeight="1">
      <c r="F13" s="57"/>
      <c r="G13" s="62"/>
      <c r="H13" s="62"/>
      <c r="I13" s="62"/>
      <c r="J13" s="62"/>
      <c r="K13" s="62"/>
      <c r="L13" s="62"/>
      <c r="M13" s="62"/>
      <c r="N13" s="62"/>
      <c r="O13" s="62"/>
      <c r="P13" s="62"/>
      <c r="Q13" s="62"/>
      <c r="R13" s="62"/>
      <c r="S13" s="62"/>
      <c r="T13" s="62"/>
      <c r="U13" s="62"/>
      <c r="V13" s="62"/>
      <c r="W13" s="62"/>
      <c r="X13" s="62"/>
      <c r="Y13" s="62"/>
      <c r="Z13" s="62"/>
    </row>
    <row r="14" spans="2:26" ht="9.75" customHeight="1">
      <c r="B14" s="32" t="s">
        <v>16</v>
      </c>
      <c r="C14" s="32"/>
      <c r="D14" s="32"/>
      <c r="E14" s="18"/>
      <c r="F14" s="55">
        <f aca="true" t="shared" si="0" ref="F14:Q14">SUM(F18:F31)</f>
        <v>50943</v>
      </c>
      <c r="G14" s="91">
        <f t="shared" si="0"/>
        <v>30731</v>
      </c>
      <c r="H14" s="91">
        <f t="shared" si="0"/>
        <v>11986</v>
      </c>
      <c r="I14" s="91">
        <f t="shared" si="0"/>
        <v>109</v>
      </c>
      <c r="J14" s="91">
        <f t="shared" si="0"/>
        <v>101</v>
      </c>
      <c r="K14" s="91">
        <f t="shared" si="0"/>
        <v>475</v>
      </c>
      <c r="L14" s="91">
        <f t="shared" si="0"/>
        <v>12548</v>
      </c>
      <c r="M14" s="91">
        <f t="shared" si="0"/>
        <v>2190</v>
      </c>
      <c r="N14" s="91">
        <f t="shared" si="0"/>
        <v>2847</v>
      </c>
      <c r="O14" s="91">
        <f t="shared" si="0"/>
        <v>101</v>
      </c>
      <c r="P14" s="91">
        <f t="shared" si="0"/>
        <v>374</v>
      </c>
      <c r="Q14" s="91">
        <f t="shared" si="0"/>
        <v>20150</v>
      </c>
      <c r="R14" s="91" t="s">
        <v>327</v>
      </c>
      <c r="S14" s="91" t="s">
        <v>327</v>
      </c>
      <c r="T14" s="91" t="s">
        <v>327</v>
      </c>
      <c r="U14" s="91" t="s">
        <v>327</v>
      </c>
      <c r="V14" s="91">
        <f>SUM(V18:V31)</f>
        <v>16</v>
      </c>
      <c r="W14" s="91" t="s">
        <v>327</v>
      </c>
      <c r="X14" s="91">
        <f>SUM(X18:X31)</f>
        <v>62</v>
      </c>
      <c r="Y14" s="91">
        <f>SUM(Y18:Y31)</f>
        <v>18807</v>
      </c>
      <c r="Z14" s="56" t="s">
        <v>328</v>
      </c>
    </row>
    <row r="15" spans="2:26" ht="9.75" customHeight="1">
      <c r="B15" s="17"/>
      <c r="C15" s="17"/>
      <c r="D15" s="17"/>
      <c r="E15" s="18"/>
      <c r="F15" s="57"/>
      <c r="G15" s="62"/>
      <c r="H15" s="62"/>
      <c r="I15" s="62"/>
      <c r="J15" s="62"/>
      <c r="K15" s="62"/>
      <c r="L15" s="62"/>
      <c r="M15" s="62"/>
      <c r="N15" s="62"/>
      <c r="O15" s="62"/>
      <c r="P15" s="62"/>
      <c r="Q15" s="62"/>
      <c r="R15" s="62"/>
      <c r="S15" s="62"/>
      <c r="T15" s="62"/>
      <c r="U15" s="62"/>
      <c r="V15" s="62"/>
      <c r="W15" s="62"/>
      <c r="X15" s="62"/>
      <c r="Y15" s="62"/>
      <c r="Z15" s="62"/>
    </row>
    <row r="16" spans="2:26" ht="9.75" customHeight="1">
      <c r="B16" s="32" t="s">
        <v>20</v>
      </c>
      <c r="C16" s="32"/>
      <c r="D16" s="32"/>
      <c r="E16" s="18"/>
      <c r="F16" s="55">
        <f aca="true" t="shared" si="1" ref="F16:P16">SUM(F33,F39,F44,F48,F52,F58,F68,F77,F90,F97,F106,F115,F119,F122,F135,F142,F152)</f>
        <v>72933</v>
      </c>
      <c r="G16" s="56">
        <f t="shared" si="1"/>
        <v>52789</v>
      </c>
      <c r="H16" s="56">
        <f t="shared" si="1"/>
        <v>20770</v>
      </c>
      <c r="I16" s="56">
        <f t="shared" si="1"/>
        <v>780</v>
      </c>
      <c r="J16" s="56">
        <f t="shared" si="1"/>
        <v>508</v>
      </c>
      <c r="K16" s="56">
        <f t="shared" si="1"/>
        <v>517</v>
      </c>
      <c r="L16" s="56">
        <f t="shared" si="1"/>
        <v>19243</v>
      </c>
      <c r="M16" s="56">
        <f t="shared" si="1"/>
        <v>4027</v>
      </c>
      <c r="N16" s="56">
        <f t="shared" si="1"/>
        <v>5031</v>
      </c>
      <c r="O16" s="56">
        <f t="shared" si="1"/>
        <v>1182</v>
      </c>
      <c r="P16" s="56">
        <f t="shared" si="1"/>
        <v>731</v>
      </c>
      <c r="Q16" s="56" t="s">
        <v>329</v>
      </c>
      <c r="R16" s="56" t="s">
        <v>329</v>
      </c>
      <c r="S16" s="56" t="s">
        <v>329</v>
      </c>
      <c r="T16" s="56" t="s">
        <v>329</v>
      </c>
      <c r="U16" s="56" t="s">
        <v>329</v>
      </c>
      <c r="V16" s="56" t="s">
        <v>329</v>
      </c>
      <c r="W16" s="56" t="s">
        <v>329</v>
      </c>
      <c r="X16" s="56" t="s">
        <v>329</v>
      </c>
      <c r="Y16" s="56">
        <f>SUM(Y33,Y39,Y44,Y48,Y52,Y58,Y68,Y77,Y90,Y97,Y106,Y115,Y119,Y122,Y135,Y142,Y152)</f>
        <v>31559</v>
      </c>
      <c r="Z16" s="56" t="s">
        <v>330</v>
      </c>
    </row>
    <row r="17" spans="2:26" ht="9.75" customHeight="1">
      <c r="B17" s="22"/>
      <c r="C17" s="22"/>
      <c r="D17" s="22"/>
      <c r="F17" s="57"/>
      <c r="G17" s="62"/>
      <c r="H17" s="62"/>
      <c r="I17" s="62"/>
      <c r="J17" s="62"/>
      <c r="K17" s="62"/>
      <c r="L17" s="62"/>
      <c r="M17" s="62"/>
      <c r="N17" s="62"/>
      <c r="O17" s="62"/>
      <c r="P17" s="62"/>
      <c r="Q17" s="62"/>
      <c r="R17" s="62"/>
      <c r="S17" s="62"/>
      <c r="T17" s="62"/>
      <c r="U17" s="62"/>
      <c r="V17" s="62"/>
      <c r="W17" s="62"/>
      <c r="X17" s="62"/>
      <c r="Y17" s="62"/>
      <c r="Z17" s="62"/>
    </row>
    <row r="18" spans="3:26" ht="9.75" customHeight="1">
      <c r="C18" s="142" t="s">
        <v>23</v>
      </c>
      <c r="D18" s="142"/>
      <c r="F18" s="57">
        <v>11446</v>
      </c>
      <c r="G18" s="62">
        <v>7337</v>
      </c>
      <c r="H18" s="62">
        <v>2116</v>
      </c>
      <c r="I18" s="62">
        <v>15</v>
      </c>
      <c r="J18" s="62">
        <v>6</v>
      </c>
      <c r="K18" s="62">
        <v>74</v>
      </c>
      <c r="L18" s="62">
        <v>3362</v>
      </c>
      <c r="M18" s="62">
        <v>615</v>
      </c>
      <c r="N18" s="62">
        <v>1112</v>
      </c>
      <c r="O18" s="62" t="s">
        <v>162</v>
      </c>
      <c r="P18" s="62">
        <v>37</v>
      </c>
      <c r="Q18" s="62">
        <v>4109</v>
      </c>
      <c r="R18" s="62">
        <v>218</v>
      </c>
      <c r="S18" s="62">
        <v>171</v>
      </c>
      <c r="T18" s="62">
        <v>319</v>
      </c>
      <c r="U18" s="62">
        <v>3352</v>
      </c>
      <c r="V18" s="62" t="s">
        <v>162</v>
      </c>
      <c r="W18" s="62">
        <v>49</v>
      </c>
      <c r="X18" s="62" t="s">
        <v>162</v>
      </c>
      <c r="Y18" s="62">
        <v>4303</v>
      </c>
      <c r="Z18" s="62">
        <v>601</v>
      </c>
    </row>
    <row r="19" spans="3:26" ht="9.75" customHeight="1">
      <c r="C19" s="142" t="s">
        <v>24</v>
      </c>
      <c r="D19" s="142"/>
      <c r="F19" s="57">
        <v>2983</v>
      </c>
      <c r="G19" s="62">
        <v>2455</v>
      </c>
      <c r="H19" s="62">
        <v>1749</v>
      </c>
      <c r="I19" s="62">
        <v>52</v>
      </c>
      <c r="J19" s="62">
        <v>7</v>
      </c>
      <c r="K19" s="62">
        <v>21</v>
      </c>
      <c r="L19" s="62">
        <v>205</v>
      </c>
      <c r="M19" s="62">
        <v>127</v>
      </c>
      <c r="N19" s="62">
        <v>285</v>
      </c>
      <c r="O19" s="62">
        <v>4</v>
      </c>
      <c r="P19" s="62">
        <v>5</v>
      </c>
      <c r="Q19" s="62">
        <v>528</v>
      </c>
      <c r="R19" s="62">
        <v>138</v>
      </c>
      <c r="S19" s="62">
        <v>292</v>
      </c>
      <c r="T19" s="62" t="s">
        <v>162</v>
      </c>
      <c r="U19" s="62" t="s">
        <v>331</v>
      </c>
      <c r="V19" s="62" t="s">
        <v>162</v>
      </c>
      <c r="W19" s="62" t="s">
        <v>331</v>
      </c>
      <c r="X19" s="62" t="s">
        <v>162</v>
      </c>
      <c r="Y19" s="62">
        <v>1351</v>
      </c>
      <c r="Z19" s="62">
        <v>358</v>
      </c>
    </row>
    <row r="20" spans="3:26" ht="9.75" customHeight="1">
      <c r="C20" s="142" t="s">
        <v>26</v>
      </c>
      <c r="D20" s="142"/>
      <c r="F20" s="57">
        <v>7375</v>
      </c>
      <c r="G20" s="62">
        <v>5193</v>
      </c>
      <c r="H20" s="62">
        <v>856</v>
      </c>
      <c r="I20" s="62" t="s">
        <v>162</v>
      </c>
      <c r="J20" s="62">
        <v>9</v>
      </c>
      <c r="K20" s="62">
        <v>18</v>
      </c>
      <c r="L20" s="62">
        <v>3867</v>
      </c>
      <c r="M20" s="62">
        <v>254</v>
      </c>
      <c r="N20" s="62">
        <v>139</v>
      </c>
      <c r="O20" s="62">
        <v>19</v>
      </c>
      <c r="P20" s="62">
        <v>31</v>
      </c>
      <c r="Q20" s="62">
        <v>2182</v>
      </c>
      <c r="R20" s="62">
        <v>616</v>
      </c>
      <c r="S20" s="62">
        <v>811</v>
      </c>
      <c r="T20" s="62">
        <v>256</v>
      </c>
      <c r="U20" s="62" t="s">
        <v>331</v>
      </c>
      <c r="V20" s="62" t="s">
        <v>162</v>
      </c>
      <c r="W20" s="62" t="s">
        <v>331</v>
      </c>
      <c r="X20" s="62" t="s">
        <v>162</v>
      </c>
      <c r="Y20" s="62">
        <v>3199</v>
      </c>
      <c r="Z20" s="62">
        <v>2356</v>
      </c>
    </row>
    <row r="21" spans="3:26" ht="9.75" customHeight="1">
      <c r="C21" s="142" t="s">
        <v>28</v>
      </c>
      <c r="D21" s="142"/>
      <c r="F21" s="57">
        <v>612</v>
      </c>
      <c r="G21" s="62">
        <v>156</v>
      </c>
      <c r="H21" s="62">
        <v>116</v>
      </c>
      <c r="I21" s="62" t="s">
        <v>162</v>
      </c>
      <c r="J21" s="62">
        <v>2</v>
      </c>
      <c r="K21" s="62">
        <v>5</v>
      </c>
      <c r="L21" s="62">
        <v>27</v>
      </c>
      <c r="M21" s="62">
        <v>5</v>
      </c>
      <c r="N21" s="62" t="s">
        <v>162</v>
      </c>
      <c r="O21" s="62" t="s">
        <v>162</v>
      </c>
      <c r="P21" s="62">
        <v>1</v>
      </c>
      <c r="Q21" s="62">
        <v>456</v>
      </c>
      <c r="R21" s="62" t="s">
        <v>162</v>
      </c>
      <c r="S21" s="62" t="s">
        <v>162</v>
      </c>
      <c r="T21" s="62" t="s">
        <v>162</v>
      </c>
      <c r="U21" s="62">
        <v>452</v>
      </c>
      <c r="V21" s="62" t="s">
        <v>162</v>
      </c>
      <c r="W21" s="62">
        <v>4</v>
      </c>
      <c r="X21" s="62" t="s">
        <v>162</v>
      </c>
      <c r="Y21" s="62">
        <v>123</v>
      </c>
      <c r="Z21" s="62">
        <v>309</v>
      </c>
    </row>
    <row r="22" spans="3:26" ht="9.75" customHeight="1">
      <c r="C22" s="142" t="s">
        <v>30</v>
      </c>
      <c r="D22" s="142"/>
      <c r="F22" s="57">
        <v>4454</v>
      </c>
      <c r="G22" s="62">
        <v>1713</v>
      </c>
      <c r="H22" s="62">
        <v>1084</v>
      </c>
      <c r="I22" s="62">
        <v>27</v>
      </c>
      <c r="J22" s="62">
        <v>8</v>
      </c>
      <c r="K22" s="62">
        <v>20</v>
      </c>
      <c r="L22" s="62">
        <v>472</v>
      </c>
      <c r="M22" s="62">
        <v>14</v>
      </c>
      <c r="N22" s="62">
        <v>36</v>
      </c>
      <c r="O22" s="62">
        <v>0</v>
      </c>
      <c r="P22" s="62">
        <v>52</v>
      </c>
      <c r="Q22" s="62">
        <v>2741</v>
      </c>
      <c r="R22" s="62">
        <v>253</v>
      </c>
      <c r="S22" s="62">
        <v>247</v>
      </c>
      <c r="T22" s="62">
        <v>491</v>
      </c>
      <c r="U22" s="62">
        <v>1737</v>
      </c>
      <c r="V22" s="62">
        <v>4</v>
      </c>
      <c r="W22" s="62">
        <v>9</v>
      </c>
      <c r="X22" s="62" t="s">
        <v>162</v>
      </c>
      <c r="Y22" s="62">
        <v>1429</v>
      </c>
      <c r="Z22" s="62">
        <v>596</v>
      </c>
    </row>
    <row r="23" spans="3:26" ht="9.75" customHeight="1">
      <c r="C23" s="142" t="s">
        <v>32</v>
      </c>
      <c r="D23" s="142"/>
      <c r="F23" s="57">
        <v>3757</v>
      </c>
      <c r="G23" s="62">
        <v>2868</v>
      </c>
      <c r="H23" s="62">
        <v>1162</v>
      </c>
      <c r="I23" s="62">
        <v>1</v>
      </c>
      <c r="J23" s="62">
        <v>22</v>
      </c>
      <c r="K23" s="62">
        <v>40</v>
      </c>
      <c r="L23" s="62">
        <v>1169</v>
      </c>
      <c r="M23" s="62">
        <v>111</v>
      </c>
      <c r="N23" s="62">
        <v>306</v>
      </c>
      <c r="O23" s="62">
        <v>40</v>
      </c>
      <c r="P23" s="62">
        <v>17</v>
      </c>
      <c r="Q23" s="62">
        <v>874</v>
      </c>
      <c r="R23" s="62">
        <v>29</v>
      </c>
      <c r="S23" s="62">
        <v>45</v>
      </c>
      <c r="T23" s="62" t="s">
        <v>331</v>
      </c>
      <c r="U23" s="62" t="s">
        <v>331</v>
      </c>
      <c r="V23" s="62" t="s">
        <v>162</v>
      </c>
      <c r="W23" s="62">
        <v>8</v>
      </c>
      <c r="X23" s="62">
        <v>15</v>
      </c>
      <c r="Y23" s="62">
        <v>1526</v>
      </c>
      <c r="Z23" s="62">
        <v>504</v>
      </c>
    </row>
    <row r="24" spans="3:26" ht="9.75" customHeight="1">
      <c r="C24" s="142" t="s">
        <v>34</v>
      </c>
      <c r="D24" s="142"/>
      <c r="F24" s="57">
        <v>789</v>
      </c>
      <c r="G24" s="62">
        <v>608</v>
      </c>
      <c r="H24" s="62">
        <v>244</v>
      </c>
      <c r="I24" s="62" t="s">
        <v>162</v>
      </c>
      <c r="J24" s="62">
        <v>1</v>
      </c>
      <c r="K24" s="62">
        <v>13</v>
      </c>
      <c r="L24" s="62">
        <v>218</v>
      </c>
      <c r="M24" s="62">
        <v>17</v>
      </c>
      <c r="N24" s="62">
        <v>114</v>
      </c>
      <c r="O24" s="62" t="s">
        <v>162</v>
      </c>
      <c r="P24" s="62">
        <v>1</v>
      </c>
      <c r="Q24" s="62">
        <v>181</v>
      </c>
      <c r="R24" s="62" t="s">
        <v>331</v>
      </c>
      <c r="S24" s="62" t="s">
        <v>331</v>
      </c>
      <c r="T24" s="62" t="s">
        <v>162</v>
      </c>
      <c r="U24" s="62" t="s">
        <v>331</v>
      </c>
      <c r="V24" s="62" t="s">
        <v>162</v>
      </c>
      <c r="W24" s="62">
        <v>1</v>
      </c>
      <c r="X24" s="62" t="s">
        <v>162</v>
      </c>
      <c r="Y24" s="62">
        <v>326</v>
      </c>
      <c r="Z24" s="62">
        <v>465</v>
      </c>
    </row>
    <row r="25" spans="3:26" ht="9.75" customHeight="1">
      <c r="C25" s="142" t="s">
        <v>36</v>
      </c>
      <c r="D25" s="142"/>
      <c r="F25" s="57">
        <v>5150</v>
      </c>
      <c r="G25" s="62">
        <v>789</v>
      </c>
      <c r="H25" s="62">
        <v>544</v>
      </c>
      <c r="I25" s="62" t="s">
        <v>162</v>
      </c>
      <c r="J25" s="62">
        <v>7</v>
      </c>
      <c r="K25" s="62">
        <v>20</v>
      </c>
      <c r="L25" s="62">
        <v>121</v>
      </c>
      <c r="M25" s="62">
        <v>9</v>
      </c>
      <c r="N25" s="62">
        <v>72</v>
      </c>
      <c r="O25" s="62">
        <v>13</v>
      </c>
      <c r="P25" s="62">
        <v>3</v>
      </c>
      <c r="Q25" s="62">
        <v>4355</v>
      </c>
      <c r="R25" s="62">
        <v>149</v>
      </c>
      <c r="S25" s="62">
        <v>342</v>
      </c>
      <c r="T25" s="62" t="s">
        <v>331</v>
      </c>
      <c r="U25" s="62">
        <v>3839</v>
      </c>
      <c r="V25" s="62" t="s">
        <v>162</v>
      </c>
      <c r="W25" s="62" t="s">
        <v>331</v>
      </c>
      <c r="X25" s="62">
        <v>6</v>
      </c>
      <c r="Y25" s="62">
        <v>956</v>
      </c>
      <c r="Z25" s="62">
        <v>563</v>
      </c>
    </row>
    <row r="26" spans="3:26" ht="9.75" customHeight="1">
      <c r="C26" s="142" t="s">
        <v>38</v>
      </c>
      <c r="D26" s="142"/>
      <c r="F26" s="57">
        <v>3399</v>
      </c>
      <c r="G26" s="62">
        <v>2132</v>
      </c>
      <c r="H26" s="62">
        <v>1222</v>
      </c>
      <c r="I26" s="62">
        <v>8</v>
      </c>
      <c r="J26" s="62">
        <v>4</v>
      </c>
      <c r="K26" s="62">
        <v>35</v>
      </c>
      <c r="L26" s="62">
        <v>627</v>
      </c>
      <c r="M26" s="62">
        <v>65</v>
      </c>
      <c r="N26" s="62">
        <v>139</v>
      </c>
      <c r="O26" s="62" t="s">
        <v>162</v>
      </c>
      <c r="P26" s="62">
        <v>32</v>
      </c>
      <c r="Q26" s="62">
        <v>1267</v>
      </c>
      <c r="R26" s="62">
        <v>176</v>
      </c>
      <c r="S26" s="62">
        <v>598</v>
      </c>
      <c r="T26" s="62" t="s">
        <v>162</v>
      </c>
      <c r="U26" s="62">
        <v>474</v>
      </c>
      <c r="V26" s="62" t="s">
        <v>162</v>
      </c>
      <c r="W26" s="62">
        <v>19</v>
      </c>
      <c r="X26" s="62" t="s">
        <v>162</v>
      </c>
      <c r="Y26" s="62">
        <v>1289</v>
      </c>
      <c r="Z26" s="62">
        <v>424</v>
      </c>
    </row>
    <row r="27" spans="3:26" ht="9.75" customHeight="1">
      <c r="C27" s="142" t="s">
        <v>40</v>
      </c>
      <c r="D27" s="142"/>
      <c r="F27" s="57">
        <v>2538</v>
      </c>
      <c r="G27" s="62">
        <v>1608</v>
      </c>
      <c r="H27" s="62">
        <v>979</v>
      </c>
      <c r="I27" s="62" t="s">
        <v>162</v>
      </c>
      <c r="J27" s="62">
        <v>12</v>
      </c>
      <c r="K27" s="62">
        <v>29</v>
      </c>
      <c r="L27" s="62">
        <v>321</v>
      </c>
      <c r="M27" s="62">
        <v>79</v>
      </c>
      <c r="N27" s="62">
        <v>165</v>
      </c>
      <c r="O27" s="62">
        <v>17</v>
      </c>
      <c r="P27" s="62">
        <v>6</v>
      </c>
      <c r="Q27" s="62">
        <v>924</v>
      </c>
      <c r="R27" s="62">
        <v>25</v>
      </c>
      <c r="S27" s="62">
        <v>233</v>
      </c>
      <c r="T27" s="62" t="s">
        <v>331</v>
      </c>
      <c r="U27" s="62" t="s">
        <v>331</v>
      </c>
      <c r="V27" s="62" t="s">
        <v>162</v>
      </c>
      <c r="W27" s="62">
        <v>1</v>
      </c>
      <c r="X27" s="62">
        <v>6</v>
      </c>
      <c r="Y27" s="62">
        <v>980</v>
      </c>
      <c r="Z27" s="62">
        <v>436</v>
      </c>
    </row>
    <row r="28" spans="3:26" ht="9.75" customHeight="1">
      <c r="C28" s="142" t="s">
        <v>41</v>
      </c>
      <c r="D28" s="142"/>
      <c r="F28" s="57">
        <v>3195</v>
      </c>
      <c r="G28" s="62">
        <v>2061</v>
      </c>
      <c r="H28" s="62">
        <v>642</v>
      </c>
      <c r="I28" s="62">
        <v>6</v>
      </c>
      <c r="J28" s="62">
        <v>13</v>
      </c>
      <c r="K28" s="62">
        <v>23</v>
      </c>
      <c r="L28" s="62">
        <v>412</v>
      </c>
      <c r="M28" s="62">
        <v>730</v>
      </c>
      <c r="N28" s="62">
        <v>156</v>
      </c>
      <c r="O28" s="62">
        <v>1</v>
      </c>
      <c r="P28" s="62">
        <v>78</v>
      </c>
      <c r="Q28" s="62">
        <v>1101</v>
      </c>
      <c r="R28" s="62">
        <v>144</v>
      </c>
      <c r="S28" s="62">
        <v>66</v>
      </c>
      <c r="T28" s="62">
        <v>144</v>
      </c>
      <c r="U28" s="62">
        <v>737</v>
      </c>
      <c r="V28" s="62">
        <v>8</v>
      </c>
      <c r="W28" s="62">
        <v>2</v>
      </c>
      <c r="X28" s="62">
        <v>33</v>
      </c>
      <c r="Y28" s="62">
        <v>1199</v>
      </c>
      <c r="Z28" s="62">
        <v>569</v>
      </c>
    </row>
    <row r="29" spans="3:26" ht="9.75" customHeight="1">
      <c r="C29" s="142" t="s">
        <v>43</v>
      </c>
      <c r="D29" s="142"/>
      <c r="F29" s="57">
        <v>389</v>
      </c>
      <c r="G29" s="62">
        <v>266</v>
      </c>
      <c r="H29" s="62">
        <v>200</v>
      </c>
      <c r="I29" s="62" t="s">
        <v>162</v>
      </c>
      <c r="J29" s="62">
        <v>2</v>
      </c>
      <c r="K29" s="62">
        <v>9</v>
      </c>
      <c r="L29" s="62">
        <v>45</v>
      </c>
      <c r="M29" s="62">
        <v>1</v>
      </c>
      <c r="N29" s="62">
        <v>8</v>
      </c>
      <c r="O29" s="62" t="s">
        <v>162</v>
      </c>
      <c r="P29" s="62">
        <v>1</v>
      </c>
      <c r="Q29" s="62">
        <v>123</v>
      </c>
      <c r="R29" s="62" t="s">
        <v>331</v>
      </c>
      <c r="S29" s="62" t="s">
        <v>331</v>
      </c>
      <c r="T29" s="62" t="s">
        <v>162</v>
      </c>
      <c r="U29" s="62">
        <v>69</v>
      </c>
      <c r="V29" s="62" t="s">
        <v>162</v>
      </c>
      <c r="W29" s="62">
        <v>4</v>
      </c>
      <c r="X29" s="62" t="s">
        <v>162</v>
      </c>
      <c r="Y29" s="62">
        <v>127</v>
      </c>
      <c r="Z29" s="62">
        <v>184</v>
      </c>
    </row>
    <row r="30" spans="3:26" ht="9.75" customHeight="1">
      <c r="C30" s="142" t="s">
        <v>45</v>
      </c>
      <c r="D30" s="142"/>
      <c r="F30" s="57">
        <v>3144</v>
      </c>
      <c r="G30" s="62">
        <v>2230</v>
      </c>
      <c r="H30" s="62">
        <v>457</v>
      </c>
      <c r="I30" s="62" t="s">
        <v>162</v>
      </c>
      <c r="J30" s="62">
        <v>3</v>
      </c>
      <c r="K30" s="62">
        <v>147</v>
      </c>
      <c r="L30" s="62">
        <v>1292</v>
      </c>
      <c r="M30" s="62">
        <v>78</v>
      </c>
      <c r="N30" s="62">
        <v>222</v>
      </c>
      <c r="O30" s="62" t="s">
        <v>162</v>
      </c>
      <c r="P30" s="62">
        <v>31</v>
      </c>
      <c r="Q30" s="62">
        <v>914</v>
      </c>
      <c r="R30" s="62">
        <v>0</v>
      </c>
      <c r="S30" s="62">
        <v>91</v>
      </c>
      <c r="T30" s="62">
        <v>162</v>
      </c>
      <c r="U30" s="62">
        <v>633</v>
      </c>
      <c r="V30" s="62">
        <v>4</v>
      </c>
      <c r="W30" s="62">
        <v>24</v>
      </c>
      <c r="X30" s="62" t="s">
        <v>162</v>
      </c>
      <c r="Y30" s="62">
        <v>1313</v>
      </c>
      <c r="Z30" s="62">
        <v>546</v>
      </c>
    </row>
    <row r="31" spans="3:26" ht="9.75" customHeight="1">
      <c r="C31" s="142" t="s">
        <v>47</v>
      </c>
      <c r="D31" s="142"/>
      <c r="F31" s="57">
        <v>1712</v>
      </c>
      <c r="G31" s="62">
        <v>1315</v>
      </c>
      <c r="H31" s="62">
        <v>615</v>
      </c>
      <c r="I31" s="62">
        <v>0</v>
      </c>
      <c r="J31" s="62">
        <v>5</v>
      </c>
      <c r="K31" s="62">
        <v>21</v>
      </c>
      <c r="L31" s="62">
        <v>410</v>
      </c>
      <c r="M31" s="62">
        <v>85</v>
      </c>
      <c r="N31" s="62">
        <v>93</v>
      </c>
      <c r="O31" s="62">
        <v>7</v>
      </c>
      <c r="P31" s="62">
        <v>79</v>
      </c>
      <c r="Q31" s="62">
        <v>395</v>
      </c>
      <c r="R31" s="62">
        <v>27</v>
      </c>
      <c r="S31" s="62">
        <v>48</v>
      </c>
      <c r="T31" s="62">
        <v>128</v>
      </c>
      <c r="U31" s="62">
        <v>192</v>
      </c>
      <c r="V31" s="62" t="s">
        <v>162</v>
      </c>
      <c r="W31" s="62">
        <v>0</v>
      </c>
      <c r="X31" s="62">
        <v>2</v>
      </c>
      <c r="Y31" s="62">
        <v>686</v>
      </c>
      <c r="Z31" s="62">
        <v>329</v>
      </c>
    </row>
    <row r="32" spans="2:26" ht="9.75" customHeight="1">
      <c r="B32" s="22"/>
      <c r="C32" s="22"/>
      <c r="D32" s="22"/>
      <c r="F32" s="57"/>
      <c r="G32" s="62"/>
      <c r="H32" s="62"/>
      <c r="I32" s="62"/>
      <c r="J32" s="62"/>
      <c r="K32" s="62"/>
      <c r="L32" s="62"/>
      <c r="M32" s="62"/>
      <c r="N32" s="62"/>
      <c r="O32" s="62"/>
      <c r="P32" s="62"/>
      <c r="Q32" s="62"/>
      <c r="R32" s="62"/>
      <c r="S32" s="62"/>
      <c r="T32" s="62"/>
      <c r="U32" s="62"/>
      <c r="V32" s="62"/>
      <c r="W32" s="62"/>
      <c r="X32" s="62"/>
      <c r="Y32" s="62"/>
      <c r="Z32" s="62"/>
    </row>
    <row r="33" spans="2:26" ht="9.75" customHeight="1">
      <c r="B33" s="32" t="s">
        <v>50</v>
      </c>
      <c r="C33" s="32"/>
      <c r="D33" s="32"/>
      <c r="E33" s="18"/>
      <c r="F33" s="55">
        <f aca="true" t="shared" si="2" ref="F33:N33">SUM(F34:F37)</f>
        <v>1319</v>
      </c>
      <c r="G33" s="91">
        <f t="shared" si="2"/>
        <v>1236</v>
      </c>
      <c r="H33" s="91">
        <f t="shared" si="2"/>
        <v>415</v>
      </c>
      <c r="I33" s="91">
        <f t="shared" si="2"/>
        <v>0</v>
      </c>
      <c r="J33" s="91">
        <f t="shared" si="2"/>
        <v>2</v>
      </c>
      <c r="K33" s="91">
        <f t="shared" si="2"/>
        <v>30</v>
      </c>
      <c r="L33" s="91">
        <f t="shared" si="2"/>
        <v>742</v>
      </c>
      <c r="M33" s="91">
        <f t="shared" si="2"/>
        <v>4</v>
      </c>
      <c r="N33" s="91">
        <f t="shared" si="2"/>
        <v>43</v>
      </c>
      <c r="O33" s="91" t="s">
        <v>162</v>
      </c>
      <c r="P33" s="91">
        <v>0</v>
      </c>
      <c r="Q33" s="91">
        <f>SUM(Q34:Q37)</f>
        <v>83</v>
      </c>
      <c r="R33" s="91" t="s">
        <v>331</v>
      </c>
      <c r="S33" s="91" t="s">
        <v>331</v>
      </c>
      <c r="T33" s="62" t="s">
        <v>162</v>
      </c>
      <c r="U33" s="91" t="s">
        <v>331</v>
      </c>
      <c r="V33" s="91" t="s">
        <v>162</v>
      </c>
      <c r="W33" s="91" t="s">
        <v>331</v>
      </c>
      <c r="X33" s="91" t="s">
        <v>162</v>
      </c>
      <c r="Y33" s="91">
        <f>SUM(Y34:Y37)</f>
        <v>621</v>
      </c>
      <c r="Z33" s="91" t="s">
        <v>332</v>
      </c>
    </row>
    <row r="34" spans="2:26" ht="9.75" customHeight="1">
      <c r="B34" s="22"/>
      <c r="C34" s="144" t="s">
        <v>52</v>
      </c>
      <c r="D34" s="144"/>
      <c r="F34" s="57">
        <v>119</v>
      </c>
      <c r="G34" s="62">
        <v>119</v>
      </c>
      <c r="H34" s="62" t="s">
        <v>162</v>
      </c>
      <c r="I34" s="62" t="s">
        <v>162</v>
      </c>
      <c r="J34" s="62" t="s">
        <v>162</v>
      </c>
      <c r="K34" s="62">
        <v>3</v>
      </c>
      <c r="L34" s="62">
        <v>73</v>
      </c>
      <c r="M34" s="62">
        <v>0</v>
      </c>
      <c r="N34" s="62">
        <v>43</v>
      </c>
      <c r="O34" s="62" t="s">
        <v>162</v>
      </c>
      <c r="P34" s="62" t="s">
        <v>162</v>
      </c>
      <c r="Q34" s="62" t="s">
        <v>162</v>
      </c>
      <c r="R34" s="62" t="s">
        <v>162</v>
      </c>
      <c r="S34" s="62" t="s">
        <v>162</v>
      </c>
      <c r="T34" s="62" t="s">
        <v>162</v>
      </c>
      <c r="U34" s="62" t="s">
        <v>162</v>
      </c>
      <c r="V34" s="62" t="s">
        <v>162</v>
      </c>
      <c r="W34" s="62" t="s">
        <v>162</v>
      </c>
      <c r="X34" s="62" t="s">
        <v>162</v>
      </c>
      <c r="Y34" s="62">
        <v>64</v>
      </c>
      <c r="Z34" s="62">
        <v>1208</v>
      </c>
    </row>
    <row r="35" spans="2:26" ht="9.75" customHeight="1">
      <c r="B35" s="22"/>
      <c r="C35" s="144" t="s">
        <v>55</v>
      </c>
      <c r="D35" s="144"/>
      <c r="F35" s="57">
        <v>407</v>
      </c>
      <c r="G35" s="62">
        <v>407</v>
      </c>
      <c r="H35" s="62">
        <v>106</v>
      </c>
      <c r="I35" s="62" t="s">
        <v>162</v>
      </c>
      <c r="J35" s="62">
        <v>1</v>
      </c>
      <c r="K35" s="62">
        <v>7</v>
      </c>
      <c r="L35" s="62">
        <v>292</v>
      </c>
      <c r="M35" s="62">
        <v>1</v>
      </c>
      <c r="N35" s="62" t="s">
        <v>162</v>
      </c>
      <c r="O35" s="62" t="s">
        <v>162</v>
      </c>
      <c r="P35" s="62">
        <v>0</v>
      </c>
      <c r="Q35" s="62" t="s">
        <v>162</v>
      </c>
      <c r="R35" s="62" t="s">
        <v>162</v>
      </c>
      <c r="S35" s="62" t="s">
        <v>162</v>
      </c>
      <c r="T35" s="62" t="s">
        <v>162</v>
      </c>
      <c r="U35" s="62" t="s">
        <v>162</v>
      </c>
      <c r="V35" s="62" t="s">
        <v>162</v>
      </c>
      <c r="W35" s="62" t="s">
        <v>162</v>
      </c>
      <c r="X35" s="62" t="s">
        <v>162</v>
      </c>
      <c r="Y35" s="62">
        <v>204</v>
      </c>
      <c r="Z35" s="62">
        <v>418</v>
      </c>
    </row>
    <row r="36" spans="2:26" ht="9.75" customHeight="1">
      <c r="B36" s="22"/>
      <c r="C36" s="144" t="s">
        <v>57</v>
      </c>
      <c r="D36" s="144"/>
      <c r="F36" s="57">
        <v>276</v>
      </c>
      <c r="G36" s="62">
        <v>226</v>
      </c>
      <c r="H36" s="62">
        <v>129</v>
      </c>
      <c r="I36" s="62" t="s">
        <v>162</v>
      </c>
      <c r="J36" s="62">
        <v>1</v>
      </c>
      <c r="K36" s="62">
        <v>11</v>
      </c>
      <c r="L36" s="62">
        <v>82</v>
      </c>
      <c r="M36" s="62">
        <v>3</v>
      </c>
      <c r="N36" s="62" t="s">
        <v>162</v>
      </c>
      <c r="O36" s="62" t="s">
        <v>162</v>
      </c>
      <c r="P36" s="62">
        <v>0</v>
      </c>
      <c r="Q36" s="62">
        <v>50</v>
      </c>
      <c r="R36" s="62" t="s">
        <v>331</v>
      </c>
      <c r="S36" s="62" t="s">
        <v>331</v>
      </c>
      <c r="T36" s="62" t="s">
        <v>162</v>
      </c>
      <c r="U36" s="62" t="s">
        <v>331</v>
      </c>
      <c r="V36" s="62" t="s">
        <v>162</v>
      </c>
      <c r="W36" s="62">
        <v>2</v>
      </c>
      <c r="X36" s="62" t="s">
        <v>162</v>
      </c>
      <c r="Y36" s="62">
        <v>110</v>
      </c>
      <c r="Z36" s="62">
        <v>248</v>
      </c>
    </row>
    <row r="37" spans="2:26" ht="9.75" customHeight="1">
      <c r="B37" s="22"/>
      <c r="C37" s="144" t="s">
        <v>58</v>
      </c>
      <c r="D37" s="144"/>
      <c r="F37" s="57">
        <v>517</v>
      </c>
      <c r="G37" s="62">
        <v>484</v>
      </c>
      <c r="H37" s="62">
        <v>180</v>
      </c>
      <c r="I37" s="62">
        <v>0</v>
      </c>
      <c r="J37" s="62">
        <v>0</v>
      </c>
      <c r="K37" s="62">
        <v>9</v>
      </c>
      <c r="L37" s="62">
        <v>295</v>
      </c>
      <c r="M37" s="62">
        <v>0</v>
      </c>
      <c r="N37" s="62" t="s">
        <v>162</v>
      </c>
      <c r="O37" s="62" t="s">
        <v>162</v>
      </c>
      <c r="P37" s="62">
        <v>0</v>
      </c>
      <c r="Q37" s="62">
        <v>33</v>
      </c>
      <c r="R37" s="62" t="s">
        <v>331</v>
      </c>
      <c r="S37" s="62" t="s">
        <v>162</v>
      </c>
      <c r="T37" s="62" t="s">
        <v>162</v>
      </c>
      <c r="U37" s="62" t="s">
        <v>162</v>
      </c>
      <c r="V37" s="62" t="s">
        <v>162</v>
      </c>
      <c r="W37" s="62" t="s">
        <v>331</v>
      </c>
      <c r="X37" s="62" t="s">
        <v>162</v>
      </c>
      <c r="Y37" s="62">
        <v>243</v>
      </c>
      <c r="Z37" s="62">
        <v>532</v>
      </c>
    </row>
    <row r="38" spans="2:26" ht="9.75" customHeight="1">
      <c r="B38" s="22"/>
      <c r="C38" s="22"/>
      <c r="D38" s="22"/>
      <c r="F38" s="57"/>
      <c r="G38" s="62"/>
      <c r="H38" s="62"/>
      <c r="I38" s="62"/>
      <c r="J38" s="62"/>
      <c r="K38" s="62"/>
      <c r="L38" s="62"/>
      <c r="M38" s="62"/>
      <c r="N38" s="62"/>
      <c r="O38" s="62"/>
      <c r="P38" s="62"/>
      <c r="Q38" s="62"/>
      <c r="R38" s="62"/>
      <c r="S38" s="62"/>
      <c r="T38" s="62"/>
      <c r="U38" s="62"/>
      <c r="V38" s="62"/>
      <c r="W38" s="62"/>
      <c r="X38" s="62"/>
      <c r="Y38" s="62"/>
      <c r="Z38" s="62"/>
    </row>
    <row r="39" spans="2:26" ht="9.75" customHeight="1">
      <c r="B39" s="32" t="s">
        <v>61</v>
      </c>
      <c r="C39" s="32"/>
      <c r="D39" s="32"/>
      <c r="E39" s="18"/>
      <c r="F39" s="55">
        <f aca="true" t="shared" si="3" ref="F39:Q39">SUM(F40:F42)</f>
        <v>8339</v>
      </c>
      <c r="G39" s="91">
        <f t="shared" si="3"/>
        <v>6941</v>
      </c>
      <c r="H39" s="91">
        <f t="shared" si="3"/>
        <v>2335</v>
      </c>
      <c r="I39" s="91">
        <f t="shared" si="3"/>
        <v>440</v>
      </c>
      <c r="J39" s="91">
        <f t="shared" si="3"/>
        <v>243</v>
      </c>
      <c r="K39" s="91">
        <f t="shared" si="3"/>
        <v>29</v>
      </c>
      <c r="L39" s="91">
        <f t="shared" si="3"/>
        <v>2881</v>
      </c>
      <c r="M39" s="91">
        <f t="shared" si="3"/>
        <v>254</v>
      </c>
      <c r="N39" s="91">
        <f t="shared" si="3"/>
        <v>709</v>
      </c>
      <c r="O39" s="91">
        <f t="shared" si="3"/>
        <v>5</v>
      </c>
      <c r="P39" s="91">
        <f t="shared" si="3"/>
        <v>45</v>
      </c>
      <c r="Q39" s="91">
        <f t="shared" si="3"/>
        <v>1397</v>
      </c>
      <c r="R39" s="91" t="s">
        <v>331</v>
      </c>
      <c r="S39" s="91">
        <f>SUM(S40:S42)</f>
        <v>509</v>
      </c>
      <c r="T39" s="91" t="s">
        <v>331</v>
      </c>
      <c r="U39" s="91">
        <f>SUM(U40:U42)</f>
        <v>591</v>
      </c>
      <c r="V39" s="91" t="s">
        <v>162</v>
      </c>
      <c r="W39" s="91" t="s">
        <v>331</v>
      </c>
      <c r="X39" s="91">
        <f>SUM(X40:X42)</f>
        <v>1</v>
      </c>
      <c r="Y39" s="91">
        <f>SUM(Y40:Y42)</f>
        <v>4118</v>
      </c>
      <c r="Z39" s="91" t="s">
        <v>332</v>
      </c>
    </row>
    <row r="40" spans="2:26" ht="9.75" customHeight="1">
      <c r="B40" s="22"/>
      <c r="C40" s="144" t="s">
        <v>63</v>
      </c>
      <c r="D40" s="144"/>
      <c r="F40" s="57">
        <v>4935</v>
      </c>
      <c r="G40" s="62">
        <v>4592</v>
      </c>
      <c r="H40" s="62">
        <v>1388</v>
      </c>
      <c r="I40" s="62">
        <v>319</v>
      </c>
      <c r="J40" s="62">
        <v>180</v>
      </c>
      <c r="K40" s="62">
        <v>11</v>
      </c>
      <c r="L40" s="62">
        <v>1980</v>
      </c>
      <c r="M40" s="62">
        <v>19</v>
      </c>
      <c r="N40" s="62">
        <v>688</v>
      </c>
      <c r="O40" s="62" t="s">
        <v>162</v>
      </c>
      <c r="P40" s="62">
        <v>7</v>
      </c>
      <c r="Q40" s="62">
        <v>343</v>
      </c>
      <c r="R40" s="62">
        <v>173</v>
      </c>
      <c r="S40" s="62">
        <v>91</v>
      </c>
      <c r="T40" s="62" t="s">
        <v>162</v>
      </c>
      <c r="U40" s="62">
        <v>78</v>
      </c>
      <c r="V40" s="62" t="s">
        <v>162</v>
      </c>
      <c r="W40" s="62">
        <v>1</v>
      </c>
      <c r="X40" s="62" t="s">
        <v>162</v>
      </c>
      <c r="Y40" s="62">
        <v>2628</v>
      </c>
      <c r="Z40" s="62">
        <v>1734</v>
      </c>
    </row>
    <row r="41" spans="2:26" ht="9.75" customHeight="1">
      <c r="B41" s="22"/>
      <c r="C41" s="144" t="s">
        <v>64</v>
      </c>
      <c r="D41" s="144"/>
      <c r="F41" s="57">
        <v>2066</v>
      </c>
      <c r="G41" s="62">
        <v>1424</v>
      </c>
      <c r="H41" s="62">
        <v>508</v>
      </c>
      <c r="I41" s="62">
        <v>121</v>
      </c>
      <c r="J41" s="62">
        <v>61</v>
      </c>
      <c r="K41" s="62">
        <v>10</v>
      </c>
      <c r="L41" s="62">
        <v>676</v>
      </c>
      <c r="M41" s="62">
        <v>3</v>
      </c>
      <c r="N41" s="62">
        <v>13</v>
      </c>
      <c r="O41" s="62" t="s">
        <v>162</v>
      </c>
      <c r="P41" s="62">
        <v>32</v>
      </c>
      <c r="Q41" s="62">
        <v>642</v>
      </c>
      <c r="R41" s="62" t="s">
        <v>331</v>
      </c>
      <c r="S41" s="62">
        <v>338</v>
      </c>
      <c r="T41" s="62" t="s">
        <v>331</v>
      </c>
      <c r="U41" s="62">
        <v>202</v>
      </c>
      <c r="V41" s="62" t="s">
        <v>162</v>
      </c>
      <c r="W41" s="62">
        <v>2</v>
      </c>
      <c r="X41" s="62" t="s">
        <v>162</v>
      </c>
      <c r="Y41" s="62">
        <v>990</v>
      </c>
      <c r="Z41" s="62">
        <v>1181</v>
      </c>
    </row>
    <row r="42" spans="2:26" ht="9.75" customHeight="1">
      <c r="B42" s="22"/>
      <c r="C42" s="144" t="s">
        <v>66</v>
      </c>
      <c r="D42" s="144"/>
      <c r="F42" s="57">
        <v>1338</v>
      </c>
      <c r="G42" s="62">
        <v>925</v>
      </c>
      <c r="H42" s="62">
        <v>439</v>
      </c>
      <c r="I42" s="62" t="s">
        <v>162</v>
      </c>
      <c r="J42" s="62">
        <v>2</v>
      </c>
      <c r="K42" s="62">
        <v>8</v>
      </c>
      <c r="L42" s="62">
        <v>225</v>
      </c>
      <c r="M42" s="62">
        <v>232</v>
      </c>
      <c r="N42" s="62">
        <v>8</v>
      </c>
      <c r="O42" s="62">
        <v>5</v>
      </c>
      <c r="P42" s="62">
        <v>6</v>
      </c>
      <c r="Q42" s="62">
        <v>412</v>
      </c>
      <c r="R42" s="62" t="s">
        <v>331</v>
      </c>
      <c r="S42" s="62">
        <v>80</v>
      </c>
      <c r="T42" s="62" t="s">
        <v>162</v>
      </c>
      <c r="U42" s="62">
        <v>311</v>
      </c>
      <c r="V42" s="62" t="s">
        <v>162</v>
      </c>
      <c r="W42" s="62" t="s">
        <v>331</v>
      </c>
      <c r="X42" s="62">
        <v>1</v>
      </c>
      <c r="Y42" s="62">
        <v>500</v>
      </c>
      <c r="Z42" s="62">
        <v>534</v>
      </c>
    </row>
    <row r="43" spans="2:26" ht="9.75" customHeight="1">
      <c r="B43" s="22"/>
      <c r="C43" s="22"/>
      <c r="D43" s="22"/>
      <c r="F43" s="57"/>
      <c r="G43" s="62"/>
      <c r="H43" s="62"/>
      <c r="I43" s="62"/>
      <c r="J43" s="62"/>
      <c r="K43" s="62"/>
      <c r="L43" s="62"/>
      <c r="M43" s="62"/>
      <c r="N43" s="62"/>
      <c r="O43" s="62"/>
      <c r="P43" s="62"/>
      <c r="Q43" s="62"/>
      <c r="R43" s="62"/>
      <c r="S43" s="62"/>
      <c r="T43" s="62"/>
      <c r="U43" s="62"/>
      <c r="V43" s="62"/>
      <c r="W43" s="62"/>
      <c r="X43" s="62"/>
      <c r="Y43" s="62"/>
      <c r="Z43" s="62"/>
    </row>
    <row r="44" spans="2:26" ht="9.75" customHeight="1">
      <c r="B44" s="32" t="s">
        <v>166</v>
      </c>
      <c r="C44" s="32"/>
      <c r="D44" s="32"/>
      <c r="E44" s="18"/>
      <c r="F44" s="55">
        <f aca="true" t="shared" si="4" ref="F44:S44">SUM(F45:F46)</f>
        <v>3755</v>
      </c>
      <c r="G44" s="91">
        <f t="shared" si="4"/>
        <v>3037</v>
      </c>
      <c r="H44" s="91">
        <f t="shared" si="4"/>
        <v>2101</v>
      </c>
      <c r="I44" s="91">
        <f t="shared" si="4"/>
        <v>26</v>
      </c>
      <c r="J44" s="91">
        <f t="shared" si="4"/>
        <v>9</v>
      </c>
      <c r="K44" s="91">
        <f t="shared" si="4"/>
        <v>22</v>
      </c>
      <c r="L44" s="91">
        <f t="shared" si="4"/>
        <v>681</v>
      </c>
      <c r="M44" s="91">
        <f t="shared" si="4"/>
        <v>42</v>
      </c>
      <c r="N44" s="91">
        <f t="shared" si="4"/>
        <v>111</v>
      </c>
      <c r="O44" s="91">
        <f t="shared" si="4"/>
        <v>28</v>
      </c>
      <c r="P44" s="91">
        <f t="shared" si="4"/>
        <v>17</v>
      </c>
      <c r="Q44" s="91">
        <f t="shared" si="4"/>
        <v>714</v>
      </c>
      <c r="R44" s="91">
        <f t="shared" si="4"/>
        <v>184</v>
      </c>
      <c r="S44" s="91">
        <f t="shared" si="4"/>
        <v>126</v>
      </c>
      <c r="T44" s="91" t="s">
        <v>162</v>
      </c>
      <c r="U44" s="91" t="s">
        <v>331</v>
      </c>
      <c r="V44" s="91" t="s">
        <v>162</v>
      </c>
      <c r="W44" s="91" t="s">
        <v>331</v>
      </c>
      <c r="X44" s="91">
        <f>SUM(X45:X46)</f>
        <v>4</v>
      </c>
      <c r="Y44" s="91">
        <f>SUM(Y45:Y46)</f>
        <v>1781</v>
      </c>
      <c r="Z44" s="91" t="s">
        <v>332</v>
      </c>
    </row>
    <row r="45" spans="2:26" ht="9.75" customHeight="1">
      <c r="B45" s="22"/>
      <c r="C45" s="144" t="s">
        <v>70</v>
      </c>
      <c r="D45" s="144"/>
      <c r="F45" s="57">
        <v>3219</v>
      </c>
      <c r="G45" s="62">
        <v>2636</v>
      </c>
      <c r="H45" s="62">
        <v>1818</v>
      </c>
      <c r="I45" s="62">
        <v>25</v>
      </c>
      <c r="J45" s="62">
        <v>7</v>
      </c>
      <c r="K45" s="62">
        <v>16</v>
      </c>
      <c r="L45" s="62">
        <v>618</v>
      </c>
      <c r="M45" s="62">
        <v>33</v>
      </c>
      <c r="N45" s="62">
        <v>109</v>
      </c>
      <c r="O45" s="62">
        <v>1</v>
      </c>
      <c r="P45" s="62">
        <v>9</v>
      </c>
      <c r="Q45" s="62">
        <v>583</v>
      </c>
      <c r="R45" s="62">
        <v>184</v>
      </c>
      <c r="S45" s="62">
        <v>126</v>
      </c>
      <c r="T45" s="62" t="s">
        <v>162</v>
      </c>
      <c r="U45" s="62">
        <v>256</v>
      </c>
      <c r="V45" s="62" t="s">
        <v>162</v>
      </c>
      <c r="W45" s="62">
        <v>17</v>
      </c>
      <c r="X45" s="62" t="s">
        <v>162</v>
      </c>
      <c r="Y45" s="62">
        <v>1535</v>
      </c>
      <c r="Z45" s="62">
        <v>626</v>
      </c>
    </row>
    <row r="46" spans="2:26" ht="9.75" customHeight="1">
      <c r="B46" s="22"/>
      <c r="C46" s="144" t="s">
        <v>72</v>
      </c>
      <c r="D46" s="144"/>
      <c r="F46" s="57">
        <v>536</v>
      </c>
      <c r="G46" s="62">
        <v>401</v>
      </c>
      <c r="H46" s="62">
        <v>283</v>
      </c>
      <c r="I46" s="62">
        <v>1</v>
      </c>
      <c r="J46" s="62">
        <v>2</v>
      </c>
      <c r="K46" s="62">
        <v>6</v>
      </c>
      <c r="L46" s="62">
        <v>63</v>
      </c>
      <c r="M46" s="62">
        <v>9</v>
      </c>
      <c r="N46" s="62">
        <v>2</v>
      </c>
      <c r="O46" s="62">
        <v>27</v>
      </c>
      <c r="P46" s="62">
        <v>8</v>
      </c>
      <c r="Q46" s="62">
        <v>131</v>
      </c>
      <c r="R46" s="62" t="s">
        <v>162</v>
      </c>
      <c r="S46" s="62" t="s">
        <v>162</v>
      </c>
      <c r="T46" s="62" t="s">
        <v>162</v>
      </c>
      <c r="U46" s="62" t="s">
        <v>331</v>
      </c>
      <c r="V46" s="62" t="s">
        <v>162</v>
      </c>
      <c r="W46" s="62" t="s">
        <v>331</v>
      </c>
      <c r="X46" s="62">
        <v>4</v>
      </c>
      <c r="Y46" s="62">
        <v>246</v>
      </c>
      <c r="Z46" s="62">
        <v>302</v>
      </c>
    </row>
    <row r="47" spans="2:26" ht="9.75" customHeight="1">
      <c r="B47" s="22"/>
      <c r="C47" s="22"/>
      <c r="D47" s="22"/>
      <c r="F47" s="57"/>
      <c r="G47" s="62"/>
      <c r="H47" s="62"/>
      <c r="I47" s="62"/>
      <c r="J47" s="62"/>
      <c r="K47" s="62"/>
      <c r="L47" s="62"/>
      <c r="M47" s="62"/>
      <c r="N47" s="62"/>
      <c r="O47" s="62"/>
      <c r="P47" s="62"/>
      <c r="Q47" s="62"/>
      <c r="R47" s="62"/>
      <c r="S47" s="62"/>
      <c r="T47" s="62"/>
      <c r="U47" s="62"/>
      <c r="V47" s="62"/>
      <c r="W47" s="62"/>
      <c r="X47" s="62"/>
      <c r="Y47" s="62"/>
      <c r="Z47" s="62"/>
    </row>
    <row r="48" spans="2:26" ht="9.75" customHeight="1">
      <c r="B48" s="32" t="s">
        <v>75</v>
      </c>
      <c r="C48" s="32"/>
      <c r="D48" s="32"/>
      <c r="E48" s="18"/>
      <c r="F48" s="55">
        <f aca="true" t="shared" si="5" ref="F48:Q48">SUM(F49:F50)</f>
        <v>1439</v>
      </c>
      <c r="G48" s="91">
        <f t="shared" si="5"/>
        <v>1027</v>
      </c>
      <c r="H48" s="91">
        <f t="shared" si="5"/>
        <v>730</v>
      </c>
      <c r="I48" s="91">
        <f t="shared" si="5"/>
        <v>31</v>
      </c>
      <c r="J48" s="91">
        <f t="shared" si="5"/>
        <v>5</v>
      </c>
      <c r="K48" s="91">
        <f t="shared" si="5"/>
        <v>15</v>
      </c>
      <c r="L48" s="91">
        <f t="shared" si="5"/>
        <v>148</v>
      </c>
      <c r="M48" s="91">
        <f t="shared" si="5"/>
        <v>20</v>
      </c>
      <c r="N48" s="91">
        <f t="shared" si="5"/>
        <v>52</v>
      </c>
      <c r="O48" s="91">
        <f t="shared" si="5"/>
        <v>15</v>
      </c>
      <c r="P48" s="91">
        <f t="shared" si="5"/>
        <v>11</v>
      </c>
      <c r="Q48" s="91">
        <f t="shared" si="5"/>
        <v>407</v>
      </c>
      <c r="R48" s="91" t="s">
        <v>331</v>
      </c>
      <c r="S48" s="91" t="s">
        <v>331</v>
      </c>
      <c r="T48" s="91" t="s">
        <v>162</v>
      </c>
      <c r="U48" s="91" t="s">
        <v>331</v>
      </c>
      <c r="V48" s="91" t="s">
        <v>162</v>
      </c>
      <c r="W48" s="91">
        <f>SUM(W49:W50)</f>
        <v>13</v>
      </c>
      <c r="X48" s="91">
        <f>SUM(X49:X50)</f>
        <v>5</v>
      </c>
      <c r="Y48" s="91">
        <f>SUM(Y49:Y50)</f>
        <v>678</v>
      </c>
      <c r="Z48" s="91" t="s">
        <v>332</v>
      </c>
    </row>
    <row r="49" spans="2:26" ht="9.75" customHeight="1">
      <c r="B49" s="22"/>
      <c r="C49" s="144" t="s">
        <v>77</v>
      </c>
      <c r="D49" s="144"/>
      <c r="F49" s="57">
        <v>1013</v>
      </c>
      <c r="G49" s="62">
        <v>818</v>
      </c>
      <c r="H49" s="62">
        <v>590</v>
      </c>
      <c r="I49" s="62">
        <v>31</v>
      </c>
      <c r="J49" s="62">
        <v>4</v>
      </c>
      <c r="K49" s="62">
        <v>11</v>
      </c>
      <c r="L49" s="62">
        <v>102</v>
      </c>
      <c r="M49" s="62">
        <v>13</v>
      </c>
      <c r="N49" s="62">
        <v>47</v>
      </c>
      <c r="O49" s="62">
        <v>12</v>
      </c>
      <c r="P49" s="62">
        <v>8</v>
      </c>
      <c r="Q49" s="62">
        <v>191</v>
      </c>
      <c r="R49" s="62" t="s">
        <v>331</v>
      </c>
      <c r="S49" s="62" t="s">
        <v>331</v>
      </c>
      <c r="T49" s="62" t="s">
        <v>162</v>
      </c>
      <c r="U49" s="62">
        <v>124</v>
      </c>
      <c r="V49" s="62" t="s">
        <v>162</v>
      </c>
      <c r="W49" s="62">
        <v>12</v>
      </c>
      <c r="X49" s="62">
        <v>4</v>
      </c>
      <c r="Y49" s="62">
        <v>533</v>
      </c>
      <c r="Z49" s="62">
        <v>365</v>
      </c>
    </row>
    <row r="50" spans="2:26" ht="9.75" customHeight="1">
      <c r="B50" s="22"/>
      <c r="C50" s="144" t="s">
        <v>79</v>
      </c>
      <c r="D50" s="144"/>
      <c r="F50" s="57">
        <v>426</v>
      </c>
      <c r="G50" s="62">
        <v>209</v>
      </c>
      <c r="H50" s="62">
        <v>140</v>
      </c>
      <c r="I50" s="62">
        <v>0</v>
      </c>
      <c r="J50" s="62">
        <v>1</v>
      </c>
      <c r="K50" s="62">
        <v>4</v>
      </c>
      <c r="L50" s="62">
        <v>46</v>
      </c>
      <c r="M50" s="62">
        <v>7</v>
      </c>
      <c r="N50" s="62">
        <v>5</v>
      </c>
      <c r="O50" s="62">
        <v>3</v>
      </c>
      <c r="P50" s="62">
        <v>3</v>
      </c>
      <c r="Q50" s="62">
        <v>216</v>
      </c>
      <c r="R50" s="62" t="s">
        <v>162</v>
      </c>
      <c r="S50" s="62" t="s">
        <v>331</v>
      </c>
      <c r="T50" s="62" t="s">
        <v>162</v>
      </c>
      <c r="U50" s="62" t="s">
        <v>331</v>
      </c>
      <c r="V50" s="62" t="s">
        <v>162</v>
      </c>
      <c r="W50" s="62">
        <v>1</v>
      </c>
      <c r="X50" s="62">
        <v>1</v>
      </c>
      <c r="Y50" s="62">
        <v>145</v>
      </c>
      <c r="Z50" s="62">
        <v>247</v>
      </c>
    </row>
    <row r="51" spans="2:26" ht="9.75" customHeight="1">
      <c r="B51" s="22"/>
      <c r="C51" s="22"/>
      <c r="D51" s="22"/>
      <c r="F51" s="57"/>
      <c r="G51" s="62"/>
      <c r="H51" s="62"/>
      <c r="I51" s="62"/>
      <c r="J51" s="62"/>
      <c r="K51" s="62"/>
      <c r="L51" s="62"/>
      <c r="M51" s="62"/>
      <c r="N51" s="62"/>
      <c r="O51" s="62"/>
      <c r="P51" s="62"/>
      <c r="Q51" s="62"/>
      <c r="R51" s="62"/>
      <c r="S51" s="62"/>
      <c r="T51" s="62"/>
      <c r="U51" s="62"/>
      <c r="V51" s="62"/>
      <c r="W51" s="62"/>
      <c r="X51" s="62"/>
      <c r="Y51" s="62"/>
      <c r="Z51" s="62"/>
    </row>
    <row r="52" spans="2:26" ht="9.75" customHeight="1">
      <c r="B52" s="32" t="s">
        <v>82</v>
      </c>
      <c r="C52" s="32"/>
      <c r="D52" s="32"/>
      <c r="E52" s="18"/>
      <c r="F52" s="55">
        <f aca="true" t="shared" si="6" ref="F52:N52">SUM(F53:F56)</f>
        <v>4490</v>
      </c>
      <c r="G52" s="91">
        <f t="shared" si="6"/>
        <v>3974</v>
      </c>
      <c r="H52" s="91">
        <f t="shared" si="6"/>
        <v>1907</v>
      </c>
      <c r="I52" s="91">
        <f t="shared" si="6"/>
        <v>86</v>
      </c>
      <c r="J52" s="91">
        <f t="shared" si="6"/>
        <v>22</v>
      </c>
      <c r="K52" s="91">
        <f t="shared" si="6"/>
        <v>33</v>
      </c>
      <c r="L52" s="91">
        <f t="shared" si="6"/>
        <v>1549</v>
      </c>
      <c r="M52" s="91">
        <f t="shared" si="6"/>
        <v>34</v>
      </c>
      <c r="N52" s="91">
        <f t="shared" si="6"/>
        <v>328</v>
      </c>
      <c r="O52" s="91" t="s">
        <v>162</v>
      </c>
      <c r="P52" s="91">
        <f>SUM(P53:P56)</f>
        <v>15</v>
      </c>
      <c r="Q52" s="91" t="s">
        <v>331</v>
      </c>
      <c r="R52" s="91" t="s">
        <v>331</v>
      </c>
      <c r="S52" s="91">
        <f>SUM(S53:S56)</f>
        <v>220</v>
      </c>
      <c r="T52" s="91" t="s">
        <v>331</v>
      </c>
      <c r="U52" s="91" t="s">
        <v>331</v>
      </c>
      <c r="V52" s="91" t="s">
        <v>162</v>
      </c>
      <c r="W52" s="91" t="s">
        <v>331</v>
      </c>
      <c r="X52" s="91" t="s">
        <v>162</v>
      </c>
      <c r="Y52" s="91">
        <f>SUM(Y53:Y56)</f>
        <v>2155</v>
      </c>
      <c r="Z52" s="91" t="s">
        <v>332</v>
      </c>
    </row>
    <row r="53" spans="2:26" ht="9.75" customHeight="1">
      <c r="B53" s="22"/>
      <c r="C53" s="144" t="s">
        <v>84</v>
      </c>
      <c r="D53" s="144"/>
      <c r="F53" s="57">
        <v>1929</v>
      </c>
      <c r="G53" s="62">
        <v>1854</v>
      </c>
      <c r="H53" s="62">
        <v>518</v>
      </c>
      <c r="I53" s="62">
        <v>31</v>
      </c>
      <c r="J53" s="62">
        <v>1</v>
      </c>
      <c r="K53" s="62">
        <v>9</v>
      </c>
      <c r="L53" s="62">
        <v>979</v>
      </c>
      <c r="M53" s="62">
        <v>23</v>
      </c>
      <c r="N53" s="62">
        <v>288</v>
      </c>
      <c r="O53" s="62" t="s">
        <v>162</v>
      </c>
      <c r="P53" s="62">
        <v>5</v>
      </c>
      <c r="Q53" s="62">
        <v>75</v>
      </c>
      <c r="R53" s="62" t="s">
        <v>331</v>
      </c>
      <c r="S53" s="62" t="s">
        <v>162</v>
      </c>
      <c r="T53" s="62" t="s">
        <v>331</v>
      </c>
      <c r="U53" s="62" t="s">
        <v>331</v>
      </c>
      <c r="V53" s="62" t="s">
        <v>162</v>
      </c>
      <c r="W53" s="62">
        <v>11</v>
      </c>
      <c r="X53" s="62" t="s">
        <v>162</v>
      </c>
      <c r="Y53" s="62">
        <v>978</v>
      </c>
      <c r="Z53" s="62">
        <v>987</v>
      </c>
    </row>
    <row r="54" spans="2:26" ht="9.75" customHeight="1">
      <c r="B54" s="22"/>
      <c r="C54" s="144" t="s">
        <v>86</v>
      </c>
      <c r="D54" s="144"/>
      <c r="F54" s="57">
        <v>1461</v>
      </c>
      <c r="G54" s="62">
        <v>1183</v>
      </c>
      <c r="H54" s="62">
        <v>803</v>
      </c>
      <c r="I54" s="62">
        <v>50</v>
      </c>
      <c r="J54" s="62">
        <v>19</v>
      </c>
      <c r="K54" s="62">
        <v>11</v>
      </c>
      <c r="L54" s="62">
        <v>252</v>
      </c>
      <c r="M54" s="62">
        <v>3</v>
      </c>
      <c r="N54" s="62">
        <v>39</v>
      </c>
      <c r="O54" s="62" t="s">
        <v>162</v>
      </c>
      <c r="P54" s="62">
        <v>6</v>
      </c>
      <c r="Q54" s="62">
        <v>278</v>
      </c>
      <c r="R54" s="62">
        <v>30</v>
      </c>
      <c r="S54" s="62">
        <v>71</v>
      </c>
      <c r="T54" s="62" t="s">
        <v>331</v>
      </c>
      <c r="U54" s="62">
        <v>168</v>
      </c>
      <c r="V54" s="62" t="s">
        <v>162</v>
      </c>
      <c r="W54" s="62" t="s">
        <v>331</v>
      </c>
      <c r="X54" s="62" t="s">
        <v>162</v>
      </c>
      <c r="Y54" s="62">
        <v>672</v>
      </c>
      <c r="Z54" s="62">
        <v>633</v>
      </c>
    </row>
    <row r="55" spans="2:26" ht="9.75" customHeight="1">
      <c r="B55" s="22"/>
      <c r="C55" s="144" t="s">
        <v>88</v>
      </c>
      <c r="D55" s="144"/>
      <c r="F55" s="57">
        <v>1006</v>
      </c>
      <c r="G55" s="62">
        <v>844</v>
      </c>
      <c r="H55" s="62">
        <v>513</v>
      </c>
      <c r="I55" s="62">
        <v>5</v>
      </c>
      <c r="J55" s="62">
        <v>2</v>
      </c>
      <c r="K55" s="62">
        <v>11</v>
      </c>
      <c r="L55" s="62">
        <v>301</v>
      </c>
      <c r="M55" s="62">
        <v>7</v>
      </c>
      <c r="N55" s="62">
        <v>1</v>
      </c>
      <c r="O55" s="62" t="s">
        <v>162</v>
      </c>
      <c r="P55" s="62">
        <v>4</v>
      </c>
      <c r="Q55" s="62">
        <v>162</v>
      </c>
      <c r="R55" s="62" t="s">
        <v>331</v>
      </c>
      <c r="S55" s="62">
        <v>149</v>
      </c>
      <c r="T55" s="62" t="s">
        <v>162</v>
      </c>
      <c r="U55" s="62" t="s">
        <v>331</v>
      </c>
      <c r="V55" s="62" t="s">
        <v>162</v>
      </c>
      <c r="W55" s="62">
        <v>0</v>
      </c>
      <c r="X55" s="62" t="s">
        <v>162</v>
      </c>
      <c r="Y55" s="62">
        <v>452</v>
      </c>
      <c r="Z55" s="62">
        <v>379</v>
      </c>
    </row>
    <row r="56" spans="2:26" ht="9.75" customHeight="1">
      <c r="B56" s="22"/>
      <c r="C56" s="144" t="s">
        <v>90</v>
      </c>
      <c r="D56" s="144"/>
      <c r="F56" s="57">
        <v>94</v>
      </c>
      <c r="G56" s="62">
        <v>93</v>
      </c>
      <c r="H56" s="62">
        <v>73</v>
      </c>
      <c r="I56" s="62" t="s">
        <v>162</v>
      </c>
      <c r="J56" s="62" t="s">
        <v>162</v>
      </c>
      <c r="K56" s="62">
        <v>2</v>
      </c>
      <c r="L56" s="62">
        <v>17</v>
      </c>
      <c r="M56" s="62">
        <v>1</v>
      </c>
      <c r="N56" s="62" t="s">
        <v>162</v>
      </c>
      <c r="O56" s="62" t="s">
        <v>162</v>
      </c>
      <c r="P56" s="62">
        <v>0</v>
      </c>
      <c r="Q56" s="62" t="s">
        <v>331</v>
      </c>
      <c r="R56" s="62" t="s">
        <v>331</v>
      </c>
      <c r="S56" s="62" t="s">
        <v>162</v>
      </c>
      <c r="T56" s="62" t="s">
        <v>162</v>
      </c>
      <c r="U56" s="62" t="s">
        <v>162</v>
      </c>
      <c r="V56" s="62" t="s">
        <v>162</v>
      </c>
      <c r="W56" s="62" t="s">
        <v>162</v>
      </c>
      <c r="X56" s="62" t="s">
        <v>162</v>
      </c>
      <c r="Y56" s="62">
        <v>53</v>
      </c>
      <c r="Z56" s="62">
        <v>325</v>
      </c>
    </row>
    <row r="57" spans="2:26" ht="9.75" customHeight="1">
      <c r="B57" s="22"/>
      <c r="C57" s="22"/>
      <c r="D57" s="22"/>
      <c r="F57" s="57"/>
      <c r="G57" s="62"/>
      <c r="H57" s="62"/>
      <c r="I57" s="62"/>
      <c r="J57" s="62"/>
      <c r="K57" s="62"/>
      <c r="L57" s="62"/>
      <c r="M57" s="62"/>
      <c r="N57" s="62"/>
      <c r="O57" s="62"/>
      <c r="P57" s="62"/>
      <c r="Q57" s="62"/>
      <c r="R57" s="62"/>
      <c r="S57" s="62"/>
      <c r="T57" s="62"/>
      <c r="U57" s="62"/>
      <c r="V57" s="62"/>
      <c r="W57" s="62"/>
      <c r="X57" s="62"/>
      <c r="Y57" s="62"/>
      <c r="Z57" s="62"/>
    </row>
    <row r="58" spans="2:26" ht="9.75" customHeight="1">
      <c r="B58" s="32" t="s">
        <v>92</v>
      </c>
      <c r="C58" s="32"/>
      <c r="D58" s="32"/>
      <c r="E58" s="18"/>
      <c r="F58" s="55">
        <f aca="true" t="shared" si="7" ref="F58:P58">SUM(F59:F66)</f>
        <v>6248</v>
      </c>
      <c r="G58" s="91">
        <f t="shared" si="7"/>
        <v>4739</v>
      </c>
      <c r="H58" s="91">
        <f t="shared" si="7"/>
        <v>2191</v>
      </c>
      <c r="I58" s="91">
        <f t="shared" si="7"/>
        <v>127</v>
      </c>
      <c r="J58" s="91">
        <f t="shared" si="7"/>
        <v>73</v>
      </c>
      <c r="K58" s="91">
        <f t="shared" si="7"/>
        <v>35</v>
      </c>
      <c r="L58" s="91">
        <f t="shared" si="7"/>
        <v>625</v>
      </c>
      <c r="M58" s="91">
        <f t="shared" si="7"/>
        <v>586</v>
      </c>
      <c r="N58" s="91">
        <f t="shared" si="7"/>
        <v>346</v>
      </c>
      <c r="O58" s="91">
        <f t="shared" si="7"/>
        <v>520</v>
      </c>
      <c r="P58" s="91">
        <f t="shared" si="7"/>
        <v>236</v>
      </c>
      <c r="Q58" s="91" t="s">
        <v>331</v>
      </c>
      <c r="R58" s="91" t="s">
        <v>331</v>
      </c>
      <c r="S58" s="91" t="s">
        <v>331</v>
      </c>
      <c r="T58" s="91" t="s">
        <v>331</v>
      </c>
      <c r="U58" s="91" t="s">
        <v>331</v>
      </c>
      <c r="V58" s="91" t="s">
        <v>162</v>
      </c>
      <c r="W58" s="91" t="s">
        <v>331</v>
      </c>
      <c r="X58" s="91" t="s">
        <v>331</v>
      </c>
      <c r="Y58" s="91">
        <f>SUM(Y59:Y66)</f>
        <v>2814</v>
      </c>
      <c r="Z58" s="91" t="s">
        <v>332</v>
      </c>
    </row>
    <row r="59" spans="2:26" ht="9.75" customHeight="1">
      <c r="B59" s="22"/>
      <c r="C59" s="144" t="s">
        <v>277</v>
      </c>
      <c r="D59" s="144"/>
      <c r="F59" s="57">
        <v>1633</v>
      </c>
      <c r="G59" s="62">
        <v>1161</v>
      </c>
      <c r="H59" s="62">
        <v>546</v>
      </c>
      <c r="I59" s="62">
        <v>73</v>
      </c>
      <c r="J59" s="62">
        <v>50</v>
      </c>
      <c r="K59" s="62">
        <v>6</v>
      </c>
      <c r="L59" s="62">
        <v>143</v>
      </c>
      <c r="M59" s="62">
        <v>11</v>
      </c>
      <c r="N59" s="62">
        <v>30</v>
      </c>
      <c r="O59" s="62">
        <v>284</v>
      </c>
      <c r="P59" s="62">
        <v>18</v>
      </c>
      <c r="Q59" s="62">
        <v>362</v>
      </c>
      <c r="R59" s="62" t="s">
        <v>331</v>
      </c>
      <c r="S59" s="62" t="s">
        <v>331</v>
      </c>
      <c r="T59" s="62">
        <v>143</v>
      </c>
      <c r="U59" s="62">
        <v>180</v>
      </c>
      <c r="V59" s="62" t="s">
        <v>162</v>
      </c>
      <c r="W59" s="62">
        <v>5</v>
      </c>
      <c r="X59" s="62">
        <v>110</v>
      </c>
      <c r="Y59" s="62">
        <v>802</v>
      </c>
      <c r="Z59" s="62">
        <v>646</v>
      </c>
    </row>
    <row r="60" spans="2:26" ht="9.75" customHeight="1">
      <c r="B60" s="22"/>
      <c r="C60" s="144" t="s">
        <v>278</v>
      </c>
      <c r="D60" s="144"/>
      <c r="F60" s="57">
        <v>803</v>
      </c>
      <c r="G60" s="62">
        <v>304</v>
      </c>
      <c r="H60" s="62">
        <v>219</v>
      </c>
      <c r="I60" s="62">
        <v>8</v>
      </c>
      <c r="J60" s="62">
        <v>2</v>
      </c>
      <c r="K60" s="62">
        <v>6</v>
      </c>
      <c r="L60" s="62">
        <v>46</v>
      </c>
      <c r="M60" s="62">
        <v>13</v>
      </c>
      <c r="N60" s="62">
        <v>8</v>
      </c>
      <c r="O60" s="62">
        <v>1</v>
      </c>
      <c r="P60" s="62">
        <v>1</v>
      </c>
      <c r="Q60" s="62">
        <v>499</v>
      </c>
      <c r="R60" s="62" t="s">
        <v>162</v>
      </c>
      <c r="S60" s="62" t="s">
        <v>331</v>
      </c>
      <c r="T60" s="62">
        <v>170</v>
      </c>
      <c r="U60" s="62">
        <v>303</v>
      </c>
      <c r="V60" s="62" t="s">
        <v>162</v>
      </c>
      <c r="W60" s="62" t="s">
        <v>331</v>
      </c>
      <c r="X60" s="62">
        <v>0</v>
      </c>
      <c r="Y60" s="62">
        <v>263</v>
      </c>
      <c r="Z60" s="62">
        <v>419</v>
      </c>
    </row>
    <row r="61" spans="2:26" ht="9.75" customHeight="1">
      <c r="B61" s="22"/>
      <c r="C61" s="144" t="s">
        <v>98</v>
      </c>
      <c r="D61" s="144"/>
      <c r="F61" s="57">
        <v>2070</v>
      </c>
      <c r="G61" s="62">
        <v>1822</v>
      </c>
      <c r="H61" s="62">
        <v>686</v>
      </c>
      <c r="I61" s="62">
        <v>12</v>
      </c>
      <c r="J61" s="62">
        <v>1</v>
      </c>
      <c r="K61" s="62">
        <v>10</v>
      </c>
      <c r="L61" s="62">
        <v>229</v>
      </c>
      <c r="M61" s="62">
        <v>545</v>
      </c>
      <c r="N61" s="62">
        <v>166</v>
      </c>
      <c r="O61" s="62" t="s">
        <v>162</v>
      </c>
      <c r="P61" s="62">
        <v>173</v>
      </c>
      <c r="Q61" s="62">
        <v>248</v>
      </c>
      <c r="R61" s="62">
        <v>130</v>
      </c>
      <c r="S61" s="62" t="s">
        <v>331</v>
      </c>
      <c r="T61" s="62" t="s">
        <v>331</v>
      </c>
      <c r="U61" s="62" t="s">
        <v>331</v>
      </c>
      <c r="V61" s="62" t="s">
        <v>162</v>
      </c>
      <c r="W61" s="62">
        <v>26</v>
      </c>
      <c r="X61" s="62">
        <v>0</v>
      </c>
      <c r="Y61" s="62">
        <v>899</v>
      </c>
      <c r="Z61" s="62">
        <v>605</v>
      </c>
    </row>
    <row r="62" spans="2:26" ht="9.75" customHeight="1">
      <c r="B62" s="22"/>
      <c r="C62" s="144" t="s">
        <v>100</v>
      </c>
      <c r="D62" s="144"/>
      <c r="F62" s="57">
        <v>1495</v>
      </c>
      <c r="G62" s="62">
        <v>1214</v>
      </c>
      <c r="H62" s="62">
        <v>636</v>
      </c>
      <c r="I62" s="62">
        <v>34</v>
      </c>
      <c r="J62" s="62">
        <v>18</v>
      </c>
      <c r="K62" s="62">
        <v>6</v>
      </c>
      <c r="L62" s="62">
        <v>144</v>
      </c>
      <c r="M62" s="62">
        <v>13</v>
      </c>
      <c r="N62" s="62">
        <v>124</v>
      </c>
      <c r="O62" s="62">
        <v>215</v>
      </c>
      <c r="P62" s="62">
        <v>24</v>
      </c>
      <c r="Q62" s="62">
        <v>233</v>
      </c>
      <c r="R62" s="62" t="s">
        <v>331</v>
      </c>
      <c r="S62" s="62">
        <v>145</v>
      </c>
      <c r="T62" s="62" t="s">
        <v>331</v>
      </c>
      <c r="U62" s="62">
        <v>69</v>
      </c>
      <c r="V62" s="62" t="s">
        <v>162</v>
      </c>
      <c r="W62" s="62">
        <v>5</v>
      </c>
      <c r="X62" s="62">
        <v>48</v>
      </c>
      <c r="Y62" s="62">
        <v>718</v>
      </c>
      <c r="Z62" s="62">
        <v>475</v>
      </c>
    </row>
    <row r="63" spans="2:26" ht="9.75" customHeight="1">
      <c r="B63" s="22"/>
      <c r="C63" s="144" t="s">
        <v>102</v>
      </c>
      <c r="D63" s="144"/>
      <c r="F63" s="57">
        <v>87</v>
      </c>
      <c r="G63" s="62">
        <v>78</v>
      </c>
      <c r="H63" s="62">
        <v>18</v>
      </c>
      <c r="I63" s="62" t="s">
        <v>162</v>
      </c>
      <c r="J63" s="62">
        <v>1</v>
      </c>
      <c r="K63" s="62">
        <v>2</v>
      </c>
      <c r="L63" s="62">
        <v>22</v>
      </c>
      <c r="M63" s="62">
        <v>2</v>
      </c>
      <c r="N63" s="62" t="s">
        <v>162</v>
      </c>
      <c r="O63" s="62">
        <v>18</v>
      </c>
      <c r="P63" s="62">
        <v>15</v>
      </c>
      <c r="Q63" s="62" t="s">
        <v>331</v>
      </c>
      <c r="R63" s="62" t="s">
        <v>331</v>
      </c>
      <c r="S63" s="62" t="s">
        <v>162</v>
      </c>
      <c r="T63" s="62" t="s">
        <v>162</v>
      </c>
      <c r="U63" s="62" t="s">
        <v>162</v>
      </c>
      <c r="V63" s="62" t="s">
        <v>162</v>
      </c>
      <c r="W63" s="62" t="s">
        <v>162</v>
      </c>
      <c r="X63" s="62" t="s">
        <v>331</v>
      </c>
      <c r="Y63" s="62">
        <v>47</v>
      </c>
      <c r="Z63" s="62">
        <v>155</v>
      </c>
    </row>
    <row r="64" spans="2:26" ht="9.75" customHeight="1">
      <c r="B64" s="22"/>
      <c r="C64" s="144" t="s">
        <v>103</v>
      </c>
      <c r="D64" s="144"/>
      <c r="F64" s="57">
        <v>82</v>
      </c>
      <c r="G64" s="62">
        <v>82</v>
      </c>
      <c r="H64" s="62">
        <v>41</v>
      </c>
      <c r="I64" s="62" t="s">
        <v>162</v>
      </c>
      <c r="J64" s="62">
        <v>1</v>
      </c>
      <c r="K64" s="62">
        <v>3</v>
      </c>
      <c r="L64" s="62">
        <v>19</v>
      </c>
      <c r="M64" s="62">
        <v>1</v>
      </c>
      <c r="N64" s="62">
        <v>10</v>
      </c>
      <c r="O64" s="62">
        <v>2</v>
      </c>
      <c r="P64" s="62">
        <v>5</v>
      </c>
      <c r="Q64" s="62" t="s">
        <v>162</v>
      </c>
      <c r="R64" s="62" t="s">
        <v>162</v>
      </c>
      <c r="S64" s="62" t="s">
        <v>162</v>
      </c>
      <c r="T64" s="62" t="s">
        <v>162</v>
      </c>
      <c r="U64" s="62" t="s">
        <v>162</v>
      </c>
      <c r="V64" s="62" t="s">
        <v>162</v>
      </c>
      <c r="W64" s="62" t="s">
        <v>162</v>
      </c>
      <c r="X64" s="62" t="s">
        <v>162</v>
      </c>
      <c r="Y64" s="62">
        <v>46</v>
      </c>
      <c r="Z64" s="62">
        <v>246</v>
      </c>
    </row>
    <row r="65" spans="2:26" ht="9.75" customHeight="1">
      <c r="B65" s="22"/>
      <c r="C65" s="144" t="s">
        <v>105</v>
      </c>
      <c r="D65" s="144"/>
      <c r="F65" s="57">
        <v>11</v>
      </c>
      <c r="G65" s="62">
        <v>11</v>
      </c>
      <c r="H65" s="62">
        <v>4</v>
      </c>
      <c r="I65" s="62" t="s">
        <v>162</v>
      </c>
      <c r="J65" s="62" t="s">
        <v>162</v>
      </c>
      <c r="K65" s="62">
        <v>0</v>
      </c>
      <c r="L65" s="62">
        <v>7</v>
      </c>
      <c r="M65" s="62">
        <v>0</v>
      </c>
      <c r="N65" s="62" t="s">
        <v>162</v>
      </c>
      <c r="O65" s="62" t="s">
        <v>162</v>
      </c>
      <c r="P65" s="62" t="s">
        <v>162</v>
      </c>
      <c r="Q65" s="62" t="s">
        <v>162</v>
      </c>
      <c r="R65" s="62" t="s">
        <v>162</v>
      </c>
      <c r="S65" s="62" t="s">
        <v>162</v>
      </c>
      <c r="T65" s="62" t="s">
        <v>162</v>
      </c>
      <c r="U65" s="62" t="s">
        <v>162</v>
      </c>
      <c r="V65" s="62" t="s">
        <v>162</v>
      </c>
      <c r="W65" s="62" t="s">
        <v>162</v>
      </c>
      <c r="X65" s="62" t="s">
        <v>162</v>
      </c>
      <c r="Y65" s="62">
        <v>5</v>
      </c>
      <c r="Z65" s="62">
        <v>208</v>
      </c>
    </row>
    <row r="66" spans="2:26" ht="9.75" customHeight="1">
      <c r="B66" s="22"/>
      <c r="C66" s="144" t="s">
        <v>107</v>
      </c>
      <c r="D66" s="144"/>
      <c r="F66" s="57">
        <v>67</v>
      </c>
      <c r="G66" s="62">
        <v>67</v>
      </c>
      <c r="H66" s="62">
        <v>41</v>
      </c>
      <c r="I66" s="62" t="s">
        <v>162</v>
      </c>
      <c r="J66" s="62">
        <v>0</v>
      </c>
      <c r="K66" s="62">
        <v>2</v>
      </c>
      <c r="L66" s="62">
        <v>15</v>
      </c>
      <c r="M66" s="62">
        <v>1</v>
      </c>
      <c r="N66" s="62">
        <v>8</v>
      </c>
      <c r="O66" s="62" t="s">
        <v>162</v>
      </c>
      <c r="P66" s="62" t="s">
        <v>162</v>
      </c>
      <c r="Q66" s="62" t="s">
        <v>162</v>
      </c>
      <c r="R66" s="62" t="s">
        <v>162</v>
      </c>
      <c r="S66" s="62" t="s">
        <v>162</v>
      </c>
      <c r="T66" s="62" t="s">
        <v>162</v>
      </c>
      <c r="U66" s="62" t="s">
        <v>162</v>
      </c>
      <c r="V66" s="62" t="s">
        <v>162</v>
      </c>
      <c r="W66" s="62" t="s">
        <v>162</v>
      </c>
      <c r="X66" s="62" t="s">
        <v>162</v>
      </c>
      <c r="Y66" s="62">
        <v>34</v>
      </c>
      <c r="Z66" s="62">
        <v>279</v>
      </c>
    </row>
    <row r="67" spans="2:26" ht="9.75" customHeight="1">
      <c r="B67" s="22"/>
      <c r="C67" s="22"/>
      <c r="D67" s="22"/>
      <c r="F67" s="57"/>
      <c r="G67" s="62"/>
      <c r="H67" s="62"/>
      <c r="I67" s="62"/>
      <c r="J67" s="62"/>
      <c r="K67" s="62"/>
      <c r="L67" s="62"/>
      <c r="M67" s="62"/>
      <c r="N67" s="62"/>
      <c r="O67" s="62"/>
      <c r="P67" s="62"/>
      <c r="Q67" s="62"/>
      <c r="R67" s="62"/>
      <c r="S67" s="62"/>
      <c r="T67" s="62"/>
      <c r="U67" s="62"/>
      <c r="V67" s="62"/>
      <c r="W67" s="62"/>
      <c r="X67" s="62"/>
      <c r="Y67" s="62"/>
      <c r="Z67" s="62"/>
    </row>
    <row r="68" spans="2:26" ht="9.75" customHeight="1">
      <c r="B68" s="32" t="s">
        <v>110</v>
      </c>
      <c r="C68" s="32"/>
      <c r="D68" s="32"/>
      <c r="E68" s="18"/>
      <c r="F68" s="55">
        <f aca="true" t="shared" si="8" ref="F68:P68">SUM(F69:F75)</f>
        <v>8202</v>
      </c>
      <c r="G68" s="91">
        <f t="shared" si="8"/>
        <v>7277</v>
      </c>
      <c r="H68" s="91">
        <f t="shared" si="8"/>
        <v>1802</v>
      </c>
      <c r="I68" s="91">
        <f t="shared" si="8"/>
        <v>38</v>
      </c>
      <c r="J68" s="91">
        <f t="shared" si="8"/>
        <v>9</v>
      </c>
      <c r="K68" s="91">
        <f t="shared" si="8"/>
        <v>44</v>
      </c>
      <c r="L68" s="91">
        <f t="shared" si="8"/>
        <v>1491</v>
      </c>
      <c r="M68" s="91">
        <f t="shared" si="8"/>
        <v>1604</v>
      </c>
      <c r="N68" s="91">
        <f t="shared" si="8"/>
        <v>2179</v>
      </c>
      <c r="O68" s="91">
        <f t="shared" si="8"/>
        <v>4</v>
      </c>
      <c r="P68" s="91">
        <f t="shared" si="8"/>
        <v>106</v>
      </c>
      <c r="Q68" s="91" t="s">
        <v>331</v>
      </c>
      <c r="R68" s="91" t="s">
        <v>331</v>
      </c>
      <c r="S68" s="91" t="s">
        <v>331</v>
      </c>
      <c r="T68" s="91" t="s">
        <v>331</v>
      </c>
      <c r="U68" s="91" t="s">
        <v>331</v>
      </c>
      <c r="V68" s="91" t="s">
        <v>162</v>
      </c>
      <c r="W68" s="91" t="s">
        <v>331</v>
      </c>
      <c r="X68" s="91" t="s">
        <v>162</v>
      </c>
      <c r="Y68" s="91">
        <f>SUM(Y69:Y75)</f>
        <v>3591</v>
      </c>
      <c r="Z68" s="91" t="s">
        <v>332</v>
      </c>
    </row>
    <row r="69" spans="2:26" ht="9.75" customHeight="1">
      <c r="B69" s="22"/>
      <c r="C69" s="144" t="s">
        <v>112</v>
      </c>
      <c r="D69" s="144"/>
      <c r="F69" s="57">
        <v>304</v>
      </c>
      <c r="G69" s="62">
        <v>259</v>
      </c>
      <c r="H69" s="62">
        <v>71</v>
      </c>
      <c r="I69" s="62">
        <v>10</v>
      </c>
      <c r="J69" s="62">
        <v>0</v>
      </c>
      <c r="K69" s="62">
        <v>4</v>
      </c>
      <c r="L69" s="62">
        <v>44</v>
      </c>
      <c r="M69" s="62">
        <v>60</v>
      </c>
      <c r="N69" s="62">
        <v>70</v>
      </c>
      <c r="O69" s="62" t="s">
        <v>162</v>
      </c>
      <c r="P69" s="62" t="s">
        <v>162</v>
      </c>
      <c r="Q69" s="62">
        <v>45</v>
      </c>
      <c r="R69" s="62" t="s">
        <v>162</v>
      </c>
      <c r="S69" s="62" t="s">
        <v>331</v>
      </c>
      <c r="T69" s="62" t="s">
        <v>162</v>
      </c>
      <c r="U69" s="62" t="s">
        <v>331</v>
      </c>
      <c r="V69" s="62" t="s">
        <v>162</v>
      </c>
      <c r="W69" s="62">
        <v>0</v>
      </c>
      <c r="X69" s="62" t="s">
        <v>162</v>
      </c>
      <c r="Y69" s="62">
        <v>136</v>
      </c>
      <c r="Z69" s="62">
        <v>657</v>
      </c>
    </row>
    <row r="70" spans="2:26" ht="9.75" customHeight="1">
      <c r="B70" s="22"/>
      <c r="C70" s="144" t="s">
        <v>114</v>
      </c>
      <c r="D70" s="144"/>
      <c r="F70" s="57">
        <v>972</v>
      </c>
      <c r="G70" s="62">
        <v>670</v>
      </c>
      <c r="H70" s="62">
        <v>257</v>
      </c>
      <c r="I70" s="62">
        <v>6</v>
      </c>
      <c r="J70" s="62">
        <v>2</v>
      </c>
      <c r="K70" s="62">
        <v>8</v>
      </c>
      <c r="L70" s="62">
        <v>193</v>
      </c>
      <c r="M70" s="62">
        <v>107</v>
      </c>
      <c r="N70" s="62">
        <v>95</v>
      </c>
      <c r="O70" s="62">
        <v>1</v>
      </c>
      <c r="P70" s="62">
        <v>1</v>
      </c>
      <c r="Q70" s="62">
        <v>302</v>
      </c>
      <c r="R70" s="62" t="s">
        <v>162</v>
      </c>
      <c r="S70" s="62" t="s">
        <v>162</v>
      </c>
      <c r="T70" s="62" t="s">
        <v>331</v>
      </c>
      <c r="U70" s="62">
        <v>235</v>
      </c>
      <c r="V70" s="62" t="s">
        <v>162</v>
      </c>
      <c r="W70" s="62" t="s">
        <v>331</v>
      </c>
      <c r="X70" s="62" t="s">
        <v>162</v>
      </c>
      <c r="Y70" s="62">
        <v>367</v>
      </c>
      <c r="Z70" s="62">
        <v>572</v>
      </c>
    </row>
    <row r="71" spans="2:26" ht="9.75" customHeight="1">
      <c r="B71" s="22"/>
      <c r="C71" s="144" t="s">
        <v>116</v>
      </c>
      <c r="D71" s="144"/>
      <c r="F71" s="57">
        <v>618</v>
      </c>
      <c r="G71" s="62">
        <v>540</v>
      </c>
      <c r="H71" s="62">
        <v>368</v>
      </c>
      <c r="I71" s="62" t="s">
        <v>162</v>
      </c>
      <c r="J71" s="62">
        <v>1</v>
      </c>
      <c r="K71" s="62">
        <v>8</v>
      </c>
      <c r="L71" s="62">
        <v>59</v>
      </c>
      <c r="M71" s="62">
        <v>22</v>
      </c>
      <c r="N71" s="62">
        <v>43</v>
      </c>
      <c r="O71" s="62" t="s">
        <v>162</v>
      </c>
      <c r="P71" s="62">
        <v>39</v>
      </c>
      <c r="Q71" s="62">
        <v>78</v>
      </c>
      <c r="R71" s="62" t="s">
        <v>162</v>
      </c>
      <c r="S71" s="62" t="s">
        <v>331</v>
      </c>
      <c r="T71" s="62" t="s">
        <v>162</v>
      </c>
      <c r="U71" s="62" t="s">
        <v>331</v>
      </c>
      <c r="V71" s="62" t="s">
        <v>162</v>
      </c>
      <c r="W71" s="62">
        <v>0</v>
      </c>
      <c r="X71" s="62" t="s">
        <v>162</v>
      </c>
      <c r="Y71" s="62">
        <v>231</v>
      </c>
      <c r="Z71" s="62">
        <v>299</v>
      </c>
    </row>
    <row r="72" spans="2:26" ht="9.75" customHeight="1">
      <c r="B72" s="22"/>
      <c r="C72" s="144" t="s">
        <v>118</v>
      </c>
      <c r="D72" s="144"/>
      <c r="F72" s="57">
        <v>1845</v>
      </c>
      <c r="G72" s="62">
        <v>1843</v>
      </c>
      <c r="H72" s="62">
        <v>315</v>
      </c>
      <c r="I72" s="62">
        <v>14</v>
      </c>
      <c r="J72" s="62">
        <v>4</v>
      </c>
      <c r="K72" s="62">
        <v>6</v>
      </c>
      <c r="L72" s="62">
        <v>134</v>
      </c>
      <c r="M72" s="62">
        <v>307</v>
      </c>
      <c r="N72" s="62">
        <v>1041</v>
      </c>
      <c r="O72" s="62" t="s">
        <v>162</v>
      </c>
      <c r="P72" s="62">
        <v>22</v>
      </c>
      <c r="Q72" s="62">
        <v>2</v>
      </c>
      <c r="R72" s="62" t="s">
        <v>162</v>
      </c>
      <c r="S72" s="62" t="s">
        <v>162</v>
      </c>
      <c r="T72" s="62" t="s">
        <v>162</v>
      </c>
      <c r="U72" s="62" t="s">
        <v>162</v>
      </c>
      <c r="V72" s="62" t="s">
        <v>162</v>
      </c>
      <c r="W72" s="62">
        <v>2</v>
      </c>
      <c r="X72" s="62" t="s">
        <v>162</v>
      </c>
      <c r="Y72" s="62">
        <v>866</v>
      </c>
      <c r="Z72" s="62">
        <v>1310</v>
      </c>
    </row>
    <row r="73" spans="2:26" ht="9.75" customHeight="1">
      <c r="B73" s="22"/>
      <c r="C73" s="189" t="s">
        <v>120</v>
      </c>
      <c r="D73" s="189"/>
      <c r="E73" s="190"/>
      <c r="F73" s="191">
        <v>1799</v>
      </c>
      <c r="G73" s="192">
        <v>1474</v>
      </c>
      <c r="H73" s="192">
        <v>325</v>
      </c>
      <c r="I73" s="192">
        <v>1</v>
      </c>
      <c r="J73" s="192">
        <v>1</v>
      </c>
      <c r="K73" s="192">
        <v>4</v>
      </c>
      <c r="L73" s="192">
        <v>300</v>
      </c>
      <c r="M73" s="192">
        <v>350</v>
      </c>
      <c r="N73" s="192">
        <v>487</v>
      </c>
      <c r="O73" s="192" t="s">
        <v>333</v>
      </c>
      <c r="P73" s="192">
        <v>6</v>
      </c>
      <c r="Q73" s="192">
        <v>325</v>
      </c>
      <c r="R73" s="192" t="s">
        <v>334</v>
      </c>
      <c r="S73" s="192" t="s">
        <v>334</v>
      </c>
      <c r="T73" s="192">
        <v>153</v>
      </c>
      <c r="U73" s="192">
        <v>108</v>
      </c>
      <c r="V73" s="192" t="s">
        <v>333</v>
      </c>
      <c r="W73" s="192" t="s">
        <v>334</v>
      </c>
      <c r="X73" s="192" t="s">
        <v>333</v>
      </c>
      <c r="Y73" s="192">
        <v>758</v>
      </c>
      <c r="Z73" s="192">
        <v>1155</v>
      </c>
    </row>
    <row r="74" spans="2:26" ht="9.75" customHeight="1">
      <c r="B74" s="22"/>
      <c r="C74" s="144" t="s">
        <v>121</v>
      </c>
      <c r="D74" s="144"/>
      <c r="F74" s="57">
        <v>2500</v>
      </c>
      <c r="G74" s="62">
        <v>2341</v>
      </c>
      <c r="H74" s="62">
        <v>380</v>
      </c>
      <c r="I74" s="62">
        <v>7</v>
      </c>
      <c r="J74" s="62">
        <v>0</v>
      </c>
      <c r="K74" s="62">
        <v>4</v>
      </c>
      <c r="L74" s="62">
        <v>717</v>
      </c>
      <c r="M74" s="62">
        <v>752</v>
      </c>
      <c r="N74" s="62">
        <v>443</v>
      </c>
      <c r="O74" s="62" t="s">
        <v>333</v>
      </c>
      <c r="P74" s="62">
        <v>38</v>
      </c>
      <c r="Q74" s="62">
        <v>159</v>
      </c>
      <c r="R74" s="62" t="s">
        <v>333</v>
      </c>
      <c r="S74" s="62" t="s">
        <v>334</v>
      </c>
      <c r="T74" s="62" t="s">
        <v>334</v>
      </c>
      <c r="U74" s="62" t="s">
        <v>334</v>
      </c>
      <c r="V74" s="62" t="s">
        <v>333</v>
      </c>
      <c r="W74" s="62">
        <v>1</v>
      </c>
      <c r="X74" s="62" t="s">
        <v>333</v>
      </c>
      <c r="Y74" s="62">
        <v>1163</v>
      </c>
      <c r="Z74" s="62">
        <v>1388</v>
      </c>
    </row>
    <row r="75" spans="2:26" ht="9.75" customHeight="1">
      <c r="B75" s="22"/>
      <c r="C75" s="144" t="s">
        <v>123</v>
      </c>
      <c r="D75" s="144"/>
      <c r="F75" s="57">
        <v>164</v>
      </c>
      <c r="G75" s="62">
        <v>150</v>
      </c>
      <c r="H75" s="62">
        <v>86</v>
      </c>
      <c r="I75" s="62" t="s">
        <v>333</v>
      </c>
      <c r="J75" s="62">
        <v>1</v>
      </c>
      <c r="K75" s="62">
        <v>10</v>
      </c>
      <c r="L75" s="62">
        <v>44</v>
      </c>
      <c r="M75" s="62">
        <v>6</v>
      </c>
      <c r="N75" s="62" t="s">
        <v>333</v>
      </c>
      <c r="O75" s="62">
        <v>3</v>
      </c>
      <c r="P75" s="62">
        <v>0</v>
      </c>
      <c r="Q75" s="62" t="s">
        <v>334</v>
      </c>
      <c r="R75" s="62" t="s">
        <v>334</v>
      </c>
      <c r="S75" s="62" t="s">
        <v>333</v>
      </c>
      <c r="T75" s="62" t="s">
        <v>334</v>
      </c>
      <c r="U75" s="62" t="s">
        <v>334</v>
      </c>
      <c r="V75" s="62" t="s">
        <v>333</v>
      </c>
      <c r="W75" s="62" t="s">
        <v>333</v>
      </c>
      <c r="X75" s="62" t="s">
        <v>334</v>
      </c>
      <c r="Y75" s="62">
        <v>70</v>
      </c>
      <c r="Z75" s="62">
        <v>225</v>
      </c>
    </row>
    <row r="76" spans="2:26" ht="9.75" customHeight="1">
      <c r="B76" s="22"/>
      <c r="C76" s="22"/>
      <c r="D76" s="22"/>
      <c r="F76" s="57"/>
      <c r="G76" s="62"/>
      <c r="H76" s="62"/>
      <c r="I76" s="62"/>
      <c r="J76" s="62"/>
      <c r="K76" s="62"/>
      <c r="L76" s="62"/>
      <c r="M76" s="62"/>
      <c r="N76" s="62"/>
      <c r="O76" s="62"/>
      <c r="P76" s="62"/>
      <c r="Q76" s="62"/>
      <c r="R76" s="62"/>
      <c r="S76" s="62"/>
      <c r="T76" s="62"/>
      <c r="U76" s="62"/>
      <c r="V76" s="62"/>
      <c r="W76" s="62"/>
      <c r="X76" s="62"/>
      <c r="Y76" s="62"/>
      <c r="Z76" s="62"/>
    </row>
    <row r="77" spans="2:26" ht="9.75" customHeight="1">
      <c r="B77" s="32" t="s">
        <v>126</v>
      </c>
      <c r="C77" s="32"/>
      <c r="D77" s="32"/>
      <c r="E77" s="18"/>
      <c r="F77" s="55">
        <f aca="true" t="shared" si="9" ref="F77:Q77">SUM(F78:F80)</f>
        <v>2890</v>
      </c>
      <c r="G77" s="91">
        <f t="shared" si="9"/>
        <v>995</v>
      </c>
      <c r="H77" s="91">
        <f t="shared" si="9"/>
        <v>565</v>
      </c>
      <c r="I77" s="91">
        <f t="shared" si="9"/>
        <v>0</v>
      </c>
      <c r="J77" s="91">
        <f t="shared" si="9"/>
        <v>13</v>
      </c>
      <c r="K77" s="91">
        <f t="shared" si="9"/>
        <v>27</v>
      </c>
      <c r="L77" s="91">
        <f t="shared" si="9"/>
        <v>287</v>
      </c>
      <c r="M77" s="91">
        <f t="shared" si="9"/>
        <v>71</v>
      </c>
      <c r="N77" s="91">
        <f t="shared" si="9"/>
        <v>24</v>
      </c>
      <c r="O77" s="91">
        <f t="shared" si="9"/>
        <v>2</v>
      </c>
      <c r="P77" s="91">
        <f t="shared" si="9"/>
        <v>6</v>
      </c>
      <c r="Q77" s="91">
        <f t="shared" si="9"/>
        <v>1883</v>
      </c>
      <c r="R77" s="91" t="s">
        <v>334</v>
      </c>
      <c r="S77" s="91" t="s">
        <v>334</v>
      </c>
      <c r="T77" s="91" t="s">
        <v>334</v>
      </c>
      <c r="U77" s="91">
        <f>SUM(U78:U80)</f>
        <v>1149</v>
      </c>
      <c r="V77" s="91" t="s">
        <v>333</v>
      </c>
      <c r="W77" s="91" t="s">
        <v>334</v>
      </c>
      <c r="X77" s="91">
        <f>SUM(X78:X80)</f>
        <v>12</v>
      </c>
      <c r="Y77" s="91">
        <f>SUM(Y78:Y80)</f>
        <v>865</v>
      </c>
      <c r="Z77" s="91" t="s">
        <v>335</v>
      </c>
    </row>
    <row r="78" spans="2:26" ht="9.75" customHeight="1">
      <c r="B78" s="22"/>
      <c r="C78" s="144" t="s">
        <v>128</v>
      </c>
      <c r="D78" s="144"/>
      <c r="F78" s="57">
        <v>1101</v>
      </c>
      <c r="G78" s="62">
        <v>496</v>
      </c>
      <c r="H78" s="62">
        <v>337</v>
      </c>
      <c r="I78" s="62">
        <v>0</v>
      </c>
      <c r="J78" s="62">
        <v>11</v>
      </c>
      <c r="K78" s="62">
        <v>8</v>
      </c>
      <c r="L78" s="62">
        <v>96</v>
      </c>
      <c r="M78" s="62">
        <v>40</v>
      </c>
      <c r="N78" s="62" t="s">
        <v>333</v>
      </c>
      <c r="O78" s="62" t="s">
        <v>333</v>
      </c>
      <c r="P78" s="62">
        <v>4</v>
      </c>
      <c r="Q78" s="62">
        <v>605</v>
      </c>
      <c r="R78" s="62" t="s">
        <v>334</v>
      </c>
      <c r="S78" s="62" t="s">
        <v>334</v>
      </c>
      <c r="T78" s="62" t="s">
        <v>334</v>
      </c>
      <c r="U78" s="62">
        <v>414</v>
      </c>
      <c r="V78" s="62" t="s">
        <v>333</v>
      </c>
      <c r="W78" s="62">
        <v>4</v>
      </c>
      <c r="X78" s="62" t="s">
        <v>333</v>
      </c>
      <c r="Y78" s="62">
        <v>350</v>
      </c>
      <c r="Z78" s="62">
        <v>325</v>
      </c>
    </row>
    <row r="79" spans="2:26" ht="9.75" customHeight="1">
      <c r="B79" s="22"/>
      <c r="C79" s="144" t="s">
        <v>130</v>
      </c>
      <c r="D79" s="144"/>
      <c r="F79" s="57">
        <v>1382</v>
      </c>
      <c r="G79" s="62">
        <v>332</v>
      </c>
      <c r="H79" s="62">
        <v>134</v>
      </c>
      <c r="I79" s="62" t="s">
        <v>333</v>
      </c>
      <c r="J79" s="62">
        <v>1</v>
      </c>
      <c r="K79" s="62">
        <v>8</v>
      </c>
      <c r="L79" s="62">
        <v>144</v>
      </c>
      <c r="M79" s="62">
        <v>23</v>
      </c>
      <c r="N79" s="62">
        <v>21</v>
      </c>
      <c r="O79" s="62" t="s">
        <v>333</v>
      </c>
      <c r="P79" s="62">
        <v>1</v>
      </c>
      <c r="Q79" s="62">
        <v>1038</v>
      </c>
      <c r="R79" s="62">
        <v>49</v>
      </c>
      <c r="S79" s="62">
        <v>143</v>
      </c>
      <c r="T79" s="62" t="s">
        <v>334</v>
      </c>
      <c r="U79" s="62">
        <v>668</v>
      </c>
      <c r="V79" s="62" t="s">
        <v>333</v>
      </c>
      <c r="W79" s="62" t="s">
        <v>334</v>
      </c>
      <c r="X79" s="62">
        <v>12</v>
      </c>
      <c r="Y79" s="62">
        <v>362</v>
      </c>
      <c r="Z79" s="62">
        <v>973</v>
      </c>
    </row>
    <row r="80" spans="2:26" ht="9.75" customHeight="1">
      <c r="B80" s="22"/>
      <c r="C80" s="144" t="s">
        <v>336</v>
      </c>
      <c r="D80" s="144"/>
      <c r="F80" s="57">
        <v>407</v>
      </c>
      <c r="G80" s="62">
        <v>167</v>
      </c>
      <c r="H80" s="62">
        <v>94</v>
      </c>
      <c r="I80" s="62" t="s">
        <v>333</v>
      </c>
      <c r="J80" s="62">
        <v>1</v>
      </c>
      <c r="K80" s="62">
        <v>11</v>
      </c>
      <c r="L80" s="62">
        <v>47</v>
      </c>
      <c r="M80" s="62">
        <v>8</v>
      </c>
      <c r="N80" s="62">
        <v>3</v>
      </c>
      <c r="O80" s="62">
        <v>2</v>
      </c>
      <c r="P80" s="62">
        <v>1</v>
      </c>
      <c r="Q80" s="62">
        <v>240</v>
      </c>
      <c r="R80" s="62" t="s">
        <v>334</v>
      </c>
      <c r="S80" s="62">
        <v>52</v>
      </c>
      <c r="T80" s="62">
        <v>103</v>
      </c>
      <c r="U80" s="62">
        <v>67</v>
      </c>
      <c r="V80" s="62" t="s">
        <v>333</v>
      </c>
      <c r="W80" s="62" t="s">
        <v>334</v>
      </c>
      <c r="X80" s="62" t="s">
        <v>333</v>
      </c>
      <c r="Y80" s="62">
        <v>153</v>
      </c>
      <c r="Z80" s="62">
        <v>390</v>
      </c>
    </row>
    <row r="81" ht="3.75" customHeight="1" thickBot="1">
      <c r="F81" s="25"/>
    </row>
    <row r="82" spans="1:26" ht="12" customHeight="1">
      <c r="A82" s="26" t="s">
        <v>223</v>
      </c>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7:11" ht="17.25">
      <c r="G83" s="3"/>
      <c r="K83" s="3" t="s">
        <v>337</v>
      </c>
    </row>
    <row r="84" spans="1:7" s="46" customFormat="1" ht="11.25" customHeight="1">
      <c r="A84" s="4"/>
      <c r="B84" s="4"/>
      <c r="G84" s="107"/>
    </row>
    <row r="85" spans="1:26" s="46" customFormat="1" ht="12" customHeight="1" thickBot="1">
      <c r="A85" s="171"/>
      <c r="B85" s="171"/>
      <c r="C85" s="174"/>
      <c r="D85" s="174"/>
      <c r="E85" s="174"/>
      <c r="F85" s="174"/>
      <c r="G85" s="174"/>
      <c r="H85" s="174"/>
      <c r="I85" s="174"/>
      <c r="J85" s="174"/>
      <c r="K85" s="174"/>
      <c r="L85" s="174"/>
      <c r="M85" s="174"/>
      <c r="N85" s="174"/>
      <c r="O85" s="193"/>
      <c r="P85" s="174"/>
      <c r="Q85" s="174"/>
      <c r="R85" s="174"/>
      <c r="S85" s="174"/>
      <c r="T85" s="174"/>
      <c r="U85" s="174"/>
      <c r="V85" s="174"/>
      <c r="W85" s="174"/>
      <c r="X85" s="174"/>
      <c r="Y85" s="174"/>
      <c r="Z85" s="174"/>
    </row>
    <row r="86" spans="1:34" ht="12" customHeight="1" thickTop="1">
      <c r="A86" s="176" t="s">
        <v>4</v>
      </c>
      <c r="B86" s="176"/>
      <c r="C86" s="176"/>
      <c r="D86" s="176"/>
      <c r="E86" s="176"/>
      <c r="F86" s="177" t="s">
        <v>306</v>
      </c>
      <c r="G86" s="178"/>
      <c r="H86" s="178"/>
      <c r="I86" s="178"/>
      <c r="J86" s="178"/>
      <c r="K86" s="178"/>
      <c r="L86" s="178"/>
      <c r="M86" s="178"/>
      <c r="N86" s="178"/>
      <c r="O86" s="178"/>
      <c r="P86" s="178"/>
      <c r="Q86" s="178"/>
      <c r="R86" s="178"/>
      <c r="S86" s="178"/>
      <c r="T86" s="178"/>
      <c r="U86" s="178"/>
      <c r="V86" s="178"/>
      <c r="W86" s="178"/>
      <c r="X86" s="179"/>
      <c r="Y86" s="180" t="s">
        <v>307</v>
      </c>
      <c r="Z86" s="180" t="s">
        <v>308</v>
      </c>
      <c r="AA86" s="170"/>
      <c r="AB86" s="170"/>
      <c r="AC86" s="170"/>
      <c r="AD86" s="170"/>
      <c r="AE86" s="170"/>
      <c r="AF86" s="170"/>
      <c r="AG86" s="170"/>
      <c r="AH86" s="170"/>
    </row>
    <row r="87" spans="1:26" ht="11.25" customHeight="1">
      <c r="A87" s="176"/>
      <c r="B87" s="176"/>
      <c r="C87" s="176"/>
      <c r="D87" s="176"/>
      <c r="E87" s="176"/>
      <c r="F87" s="181" t="s">
        <v>309</v>
      </c>
      <c r="G87" s="182" t="s">
        <v>310</v>
      </c>
      <c r="H87" s="176"/>
      <c r="I87" s="176"/>
      <c r="J87" s="176"/>
      <c r="K87" s="176"/>
      <c r="L87" s="176"/>
      <c r="M87" s="176"/>
      <c r="N87" s="176"/>
      <c r="O87" s="176"/>
      <c r="P87" s="176"/>
      <c r="Q87" s="182" t="s">
        <v>311</v>
      </c>
      <c r="R87" s="176"/>
      <c r="S87" s="176"/>
      <c r="T87" s="176"/>
      <c r="U87" s="176"/>
      <c r="V87" s="176"/>
      <c r="W87" s="176"/>
      <c r="X87" s="180" t="s">
        <v>312</v>
      </c>
      <c r="Y87" s="180"/>
      <c r="Z87" s="180"/>
    </row>
    <row r="88" spans="1:26" ht="19.5" customHeight="1">
      <c r="A88" s="178"/>
      <c r="B88" s="178"/>
      <c r="C88" s="178"/>
      <c r="D88" s="178"/>
      <c r="E88" s="178"/>
      <c r="F88" s="33"/>
      <c r="G88" s="183" t="s">
        <v>313</v>
      </c>
      <c r="H88" s="184" t="s">
        <v>174</v>
      </c>
      <c r="I88" s="184" t="s">
        <v>338</v>
      </c>
      <c r="J88" s="184" t="s">
        <v>315</v>
      </c>
      <c r="K88" s="184" t="s">
        <v>316</v>
      </c>
      <c r="L88" s="184" t="s">
        <v>317</v>
      </c>
      <c r="M88" s="184" t="s">
        <v>318</v>
      </c>
      <c r="N88" s="184" t="s">
        <v>319</v>
      </c>
      <c r="O88" s="14" t="s">
        <v>320</v>
      </c>
      <c r="P88" s="185" t="s">
        <v>321</v>
      </c>
      <c r="Q88" s="183" t="s">
        <v>313</v>
      </c>
      <c r="R88" s="184" t="s">
        <v>286</v>
      </c>
      <c r="S88" s="184" t="s">
        <v>285</v>
      </c>
      <c r="T88" s="184" t="s">
        <v>287</v>
      </c>
      <c r="U88" s="184" t="s">
        <v>322</v>
      </c>
      <c r="V88" s="184" t="s">
        <v>323</v>
      </c>
      <c r="W88" s="186" t="s">
        <v>324</v>
      </c>
      <c r="X88" s="187"/>
      <c r="Y88" s="187"/>
      <c r="Z88" s="187"/>
    </row>
    <row r="89" ht="5.25" customHeight="1">
      <c r="F89" s="63"/>
    </row>
    <row r="90" spans="2:26" ht="9.75" customHeight="1">
      <c r="B90" s="32" t="s">
        <v>14</v>
      </c>
      <c r="C90" s="84"/>
      <c r="D90" s="84"/>
      <c r="F90" s="55">
        <f aca="true" t="shared" si="10" ref="F90:P90">SUM(F91:F95)</f>
        <v>724</v>
      </c>
      <c r="G90" s="91">
        <f t="shared" si="10"/>
        <v>564</v>
      </c>
      <c r="H90" s="91">
        <f t="shared" si="10"/>
        <v>350</v>
      </c>
      <c r="I90" s="91">
        <f t="shared" si="10"/>
        <v>5</v>
      </c>
      <c r="J90" s="91">
        <f t="shared" si="10"/>
        <v>11</v>
      </c>
      <c r="K90" s="91">
        <f t="shared" si="10"/>
        <v>18</v>
      </c>
      <c r="L90" s="91">
        <f t="shared" si="10"/>
        <v>117</v>
      </c>
      <c r="M90" s="91">
        <f t="shared" si="10"/>
        <v>34</v>
      </c>
      <c r="N90" s="91">
        <f t="shared" si="10"/>
        <v>11</v>
      </c>
      <c r="O90" s="91">
        <f t="shared" si="10"/>
        <v>10</v>
      </c>
      <c r="P90" s="91">
        <f t="shared" si="10"/>
        <v>8</v>
      </c>
      <c r="Q90" s="91" t="s">
        <v>334</v>
      </c>
      <c r="R90" s="91" t="s">
        <v>334</v>
      </c>
      <c r="S90" s="91" t="s">
        <v>334</v>
      </c>
      <c r="T90" s="91" t="s">
        <v>333</v>
      </c>
      <c r="U90" s="91" t="s">
        <v>334</v>
      </c>
      <c r="V90" s="91" t="s">
        <v>333</v>
      </c>
      <c r="W90" s="91">
        <f>SUM(W91:W95)</f>
        <v>0</v>
      </c>
      <c r="X90" s="91">
        <f>SUM(X91:X95)</f>
        <v>4</v>
      </c>
      <c r="Y90" s="91">
        <f>SUM(Y91:Y95)</f>
        <v>304</v>
      </c>
      <c r="Z90" s="91" t="s">
        <v>335</v>
      </c>
    </row>
    <row r="91" spans="2:26" ht="9.75" customHeight="1">
      <c r="B91" s="86"/>
      <c r="C91" s="166" t="s">
        <v>15</v>
      </c>
      <c r="D91" s="167"/>
      <c r="F91" s="57">
        <v>181</v>
      </c>
      <c r="G91" s="62">
        <v>75</v>
      </c>
      <c r="H91" s="62">
        <v>32</v>
      </c>
      <c r="I91" s="62" t="s">
        <v>333</v>
      </c>
      <c r="J91" s="62">
        <v>1</v>
      </c>
      <c r="K91" s="62">
        <v>3</v>
      </c>
      <c r="L91" s="62">
        <v>19</v>
      </c>
      <c r="M91" s="62">
        <v>15</v>
      </c>
      <c r="N91" s="62">
        <v>4</v>
      </c>
      <c r="O91" s="62">
        <v>0</v>
      </c>
      <c r="P91" s="62">
        <v>1</v>
      </c>
      <c r="Q91" s="62">
        <v>106</v>
      </c>
      <c r="R91" s="62" t="s">
        <v>334</v>
      </c>
      <c r="S91" s="62" t="s">
        <v>334</v>
      </c>
      <c r="T91" s="62" t="s">
        <v>333</v>
      </c>
      <c r="U91" s="62" t="s">
        <v>334</v>
      </c>
      <c r="V91" s="62" t="s">
        <v>333</v>
      </c>
      <c r="W91" s="62">
        <v>0</v>
      </c>
      <c r="X91" s="62" t="s">
        <v>333</v>
      </c>
      <c r="Y91" s="62">
        <v>54</v>
      </c>
      <c r="Z91" s="62">
        <v>312</v>
      </c>
    </row>
    <row r="92" spans="2:26" ht="9.75" customHeight="1">
      <c r="B92" s="86"/>
      <c r="C92" s="166" t="s">
        <v>183</v>
      </c>
      <c r="D92" s="167"/>
      <c r="F92" s="57">
        <v>47</v>
      </c>
      <c r="G92" s="62">
        <v>47</v>
      </c>
      <c r="H92" s="62">
        <v>17</v>
      </c>
      <c r="I92" s="62" t="s">
        <v>333</v>
      </c>
      <c r="J92" s="62">
        <v>0</v>
      </c>
      <c r="K92" s="62">
        <v>3</v>
      </c>
      <c r="L92" s="62">
        <v>18</v>
      </c>
      <c r="M92" s="62">
        <v>2</v>
      </c>
      <c r="N92" s="62">
        <v>7</v>
      </c>
      <c r="O92" s="62" t="s">
        <v>333</v>
      </c>
      <c r="P92" s="62">
        <v>0</v>
      </c>
      <c r="Q92" s="62" t="s">
        <v>333</v>
      </c>
      <c r="R92" s="62" t="s">
        <v>333</v>
      </c>
      <c r="S92" s="62" t="s">
        <v>333</v>
      </c>
      <c r="T92" s="62" t="s">
        <v>333</v>
      </c>
      <c r="U92" s="62" t="s">
        <v>333</v>
      </c>
      <c r="V92" s="62" t="s">
        <v>333</v>
      </c>
      <c r="W92" s="62" t="s">
        <v>333</v>
      </c>
      <c r="X92" s="62" t="s">
        <v>333</v>
      </c>
      <c r="Y92" s="62">
        <v>23</v>
      </c>
      <c r="Z92" s="62">
        <v>217</v>
      </c>
    </row>
    <row r="93" spans="2:26" ht="9.75" customHeight="1">
      <c r="B93" s="86"/>
      <c r="C93" s="166" t="s">
        <v>19</v>
      </c>
      <c r="D93" s="167"/>
      <c r="F93" s="57">
        <v>185</v>
      </c>
      <c r="G93" s="62">
        <v>178</v>
      </c>
      <c r="H93" s="62">
        <v>128</v>
      </c>
      <c r="I93" s="62">
        <v>5</v>
      </c>
      <c r="J93" s="62">
        <v>9</v>
      </c>
      <c r="K93" s="62">
        <v>3</v>
      </c>
      <c r="L93" s="62">
        <v>28</v>
      </c>
      <c r="M93" s="62">
        <v>5</v>
      </c>
      <c r="N93" s="62">
        <v>0</v>
      </c>
      <c r="O93" s="62" t="s">
        <v>333</v>
      </c>
      <c r="P93" s="62">
        <v>0</v>
      </c>
      <c r="Q93" s="62" t="s">
        <v>334</v>
      </c>
      <c r="R93" s="62" t="s">
        <v>333</v>
      </c>
      <c r="S93" s="62" t="s">
        <v>333</v>
      </c>
      <c r="T93" s="62" t="s">
        <v>333</v>
      </c>
      <c r="U93" s="62" t="s">
        <v>334</v>
      </c>
      <c r="V93" s="62" t="s">
        <v>333</v>
      </c>
      <c r="W93" s="62" t="s">
        <v>333</v>
      </c>
      <c r="X93" s="62" t="s">
        <v>333</v>
      </c>
      <c r="Y93" s="62">
        <v>101</v>
      </c>
      <c r="Z93" s="62">
        <v>380</v>
      </c>
    </row>
    <row r="94" spans="2:26" ht="9.75" customHeight="1">
      <c r="B94" s="92"/>
      <c r="C94" s="166" t="s">
        <v>21</v>
      </c>
      <c r="D94" s="167"/>
      <c r="E94" s="18"/>
      <c r="F94" s="57">
        <v>179</v>
      </c>
      <c r="G94" s="62">
        <v>164</v>
      </c>
      <c r="H94" s="62">
        <v>118</v>
      </c>
      <c r="I94" s="62" t="s">
        <v>333</v>
      </c>
      <c r="J94" s="62">
        <v>1</v>
      </c>
      <c r="K94" s="62">
        <v>5</v>
      </c>
      <c r="L94" s="62">
        <v>31</v>
      </c>
      <c r="M94" s="62">
        <v>7</v>
      </c>
      <c r="N94" s="62" t="s">
        <v>333</v>
      </c>
      <c r="O94" s="62">
        <v>1</v>
      </c>
      <c r="P94" s="62">
        <v>1</v>
      </c>
      <c r="Q94" s="62">
        <v>14</v>
      </c>
      <c r="R94" s="62" t="s">
        <v>333</v>
      </c>
      <c r="S94" s="62" t="s">
        <v>334</v>
      </c>
      <c r="T94" s="62" t="s">
        <v>333</v>
      </c>
      <c r="U94" s="62" t="s">
        <v>334</v>
      </c>
      <c r="V94" s="62" t="s">
        <v>333</v>
      </c>
      <c r="W94" s="62">
        <v>0</v>
      </c>
      <c r="X94" s="62">
        <v>1</v>
      </c>
      <c r="Y94" s="62">
        <v>73</v>
      </c>
      <c r="Z94" s="62">
        <v>139</v>
      </c>
    </row>
    <row r="95" spans="2:26" ht="9.75" customHeight="1">
      <c r="B95" s="93"/>
      <c r="C95" s="166" t="s">
        <v>22</v>
      </c>
      <c r="D95" s="167"/>
      <c r="F95" s="57">
        <v>132</v>
      </c>
      <c r="G95" s="62">
        <v>100</v>
      </c>
      <c r="H95" s="62">
        <v>55</v>
      </c>
      <c r="I95" s="62" t="s">
        <v>333</v>
      </c>
      <c r="J95" s="62">
        <v>0</v>
      </c>
      <c r="K95" s="62">
        <v>4</v>
      </c>
      <c r="L95" s="62">
        <v>21</v>
      </c>
      <c r="M95" s="62">
        <v>5</v>
      </c>
      <c r="N95" s="62" t="s">
        <v>333</v>
      </c>
      <c r="O95" s="62">
        <v>9</v>
      </c>
      <c r="P95" s="62">
        <v>6</v>
      </c>
      <c r="Q95" s="62">
        <v>29</v>
      </c>
      <c r="R95" s="62">
        <v>29</v>
      </c>
      <c r="S95" s="62" t="s">
        <v>333</v>
      </c>
      <c r="T95" s="62" t="s">
        <v>333</v>
      </c>
      <c r="U95" s="62" t="s">
        <v>333</v>
      </c>
      <c r="V95" s="62" t="s">
        <v>333</v>
      </c>
      <c r="W95" s="62" t="s">
        <v>333</v>
      </c>
      <c r="X95" s="62">
        <v>3</v>
      </c>
      <c r="Y95" s="62">
        <v>53</v>
      </c>
      <c r="Z95" s="62">
        <v>165</v>
      </c>
    </row>
    <row r="96" spans="2:26" ht="9.75" customHeight="1">
      <c r="B96" s="17"/>
      <c r="C96" s="86"/>
      <c r="D96" s="17"/>
      <c r="E96" s="18"/>
      <c r="F96" s="57"/>
      <c r="G96" s="62"/>
      <c r="H96" s="62"/>
      <c r="I96" s="62"/>
      <c r="J96" s="62"/>
      <c r="K96" s="62"/>
      <c r="L96" s="62"/>
      <c r="M96" s="62"/>
      <c r="N96" s="62"/>
      <c r="O96" s="62"/>
      <c r="P96" s="194"/>
      <c r="Q96" s="194"/>
      <c r="R96" s="194"/>
      <c r="S96" s="194"/>
      <c r="T96" s="194"/>
      <c r="U96" s="194"/>
      <c r="V96" s="194"/>
      <c r="W96" s="194"/>
      <c r="X96" s="194"/>
      <c r="Y96" s="194"/>
      <c r="Z96" s="194"/>
    </row>
    <row r="97" spans="2:26" ht="9.75" customHeight="1">
      <c r="B97" s="32" t="s">
        <v>25</v>
      </c>
      <c r="C97" s="167"/>
      <c r="D97" s="167"/>
      <c r="E97" s="18"/>
      <c r="F97" s="55">
        <f aca="true" t="shared" si="11" ref="F97:Q97">SUM(F98:F104)</f>
        <v>5360</v>
      </c>
      <c r="G97" s="91">
        <f t="shared" si="11"/>
        <v>3481</v>
      </c>
      <c r="H97" s="91">
        <f t="shared" si="11"/>
        <v>1644</v>
      </c>
      <c r="I97" s="91">
        <f t="shared" si="11"/>
        <v>12</v>
      </c>
      <c r="J97" s="91">
        <f t="shared" si="11"/>
        <v>5</v>
      </c>
      <c r="K97" s="91">
        <f t="shared" si="11"/>
        <v>47</v>
      </c>
      <c r="L97" s="91">
        <f t="shared" si="11"/>
        <v>1404</v>
      </c>
      <c r="M97" s="91">
        <f t="shared" si="11"/>
        <v>37</v>
      </c>
      <c r="N97" s="91">
        <f t="shared" si="11"/>
        <v>310</v>
      </c>
      <c r="O97" s="91">
        <f t="shared" si="11"/>
        <v>19</v>
      </c>
      <c r="P97" s="91">
        <f t="shared" si="11"/>
        <v>3</v>
      </c>
      <c r="Q97" s="91">
        <f t="shared" si="11"/>
        <v>1874</v>
      </c>
      <c r="R97" s="91" t="s">
        <v>334</v>
      </c>
      <c r="S97" s="91" t="s">
        <v>334</v>
      </c>
      <c r="T97" s="91" t="s">
        <v>334</v>
      </c>
      <c r="U97" s="91" t="s">
        <v>334</v>
      </c>
      <c r="V97" s="91" t="s">
        <v>334</v>
      </c>
      <c r="W97" s="91" t="s">
        <v>334</v>
      </c>
      <c r="X97" s="91">
        <f>SUM(X98:X104)</f>
        <v>5</v>
      </c>
      <c r="Y97" s="91">
        <f>SUM(Y98:Y104)</f>
        <v>2205</v>
      </c>
      <c r="Z97" s="91" t="s">
        <v>335</v>
      </c>
    </row>
    <row r="98" spans="2:26" ht="9.75" customHeight="1">
      <c r="B98" s="17"/>
      <c r="C98" s="166" t="s">
        <v>27</v>
      </c>
      <c r="D98" s="167"/>
      <c r="E98" s="18"/>
      <c r="F98" s="57">
        <v>889</v>
      </c>
      <c r="G98" s="62">
        <v>559</v>
      </c>
      <c r="H98" s="62">
        <v>281</v>
      </c>
      <c r="I98" s="62" t="s">
        <v>333</v>
      </c>
      <c r="J98" s="62">
        <v>1</v>
      </c>
      <c r="K98" s="62">
        <v>10</v>
      </c>
      <c r="L98" s="62">
        <v>114</v>
      </c>
      <c r="M98" s="62">
        <v>5</v>
      </c>
      <c r="N98" s="62">
        <v>137</v>
      </c>
      <c r="O98" s="62">
        <v>11</v>
      </c>
      <c r="P98" s="62">
        <v>0</v>
      </c>
      <c r="Q98" s="62">
        <v>327</v>
      </c>
      <c r="R98" s="62">
        <v>214</v>
      </c>
      <c r="S98" s="62">
        <v>97</v>
      </c>
      <c r="T98" s="62" t="s">
        <v>333</v>
      </c>
      <c r="U98" s="62" t="s">
        <v>334</v>
      </c>
      <c r="V98" s="62" t="s">
        <v>334</v>
      </c>
      <c r="W98" s="62" t="s">
        <v>333</v>
      </c>
      <c r="X98" s="62">
        <v>3</v>
      </c>
      <c r="Y98" s="62">
        <v>353</v>
      </c>
      <c r="Z98" s="62">
        <v>350</v>
      </c>
    </row>
    <row r="99" spans="2:26" ht="9.75" customHeight="1">
      <c r="B99" s="22"/>
      <c r="C99" s="166" t="s">
        <v>29</v>
      </c>
      <c r="D99" s="167"/>
      <c r="F99" s="57">
        <v>479</v>
      </c>
      <c r="G99" s="62">
        <v>426</v>
      </c>
      <c r="H99" s="62">
        <v>311</v>
      </c>
      <c r="I99" s="62" t="s">
        <v>333</v>
      </c>
      <c r="J99" s="62">
        <v>1</v>
      </c>
      <c r="K99" s="62">
        <v>10</v>
      </c>
      <c r="L99" s="62">
        <v>68</v>
      </c>
      <c r="M99" s="62">
        <v>20</v>
      </c>
      <c r="N99" s="62">
        <v>14</v>
      </c>
      <c r="O99" s="62">
        <v>1</v>
      </c>
      <c r="P99" s="62">
        <v>1</v>
      </c>
      <c r="Q99" s="62">
        <v>53</v>
      </c>
      <c r="R99" s="62">
        <v>34</v>
      </c>
      <c r="S99" s="62" t="s">
        <v>334</v>
      </c>
      <c r="T99" s="62" t="s">
        <v>333</v>
      </c>
      <c r="U99" s="62" t="s">
        <v>334</v>
      </c>
      <c r="V99" s="62" t="s">
        <v>333</v>
      </c>
      <c r="W99" s="62" t="s">
        <v>333</v>
      </c>
      <c r="X99" s="62" t="s">
        <v>333</v>
      </c>
      <c r="Y99" s="62">
        <v>217</v>
      </c>
      <c r="Z99" s="62">
        <v>234</v>
      </c>
    </row>
    <row r="100" spans="2:26" ht="9.75" customHeight="1">
      <c r="B100" s="168"/>
      <c r="C100" s="166" t="s">
        <v>31</v>
      </c>
      <c r="D100" s="167"/>
      <c r="F100" s="57">
        <v>907</v>
      </c>
      <c r="G100" s="62">
        <v>753</v>
      </c>
      <c r="H100" s="62">
        <v>541</v>
      </c>
      <c r="I100" s="62" t="s">
        <v>333</v>
      </c>
      <c r="J100" s="62">
        <v>2</v>
      </c>
      <c r="K100" s="62">
        <v>13</v>
      </c>
      <c r="L100" s="62">
        <v>183</v>
      </c>
      <c r="M100" s="62">
        <v>7</v>
      </c>
      <c r="N100" s="62">
        <v>4</v>
      </c>
      <c r="O100" s="62">
        <v>1</v>
      </c>
      <c r="P100" s="62">
        <v>2</v>
      </c>
      <c r="Q100" s="62">
        <v>153</v>
      </c>
      <c r="R100" s="62">
        <v>31</v>
      </c>
      <c r="S100" s="62" t="s">
        <v>333</v>
      </c>
      <c r="T100" s="62" t="s">
        <v>333</v>
      </c>
      <c r="U100" s="62" t="s">
        <v>334</v>
      </c>
      <c r="V100" s="62" t="s">
        <v>333</v>
      </c>
      <c r="W100" s="62" t="s">
        <v>334</v>
      </c>
      <c r="X100" s="62">
        <v>1</v>
      </c>
      <c r="Y100" s="62">
        <v>381</v>
      </c>
      <c r="Z100" s="62">
        <v>256</v>
      </c>
    </row>
    <row r="101" spans="2:26" ht="9.75" customHeight="1">
      <c r="B101" s="22"/>
      <c r="C101" s="166" t="s">
        <v>33</v>
      </c>
      <c r="D101" s="167"/>
      <c r="F101" s="57">
        <v>1364</v>
      </c>
      <c r="G101" s="62">
        <v>968</v>
      </c>
      <c r="H101" s="62">
        <v>127</v>
      </c>
      <c r="I101" s="62" t="s">
        <v>333</v>
      </c>
      <c r="J101" s="62">
        <v>0</v>
      </c>
      <c r="K101" s="62">
        <v>4</v>
      </c>
      <c r="L101" s="62">
        <v>796</v>
      </c>
      <c r="M101" s="62">
        <v>0</v>
      </c>
      <c r="N101" s="62">
        <v>41</v>
      </c>
      <c r="O101" s="62" t="s">
        <v>333</v>
      </c>
      <c r="P101" s="62">
        <v>0</v>
      </c>
      <c r="Q101" s="62">
        <v>396</v>
      </c>
      <c r="R101" s="62">
        <v>34</v>
      </c>
      <c r="S101" s="62">
        <v>362</v>
      </c>
      <c r="T101" s="62" t="s">
        <v>333</v>
      </c>
      <c r="U101" s="62" t="s">
        <v>333</v>
      </c>
      <c r="V101" s="62" t="s">
        <v>333</v>
      </c>
      <c r="W101" s="62" t="s">
        <v>333</v>
      </c>
      <c r="X101" s="62" t="s">
        <v>333</v>
      </c>
      <c r="Y101" s="62">
        <v>650</v>
      </c>
      <c r="Z101" s="62">
        <v>1429</v>
      </c>
    </row>
    <row r="102" spans="2:26" ht="9.75" customHeight="1">
      <c r="B102" s="168"/>
      <c r="C102" s="166" t="s">
        <v>35</v>
      </c>
      <c r="D102" s="167"/>
      <c r="F102" s="57">
        <v>241</v>
      </c>
      <c r="G102" s="62">
        <v>217</v>
      </c>
      <c r="H102" s="62">
        <v>120</v>
      </c>
      <c r="I102" s="62">
        <v>11</v>
      </c>
      <c r="J102" s="62">
        <v>1</v>
      </c>
      <c r="K102" s="62">
        <v>4</v>
      </c>
      <c r="L102" s="62">
        <v>67</v>
      </c>
      <c r="M102" s="62">
        <v>2</v>
      </c>
      <c r="N102" s="62">
        <v>8</v>
      </c>
      <c r="O102" s="62">
        <v>4</v>
      </c>
      <c r="P102" s="62">
        <v>0</v>
      </c>
      <c r="Q102" s="62">
        <v>24</v>
      </c>
      <c r="R102" s="62" t="s">
        <v>334</v>
      </c>
      <c r="S102" s="62" t="s">
        <v>334</v>
      </c>
      <c r="T102" s="62" t="s">
        <v>333</v>
      </c>
      <c r="U102" s="62" t="s">
        <v>333</v>
      </c>
      <c r="V102" s="62" t="s">
        <v>333</v>
      </c>
      <c r="W102" s="62" t="s">
        <v>333</v>
      </c>
      <c r="X102" s="62" t="s">
        <v>333</v>
      </c>
      <c r="Y102" s="62">
        <v>135</v>
      </c>
      <c r="Z102" s="62">
        <v>248</v>
      </c>
    </row>
    <row r="103" spans="2:26" ht="9.75" customHeight="1">
      <c r="B103" s="22"/>
      <c r="C103" s="166" t="s">
        <v>37</v>
      </c>
      <c r="D103" s="167"/>
      <c r="F103" s="57">
        <v>910</v>
      </c>
      <c r="G103" s="62">
        <v>326</v>
      </c>
      <c r="H103" s="62">
        <v>97</v>
      </c>
      <c r="I103" s="62" t="s">
        <v>333</v>
      </c>
      <c r="J103" s="62" t="s">
        <v>333</v>
      </c>
      <c r="K103" s="62">
        <v>3</v>
      </c>
      <c r="L103" s="62">
        <v>118</v>
      </c>
      <c r="M103" s="62">
        <v>2</v>
      </c>
      <c r="N103" s="62">
        <v>105</v>
      </c>
      <c r="O103" s="62">
        <v>1</v>
      </c>
      <c r="P103" s="62">
        <v>0</v>
      </c>
      <c r="Q103" s="62">
        <v>583</v>
      </c>
      <c r="R103" s="62">
        <v>218</v>
      </c>
      <c r="S103" s="62" t="s">
        <v>333</v>
      </c>
      <c r="T103" s="62" t="s">
        <v>334</v>
      </c>
      <c r="U103" s="62" t="s">
        <v>334</v>
      </c>
      <c r="V103" s="62" t="s">
        <v>333</v>
      </c>
      <c r="W103" s="62" t="s">
        <v>333</v>
      </c>
      <c r="X103" s="62">
        <v>1</v>
      </c>
      <c r="Y103" s="62">
        <v>294</v>
      </c>
      <c r="Z103" s="62">
        <v>970</v>
      </c>
    </row>
    <row r="104" spans="2:26" ht="9.75" customHeight="1">
      <c r="B104" s="168"/>
      <c r="C104" s="166" t="s">
        <v>39</v>
      </c>
      <c r="D104" s="167"/>
      <c r="F104" s="57">
        <v>570</v>
      </c>
      <c r="G104" s="62">
        <v>232</v>
      </c>
      <c r="H104" s="62">
        <v>167</v>
      </c>
      <c r="I104" s="62">
        <v>1</v>
      </c>
      <c r="J104" s="62">
        <v>0</v>
      </c>
      <c r="K104" s="62">
        <v>3</v>
      </c>
      <c r="L104" s="62">
        <v>58</v>
      </c>
      <c r="M104" s="62">
        <v>1</v>
      </c>
      <c r="N104" s="62">
        <v>1</v>
      </c>
      <c r="O104" s="62">
        <v>1</v>
      </c>
      <c r="P104" s="62">
        <v>0</v>
      </c>
      <c r="Q104" s="62">
        <v>338</v>
      </c>
      <c r="R104" s="62" t="s">
        <v>334</v>
      </c>
      <c r="S104" s="62" t="s">
        <v>333</v>
      </c>
      <c r="T104" s="62" t="s">
        <v>333</v>
      </c>
      <c r="U104" s="62" t="s">
        <v>334</v>
      </c>
      <c r="V104" s="62" t="s">
        <v>333</v>
      </c>
      <c r="W104" s="62" t="s">
        <v>333</v>
      </c>
      <c r="X104" s="62" t="s">
        <v>333</v>
      </c>
      <c r="Y104" s="62">
        <v>175</v>
      </c>
      <c r="Z104" s="62">
        <v>410</v>
      </c>
    </row>
    <row r="105" spans="2:26" ht="9.75" customHeight="1">
      <c r="B105" s="22"/>
      <c r="C105" s="86"/>
      <c r="D105" s="22"/>
      <c r="F105" s="57"/>
      <c r="G105" s="62"/>
      <c r="H105" s="62"/>
      <c r="I105" s="62"/>
      <c r="J105" s="62"/>
      <c r="K105" s="62"/>
      <c r="L105" s="62"/>
      <c r="M105" s="62"/>
      <c r="N105" s="62"/>
      <c r="O105" s="62"/>
      <c r="P105" s="194"/>
      <c r="Q105" s="194"/>
      <c r="R105" s="194"/>
      <c r="S105" s="194"/>
      <c r="T105" s="194"/>
      <c r="U105" s="194"/>
      <c r="V105" s="194"/>
      <c r="W105" s="194"/>
      <c r="X105" s="194"/>
      <c r="Y105" s="194"/>
      <c r="Z105" s="194"/>
    </row>
    <row r="106" spans="2:26" ht="9.75" customHeight="1">
      <c r="B106" s="195" t="s">
        <v>42</v>
      </c>
      <c r="C106" s="84"/>
      <c r="D106" s="84"/>
      <c r="F106" s="55">
        <f aca="true" t="shared" si="12" ref="F106:P106">SUM(F107:F113)</f>
        <v>5030</v>
      </c>
      <c r="G106" s="91">
        <f t="shared" si="12"/>
        <v>3032</v>
      </c>
      <c r="H106" s="91">
        <f t="shared" si="12"/>
        <v>1264</v>
      </c>
      <c r="I106" s="91">
        <f t="shared" si="12"/>
        <v>4</v>
      </c>
      <c r="J106" s="91">
        <f t="shared" si="12"/>
        <v>17</v>
      </c>
      <c r="K106" s="91">
        <f t="shared" si="12"/>
        <v>53</v>
      </c>
      <c r="L106" s="91">
        <f t="shared" si="12"/>
        <v>817</v>
      </c>
      <c r="M106" s="91">
        <f t="shared" si="12"/>
        <v>73</v>
      </c>
      <c r="N106" s="91">
        <f t="shared" si="12"/>
        <v>305</v>
      </c>
      <c r="O106" s="91">
        <f t="shared" si="12"/>
        <v>350</v>
      </c>
      <c r="P106" s="91">
        <f t="shared" si="12"/>
        <v>149</v>
      </c>
      <c r="Q106" s="91" t="s">
        <v>334</v>
      </c>
      <c r="R106" s="91">
        <f>SUM(R107:R113)</f>
        <v>346</v>
      </c>
      <c r="S106" s="91" t="s">
        <v>334</v>
      </c>
      <c r="T106" s="91" t="s">
        <v>334</v>
      </c>
      <c r="U106" s="91" t="s">
        <v>334</v>
      </c>
      <c r="V106" s="91" t="s">
        <v>333</v>
      </c>
      <c r="W106" s="91" t="s">
        <v>334</v>
      </c>
      <c r="X106" s="91">
        <f>SUM(X107:X113)</f>
        <v>135</v>
      </c>
      <c r="Y106" s="91">
        <f>SUM(Y107:Y113)</f>
        <v>1895</v>
      </c>
      <c r="Z106" s="91" t="s">
        <v>335</v>
      </c>
    </row>
    <row r="107" spans="2:26" ht="9.75" customHeight="1">
      <c r="B107" s="22"/>
      <c r="C107" s="166" t="s">
        <v>44</v>
      </c>
      <c r="D107" s="167"/>
      <c r="F107" s="57">
        <v>710</v>
      </c>
      <c r="G107" s="62">
        <v>311</v>
      </c>
      <c r="H107" s="62">
        <v>92</v>
      </c>
      <c r="I107" s="62">
        <v>0</v>
      </c>
      <c r="J107" s="62">
        <v>1</v>
      </c>
      <c r="K107" s="62">
        <v>5</v>
      </c>
      <c r="L107" s="62">
        <v>134</v>
      </c>
      <c r="M107" s="62">
        <v>15</v>
      </c>
      <c r="N107" s="62">
        <v>54</v>
      </c>
      <c r="O107" s="62">
        <v>5</v>
      </c>
      <c r="P107" s="62">
        <v>5</v>
      </c>
      <c r="Q107" s="62">
        <v>397</v>
      </c>
      <c r="R107" s="62" t="s">
        <v>333</v>
      </c>
      <c r="S107" s="62">
        <v>161</v>
      </c>
      <c r="T107" s="62" t="s">
        <v>333</v>
      </c>
      <c r="U107" s="62" t="s">
        <v>334</v>
      </c>
      <c r="V107" s="62" t="s">
        <v>333</v>
      </c>
      <c r="W107" s="62" t="s">
        <v>334</v>
      </c>
      <c r="X107" s="62">
        <v>2</v>
      </c>
      <c r="Y107" s="62">
        <v>227</v>
      </c>
      <c r="Z107" s="62">
        <v>873</v>
      </c>
    </row>
    <row r="108" spans="2:26" ht="9.75" customHeight="1">
      <c r="B108" s="168"/>
      <c r="C108" s="166" t="s">
        <v>46</v>
      </c>
      <c r="D108" s="167"/>
      <c r="F108" s="57">
        <v>1053</v>
      </c>
      <c r="G108" s="62">
        <v>466</v>
      </c>
      <c r="H108" s="62">
        <v>179</v>
      </c>
      <c r="I108" s="62">
        <v>2</v>
      </c>
      <c r="J108" s="62">
        <v>3</v>
      </c>
      <c r="K108" s="62">
        <v>4</v>
      </c>
      <c r="L108" s="62">
        <v>166</v>
      </c>
      <c r="M108" s="62">
        <v>11</v>
      </c>
      <c r="N108" s="62">
        <v>50</v>
      </c>
      <c r="O108" s="62" t="s">
        <v>333</v>
      </c>
      <c r="P108" s="62">
        <v>51</v>
      </c>
      <c r="Q108" s="62">
        <v>587</v>
      </c>
      <c r="R108" s="62">
        <v>23</v>
      </c>
      <c r="S108" s="62">
        <v>61</v>
      </c>
      <c r="T108" s="62">
        <v>218</v>
      </c>
      <c r="U108" s="62">
        <v>282</v>
      </c>
      <c r="V108" s="62" t="s">
        <v>333</v>
      </c>
      <c r="W108" s="62">
        <v>3</v>
      </c>
      <c r="X108" s="62" t="s">
        <v>333</v>
      </c>
      <c r="Y108" s="62">
        <v>354</v>
      </c>
      <c r="Z108" s="62">
        <v>816</v>
      </c>
    </row>
    <row r="109" spans="2:26" ht="9.75" customHeight="1">
      <c r="B109" s="22"/>
      <c r="C109" s="166" t="s">
        <v>48</v>
      </c>
      <c r="D109" s="167"/>
      <c r="F109" s="57">
        <v>454</v>
      </c>
      <c r="G109" s="62">
        <v>443</v>
      </c>
      <c r="H109" s="62">
        <v>157</v>
      </c>
      <c r="I109" s="62">
        <v>0</v>
      </c>
      <c r="J109" s="62">
        <v>1</v>
      </c>
      <c r="K109" s="62">
        <v>11</v>
      </c>
      <c r="L109" s="62">
        <v>118</v>
      </c>
      <c r="M109" s="62">
        <v>12</v>
      </c>
      <c r="N109" s="62">
        <v>142</v>
      </c>
      <c r="O109" s="62">
        <v>1</v>
      </c>
      <c r="P109" s="62">
        <v>1</v>
      </c>
      <c r="Q109" s="62" t="s">
        <v>334</v>
      </c>
      <c r="R109" s="62" t="s">
        <v>333</v>
      </c>
      <c r="S109" s="62" t="s">
        <v>334</v>
      </c>
      <c r="T109" s="62" t="s">
        <v>333</v>
      </c>
      <c r="U109" s="62" t="s">
        <v>333</v>
      </c>
      <c r="V109" s="62" t="s">
        <v>333</v>
      </c>
      <c r="W109" s="62" t="s">
        <v>333</v>
      </c>
      <c r="X109" s="62" t="s">
        <v>333</v>
      </c>
      <c r="Y109" s="62">
        <v>214</v>
      </c>
      <c r="Z109" s="62">
        <v>309</v>
      </c>
    </row>
    <row r="110" spans="2:26" ht="9.75" customHeight="1">
      <c r="B110" s="168"/>
      <c r="C110" s="166" t="s">
        <v>49</v>
      </c>
      <c r="D110" s="167"/>
      <c r="F110" s="57">
        <v>336</v>
      </c>
      <c r="G110" s="62">
        <v>219</v>
      </c>
      <c r="H110" s="62">
        <v>106</v>
      </c>
      <c r="I110" s="62" t="s">
        <v>333</v>
      </c>
      <c r="J110" s="62">
        <v>1</v>
      </c>
      <c r="K110" s="62">
        <v>6</v>
      </c>
      <c r="L110" s="62">
        <v>39</v>
      </c>
      <c r="M110" s="62">
        <v>5</v>
      </c>
      <c r="N110" s="62">
        <v>30</v>
      </c>
      <c r="O110" s="62">
        <v>24</v>
      </c>
      <c r="P110" s="62">
        <v>8</v>
      </c>
      <c r="Q110" s="62">
        <v>109</v>
      </c>
      <c r="R110" s="62" t="s">
        <v>333</v>
      </c>
      <c r="S110" s="62" t="s">
        <v>334</v>
      </c>
      <c r="T110" s="62" t="s">
        <v>334</v>
      </c>
      <c r="U110" s="62" t="s">
        <v>334</v>
      </c>
      <c r="V110" s="62" t="s">
        <v>333</v>
      </c>
      <c r="W110" s="62">
        <v>0</v>
      </c>
      <c r="X110" s="62">
        <v>8</v>
      </c>
      <c r="Y110" s="62">
        <v>127</v>
      </c>
      <c r="Z110" s="62">
        <v>245</v>
      </c>
    </row>
    <row r="111" spans="2:26" ht="9.75" customHeight="1">
      <c r="B111" s="22"/>
      <c r="C111" s="166" t="s">
        <v>339</v>
      </c>
      <c r="D111" s="167"/>
      <c r="F111" s="57">
        <v>804</v>
      </c>
      <c r="G111" s="62">
        <v>459</v>
      </c>
      <c r="H111" s="62">
        <v>284</v>
      </c>
      <c r="I111" s="62">
        <v>0</v>
      </c>
      <c r="J111" s="62">
        <v>2</v>
      </c>
      <c r="K111" s="62">
        <v>13</v>
      </c>
      <c r="L111" s="62">
        <v>105</v>
      </c>
      <c r="M111" s="62">
        <v>24</v>
      </c>
      <c r="N111" s="62">
        <v>7</v>
      </c>
      <c r="O111" s="62">
        <v>13</v>
      </c>
      <c r="P111" s="62">
        <v>11</v>
      </c>
      <c r="Q111" s="62">
        <v>340</v>
      </c>
      <c r="R111" s="62">
        <v>148</v>
      </c>
      <c r="S111" s="62">
        <v>119</v>
      </c>
      <c r="T111" s="62">
        <v>41</v>
      </c>
      <c r="U111" s="62">
        <v>32</v>
      </c>
      <c r="V111" s="62" t="s">
        <v>333</v>
      </c>
      <c r="W111" s="62">
        <v>0</v>
      </c>
      <c r="X111" s="62">
        <v>5</v>
      </c>
      <c r="Y111" s="62">
        <v>275</v>
      </c>
      <c r="Z111" s="62">
        <v>228</v>
      </c>
    </row>
    <row r="112" spans="2:26" ht="9.75" customHeight="1">
      <c r="B112" s="168"/>
      <c r="C112" s="166" t="s">
        <v>54</v>
      </c>
      <c r="D112" s="167"/>
      <c r="F112" s="57">
        <v>1100</v>
      </c>
      <c r="G112" s="62">
        <v>764</v>
      </c>
      <c r="H112" s="62">
        <v>357</v>
      </c>
      <c r="I112" s="62">
        <v>2</v>
      </c>
      <c r="J112" s="62">
        <v>7</v>
      </c>
      <c r="K112" s="62">
        <v>11</v>
      </c>
      <c r="L112" s="62">
        <v>142</v>
      </c>
      <c r="M112" s="62">
        <v>4</v>
      </c>
      <c r="N112" s="62">
        <v>9</v>
      </c>
      <c r="O112" s="62">
        <v>181</v>
      </c>
      <c r="P112" s="62">
        <v>51</v>
      </c>
      <c r="Q112" s="62">
        <v>266</v>
      </c>
      <c r="R112" s="62">
        <v>58</v>
      </c>
      <c r="S112" s="62" t="s">
        <v>333</v>
      </c>
      <c r="T112" s="62" t="s">
        <v>334</v>
      </c>
      <c r="U112" s="62">
        <v>153</v>
      </c>
      <c r="V112" s="62" t="s">
        <v>333</v>
      </c>
      <c r="W112" s="62" t="s">
        <v>334</v>
      </c>
      <c r="X112" s="62">
        <v>70</v>
      </c>
      <c r="Y112" s="62">
        <v>448</v>
      </c>
      <c r="Z112" s="62">
        <v>286</v>
      </c>
    </row>
    <row r="113" spans="2:26" ht="9.75" customHeight="1">
      <c r="B113" s="22"/>
      <c r="C113" s="166" t="s">
        <v>56</v>
      </c>
      <c r="D113" s="167"/>
      <c r="F113" s="57">
        <v>573</v>
      </c>
      <c r="G113" s="62">
        <v>370</v>
      </c>
      <c r="H113" s="62">
        <v>89</v>
      </c>
      <c r="I113" s="62" t="s">
        <v>333</v>
      </c>
      <c r="J113" s="62">
        <v>2</v>
      </c>
      <c r="K113" s="62">
        <v>3</v>
      </c>
      <c r="L113" s="62">
        <v>113</v>
      </c>
      <c r="M113" s="62">
        <v>2</v>
      </c>
      <c r="N113" s="62">
        <v>13</v>
      </c>
      <c r="O113" s="62">
        <v>126</v>
      </c>
      <c r="P113" s="62">
        <v>22</v>
      </c>
      <c r="Q113" s="62">
        <v>153</v>
      </c>
      <c r="R113" s="62">
        <v>117</v>
      </c>
      <c r="S113" s="62" t="s">
        <v>333</v>
      </c>
      <c r="T113" s="62" t="s">
        <v>333</v>
      </c>
      <c r="U113" s="62" t="s">
        <v>334</v>
      </c>
      <c r="V113" s="62" t="s">
        <v>333</v>
      </c>
      <c r="W113" s="62" t="s">
        <v>334</v>
      </c>
      <c r="X113" s="62">
        <v>50</v>
      </c>
      <c r="Y113" s="62">
        <v>250</v>
      </c>
      <c r="Z113" s="62">
        <v>594</v>
      </c>
    </row>
    <row r="114" spans="2:26" ht="9.75" customHeight="1">
      <c r="B114" s="22"/>
      <c r="C114" s="86"/>
      <c r="D114" s="22"/>
      <c r="F114" s="57"/>
      <c r="G114" s="62"/>
      <c r="H114" s="62"/>
      <c r="I114" s="62"/>
      <c r="J114" s="62"/>
      <c r="K114" s="62"/>
      <c r="L114" s="62"/>
      <c r="M114" s="62"/>
      <c r="N114" s="62"/>
      <c r="O114" s="62"/>
      <c r="P114" s="194"/>
      <c r="Q114" s="194"/>
      <c r="R114" s="194"/>
      <c r="S114" s="194"/>
      <c r="T114" s="194"/>
      <c r="U114" s="194"/>
      <c r="V114" s="194"/>
      <c r="W114" s="194"/>
      <c r="X114" s="194"/>
      <c r="Y114" s="194"/>
      <c r="Z114" s="194"/>
    </row>
    <row r="115" spans="2:26" ht="9.75" customHeight="1">
      <c r="B115" s="32" t="s">
        <v>59</v>
      </c>
      <c r="C115" s="167"/>
      <c r="D115" s="167"/>
      <c r="E115" s="18"/>
      <c r="F115" s="55">
        <f aca="true" t="shared" si="13" ref="F115:Q115">SUM(F116:F117)</f>
        <v>567</v>
      </c>
      <c r="G115" s="91">
        <f t="shared" si="13"/>
        <v>420</v>
      </c>
      <c r="H115" s="91">
        <f t="shared" si="13"/>
        <v>308</v>
      </c>
      <c r="I115" s="91">
        <f t="shared" si="13"/>
        <v>0</v>
      </c>
      <c r="J115" s="91">
        <f t="shared" si="13"/>
        <v>5</v>
      </c>
      <c r="K115" s="91">
        <f t="shared" si="13"/>
        <v>9</v>
      </c>
      <c r="L115" s="91">
        <f t="shared" si="13"/>
        <v>74</v>
      </c>
      <c r="M115" s="91">
        <f t="shared" si="13"/>
        <v>3</v>
      </c>
      <c r="N115" s="91">
        <f t="shared" si="13"/>
        <v>19</v>
      </c>
      <c r="O115" s="91">
        <f t="shared" si="13"/>
        <v>0</v>
      </c>
      <c r="P115" s="91">
        <f t="shared" si="13"/>
        <v>2</v>
      </c>
      <c r="Q115" s="91">
        <f t="shared" si="13"/>
        <v>147</v>
      </c>
      <c r="R115" s="91" t="s">
        <v>334</v>
      </c>
      <c r="S115" s="91" t="s">
        <v>334</v>
      </c>
      <c r="T115" s="62" t="s">
        <v>333</v>
      </c>
      <c r="U115" s="91" t="s">
        <v>334</v>
      </c>
      <c r="V115" s="91" t="s">
        <v>333</v>
      </c>
      <c r="W115" s="91">
        <f>SUM(W116:W117)</f>
        <v>2</v>
      </c>
      <c r="X115" s="91" t="s">
        <v>333</v>
      </c>
      <c r="Y115" s="91">
        <f>SUM(Y116:Y117)</f>
        <v>216</v>
      </c>
      <c r="Z115" s="91" t="s">
        <v>335</v>
      </c>
    </row>
    <row r="116" spans="2:26" ht="9.75" customHeight="1">
      <c r="B116" s="22"/>
      <c r="C116" s="166" t="s">
        <v>60</v>
      </c>
      <c r="D116" s="167"/>
      <c r="F116" s="57">
        <v>559</v>
      </c>
      <c r="G116" s="62">
        <v>412</v>
      </c>
      <c r="H116" s="62">
        <v>303</v>
      </c>
      <c r="I116" s="62">
        <v>0</v>
      </c>
      <c r="J116" s="62">
        <v>5</v>
      </c>
      <c r="K116" s="62">
        <v>9</v>
      </c>
      <c r="L116" s="62">
        <v>71</v>
      </c>
      <c r="M116" s="62">
        <v>3</v>
      </c>
      <c r="N116" s="62">
        <v>19</v>
      </c>
      <c r="O116" s="62">
        <v>0</v>
      </c>
      <c r="P116" s="62">
        <v>2</v>
      </c>
      <c r="Q116" s="62">
        <v>147</v>
      </c>
      <c r="R116" s="62" t="s">
        <v>334</v>
      </c>
      <c r="S116" s="62" t="s">
        <v>334</v>
      </c>
      <c r="T116" s="62" t="s">
        <v>333</v>
      </c>
      <c r="U116" s="62" t="s">
        <v>334</v>
      </c>
      <c r="V116" s="62" t="s">
        <v>333</v>
      </c>
      <c r="W116" s="62">
        <v>2</v>
      </c>
      <c r="X116" s="62" t="s">
        <v>333</v>
      </c>
      <c r="Y116" s="62">
        <v>214</v>
      </c>
      <c r="Z116" s="62">
        <v>224</v>
      </c>
    </row>
    <row r="117" spans="2:26" ht="9.75" customHeight="1">
      <c r="B117" s="22"/>
      <c r="C117" s="166" t="s">
        <v>62</v>
      </c>
      <c r="D117" s="167"/>
      <c r="F117" s="57">
        <v>8</v>
      </c>
      <c r="G117" s="62">
        <v>8</v>
      </c>
      <c r="H117" s="62">
        <v>5</v>
      </c>
      <c r="I117" s="62" t="s">
        <v>333</v>
      </c>
      <c r="J117" s="62" t="s">
        <v>333</v>
      </c>
      <c r="K117" s="62">
        <v>0</v>
      </c>
      <c r="L117" s="62">
        <v>3</v>
      </c>
      <c r="M117" s="62" t="s">
        <v>333</v>
      </c>
      <c r="N117" s="62" t="s">
        <v>333</v>
      </c>
      <c r="O117" s="62" t="s">
        <v>333</v>
      </c>
      <c r="P117" s="62" t="s">
        <v>333</v>
      </c>
      <c r="Q117" s="62" t="s">
        <v>333</v>
      </c>
      <c r="R117" s="62" t="s">
        <v>333</v>
      </c>
      <c r="S117" s="62" t="s">
        <v>333</v>
      </c>
      <c r="T117" s="62" t="s">
        <v>333</v>
      </c>
      <c r="U117" s="62" t="s">
        <v>333</v>
      </c>
      <c r="V117" s="62" t="s">
        <v>333</v>
      </c>
      <c r="W117" s="62" t="s">
        <v>333</v>
      </c>
      <c r="X117" s="62" t="s">
        <v>333</v>
      </c>
      <c r="Y117" s="62">
        <v>2</v>
      </c>
      <c r="Z117" s="62">
        <v>56</v>
      </c>
    </row>
    <row r="118" spans="2:26" ht="9.75" customHeight="1">
      <c r="B118" s="22"/>
      <c r="C118" s="86"/>
      <c r="D118" s="22"/>
      <c r="F118" s="57"/>
      <c r="G118" s="62"/>
      <c r="H118" s="62"/>
      <c r="I118" s="62"/>
      <c r="J118" s="62"/>
      <c r="K118" s="62"/>
      <c r="L118" s="62"/>
      <c r="M118" s="62"/>
      <c r="N118" s="62"/>
      <c r="O118" s="62"/>
      <c r="P118" s="194"/>
      <c r="Q118" s="194"/>
      <c r="R118" s="194"/>
      <c r="S118" s="194"/>
      <c r="T118" s="194"/>
      <c r="U118" s="194"/>
      <c r="V118" s="194"/>
      <c r="W118" s="194"/>
      <c r="X118" s="194"/>
      <c r="Y118" s="194"/>
      <c r="Z118" s="194"/>
    </row>
    <row r="119" spans="2:26" ht="9.75" customHeight="1">
      <c r="B119" s="32" t="s">
        <v>65</v>
      </c>
      <c r="C119" s="84"/>
      <c r="D119" s="84"/>
      <c r="F119" s="55">
        <f>F120</f>
        <v>28</v>
      </c>
      <c r="G119" s="91">
        <f>G120</f>
        <v>28</v>
      </c>
      <c r="H119" s="91">
        <f>H120</f>
        <v>20</v>
      </c>
      <c r="I119" s="91" t="s">
        <v>340</v>
      </c>
      <c r="J119" s="91" t="str">
        <f aca="true" t="shared" si="14" ref="J119:Y119">J120</f>
        <v>-</v>
      </c>
      <c r="K119" s="91">
        <f t="shared" si="14"/>
        <v>1</v>
      </c>
      <c r="L119" s="91">
        <f t="shared" si="14"/>
        <v>7</v>
      </c>
      <c r="M119" s="91">
        <f t="shared" si="14"/>
        <v>0</v>
      </c>
      <c r="N119" s="91" t="str">
        <f t="shared" si="14"/>
        <v>-</v>
      </c>
      <c r="O119" s="91" t="str">
        <f t="shared" si="14"/>
        <v>-</v>
      </c>
      <c r="P119" s="91">
        <f t="shared" si="14"/>
        <v>0</v>
      </c>
      <c r="Q119" s="91" t="str">
        <f t="shared" si="14"/>
        <v>-</v>
      </c>
      <c r="R119" s="91" t="str">
        <f t="shared" si="14"/>
        <v>-</v>
      </c>
      <c r="S119" s="91" t="str">
        <f t="shared" si="14"/>
        <v>-</v>
      </c>
      <c r="T119" s="91" t="str">
        <f t="shared" si="14"/>
        <v>-</v>
      </c>
      <c r="U119" s="91" t="str">
        <f t="shared" si="14"/>
        <v>-</v>
      </c>
      <c r="V119" s="91" t="str">
        <f t="shared" si="14"/>
        <v>-</v>
      </c>
      <c r="W119" s="91" t="str">
        <f t="shared" si="14"/>
        <v>-</v>
      </c>
      <c r="X119" s="91" t="str">
        <f t="shared" si="14"/>
        <v>-</v>
      </c>
      <c r="Y119" s="91">
        <f t="shared" si="14"/>
        <v>9</v>
      </c>
      <c r="Z119" s="91" t="s">
        <v>160</v>
      </c>
    </row>
    <row r="120" spans="2:26" ht="9.75" customHeight="1">
      <c r="B120" s="22"/>
      <c r="C120" s="166" t="s">
        <v>67</v>
      </c>
      <c r="D120" s="167"/>
      <c r="F120" s="57">
        <v>28</v>
      </c>
      <c r="G120" s="62">
        <v>28</v>
      </c>
      <c r="H120" s="62">
        <v>20</v>
      </c>
      <c r="I120" s="62" t="s">
        <v>18</v>
      </c>
      <c r="J120" s="62" t="s">
        <v>18</v>
      </c>
      <c r="K120" s="62">
        <v>1</v>
      </c>
      <c r="L120" s="62">
        <v>7</v>
      </c>
      <c r="M120" s="62">
        <v>0</v>
      </c>
      <c r="N120" s="62" t="s">
        <v>18</v>
      </c>
      <c r="O120" s="62" t="s">
        <v>18</v>
      </c>
      <c r="P120" s="62">
        <v>0</v>
      </c>
      <c r="Q120" s="62" t="s">
        <v>18</v>
      </c>
      <c r="R120" s="62" t="s">
        <v>18</v>
      </c>
      <c r="S120" s="62" t="s">
        <v>18</v>
      </c>
      <c r="T120" s="62" t="s">
        <v>18</v>
      </c>
      <c r="U120" s="62" t="s">
        <v>18</v>
      </c>
      <c r="V120" s="62" t="s">
        <v>18</v>
      </c>
      <c r="W120" s="62" t="s">
        <v>18</v>
      </c>
      <c r="X120" s="62" t="s">
        <v>18</v>
      </c>
      <c r="Y120" s="62">
        <v>9</v>
      </c>
      <c r="Z120" s="62">
        <v>129</v>
      </c>
    </row>
    <row r="121" spans="2:26" ht="9.75" customHeight="1">
      <c r="B121" s="17"/>
      <c r="C121" s="86"/>
      <c r="D121" s="17"/>
      <c r="E121" s="18"/>
      <c r="F121" s="57"/>
      <c r="G121" s="62"/>
      <c r="H121" s="62"/>
      <c r="I121" s="62"/>
      <c r="J121" s="62"/>
      <c r="K121" s="62"/>
      <c r="L121" s="62"/>
      <c r="M121" s="62"/>
      <c r="N121" s="62"/>
      <c r="O121" s="62"/>
      <c r="P121" s="194"/>
      <c r="Q121" s="194"/>
      <c r="R121" s="194"/>
      <c r="S121" s="194"/>
      <c r="T121" s="194"/>
      <c r="U121" s="194"/>
      <c r="V121" s="194"/>
      <c r="W121" s="194"/>
      <c r="X121" s="194"/>
      <c r="Y121" s="194"/>
      <c r="Z121" s="194"/>
    </row>
    <row r="122" spans="2:26" ht="9.75" customHeight="1">
      <c r="B122" s="32" t="s">
        <v>69</v>
      </c>
      <c r="C122" s="84"/>
      <c r="D122" s="84"/>
      <c r="F122" s="55">
        <f>SUM(F123:F133)</f>
        <v>7111</v>
      </c>
      <c r="G122" s="91">
        <f>SUM(G123:G133)</f>
        <v>3403</v>
      </c>
      <c r="H122" s="91">
        <f>SUM(H123:H133)</f>
        <v>1777</v>
      </c>
      <c r="I122" s="91" t="s">
        <v>18</v>
      </c>
      <c r="J122" s="91">
        <f aca="true" t="shared" si="15" ref="J122:Q122">SUM(J123:J133)</f>
        <v>36</v>
      </c>
      <c r="K122" s="91">
        <f t="shared" si="15"/>
        <v>66</v>
      </c>
      <c r="L122" s="91">
        <f t="shared" si="15"/>
        <v>1116</v>
      </c>
      <c r="M122" s="91">
        <f t="shared" si="15"/>
        <v>69</v>
      </c>
      <c r="N122" s="91">
        <f t="shared" si="15"/>
        <v>243</v>
      </c>
      <c r="O122" s="91">
        <f t="shared" si="15"/>
        <v>74</v>
      </c>
      <c r="P122" s="91">
        <f t="shared" si="15"/>
        <v>22</v>
      </c>
      <c r="Q122" s="91">
        <f t="shared" si="15"/>
        <v>3686</v>
      </c>
      <c r="R122" s="91" t="s">
        <v>326</v>
      </c>
      <c r="S122" s="91" t="s">
        <v>326</v>
      </c>
      <c r="T122" s="91" t="s">
        <v>326</v>
      </c>
      <c r="U122" s="91" t="s">
        <v>326</v>
      </c>
      <c r="V122" s="91">
        <f>SUM(V123:V133)</f>
        <v>2</v>
      </c>
      <c r="W122" s="91" t="s">
        <v>326</v>
      </c>
      <c r="X122" s="91">
        <f>SUM(X123:X133)</f>
        <v>22</v>
      </c>
      <c r="Y122" s="91">
        <f>SUM(Y123:Y133)</f>
        <v>2679</v>
      </c>
      <c r="Z122" s="91" t="s">
        <v>160</v>
      </c>
    </row>
    <row r="123" spans="2:26" ht="9.75" customHeight="1">
      <c r="B123" s="22"/>
      <c r="C123" s="166" t="s">
        <v>71</v>
      </c>
      <c r="D123" s="167"/>
      <c r="F123" s="57">
        <v>782</v>
      </c>
      <c r="G123" s="62">
        <v>306</v>
      </c>
      <c r="H123" s="62">
        <v>119</v>
      </c>
      <c r="I123" s="62" t="s">
        <v>18</v>
      </c>
      <c r="J123" s="62">
        <v>2</v>
      </c>
      <c r="K123" s="62">
        <v>5</v>
      </c>
      <c r="L123" s="62">
        <v>62</v>
      </c>
      <c r="M123" s="62">
        <v>17</v>
      </c>
      <c r="N123" s="62">
        <v>79</v>
      </c>
      <c r="O123" s="62">
        <v>22</v>
      </c>
      <c r="P123" s="62">
        <v>0</v>
      </c>
      <c r="Q123" s="62">
        <v>470</v>
      </c>
      <c r="R123" s="62">
        <v>57</v>
      </c>
      <c r="S123" s="62">
        <v>26</v>
      </c>
      <c r="T123" s="62" t="s">
        <v>326</v>
      </c>
      <c r="U123" s="62" t="s">
        <v>326</v>
      </c>
      <c r="V123" s="62" t="s">
        <v>18</v>
      </c>
      <c r="W123" s="62">
        <v>2</v>
      </c>
      <c r="X123" s="62">
        <v>6</v>
      </c>
      <c r="Y123" s="62">
        <v>225</v>
      </c>
      <c r="Z123" s="62">
        <v>573</v>
      </c>
    </row>
    <row r="124" spans="2:26" ht="9.75" customHeight="1">
      <c r="B124" s="22"/>
      <c r="C124" s="166" t="s">
        <v>73</v>
      </c>
      <c r="D124" s="167"/>
      <c r="F124" s="57">
        <v>67</v>
      </c>
      <c r="G124" s="62">
        <v>51</v>
      </c>
      <c r="H124" s="62">
        <v>32</v>
      </c>
      <c r="I124" s="62" t="s">
        <v>18</v>
      </c>
      <c r="J124" s="62">
        <v>0</v>
      </c>
      <c r="K124" s="62">
        <v>1</v>
      </c>
      <c r="L124" s="62">
        <v>16</v>
      </c>
      <c r="M124" s="62">
        <v>1</v>
      </c>
      <c r="N124" s="62" t="s">
        <v>18</v>
      </c>
      <c r="O124" s="62">
        <v>1</v>
      </c>
      <c r="P124" s="62">
        <v>0</v>
      </c>
      <c r="Q124" s="62">
        <v>15</v>
      </c>
      <c r="R124" s="62" t="s">
        <v>326</v>
      </c>
      <c r="S124" s="62" t="s">
        <v>326</v>
      </c>
      <c r="T124" s="62" t="s">
        <v>18</v>
      </c>
      <c r="U124" s="62" t="s">
        <v>18</v>
      </c>
      <c r="V124" s="62">
        <v>2</v>
      </c>
      <c r="W124" s="62" t="s">
        <v>18</v>
      </c>
      <c r="X124" s="62">
        <v>1</v>
      </c>
      <c r="Y124" s="62">
        <v>34</v>
      </c>
      <c r="Z124" s="62">
        <v>262</v>
      </c>
    </row>
    <row r="125" spans="2:26" ht="9.75" customHeight="1">
      <c r="B125" s="22"/>
      <c r="C125" s="166" t="s">
        <v>74</v>
      </c>
      <c r="D125" s="167"/>
      <c r="F125" s="57">
        <v>1060</v>
      </c>
      <c r="G125" s="62">
        <v>568</v>
      </c>
      <c r="H125" s="62">
        <v>127</v>
      </c>
      <c r="I125" s="62" t="s">
        <v>18</v>
      </c>
      <c r="J125" s="62">
        <v>2</v>
      </c>
      <c r="K125" s="62">
        <v>6</v>
      </c>
      <c r="L125" s="62">
        <v>336</v>
      </c>
      <c r="M125" s="62">
        <v>0</v>
      </c>
      <c r="N125" s="62">
        <v>73</v>
      </c>
      <c r="O125" s="62">
        <v>11</v>
      </c>
      <c r="P125" s="62">
        <v>13</v>
      </c>
      <c r="Q125" s="62">
        <v>485</v>
      </c>
      <c r="R125" s="62">
        <v>342</v>
      </c>
      <c r="S125" s="62" t="s">
        <v>326</v>
      </c>
      <c r="T125" s="62" t="s">
        <v>18</v>
      </c>
      <c r="U125" s="62" t="s">
        <v>326</v>
      </c>
      <c r="V125" s="62" t="s">
        <v>18</v>
      </c>
      <c r="W125" s="62" t="s">
        <v>18</v>
      </c>
      <c r="X125" s="62">
        <v>7</v>
      </c>
      <c r="Y125" s="62">
        <v>423</v>
      </c>
      <c r="Z125" s="62">
        <v>849</v>
      </c>
    </row>
    <row r="126" spans="2:26" ht="9.75" customHeight="1">
      <c r="B126" s="17"/>
      <c r="C126" s="166" t="s">
        <v>76</v>
      </c>
      <c r="D126" s="167"/>
      <c r="E126" s="18"/>
      <c r="F126" s="57">
        <v>378</v>
      </c>
      <c r="G126" s="62">
        <v>233</v>
      </c>
      <c r="H126" s="62">
        <v>125</v>
      </c>
      <c r="I126" s="62" t="s">
        <v>18</v>
      </c>
      <c r="J126" s="62">
        <v>2</v>
      </c>
      <c r="K126" s="62">
        <v>6</v>
      </c>
      <c r="L126" s="62">
        <v>86</v>
      </c>
      <c r="M126" s="62">
        <v>1</v>
      </c>
      <c r="N126" s="62">
        <v>1</v>
      </c>
      <c r="O126" s="62">
        <v>11</v>
      </c>
      <c r="P126" s="62">
        <v>1</v>
      </c>
      <c r="Q126" s="62">
        <v>139</v>
      </c>
      <c r="R126" s="62">
        <v>85</v>
      </c>
      <c r="S126" s="62" t="s">
        <v>326</v>
      </c>
      <c r="T126" s="62" t="s">
        <v>326</v>
      </c>
      <c r="U126" s="62" t="s">
        <v>18</v>
      </c>
      <c r="V126" s="62" t="s">
        <v>18</v>
      </c>
      <c r="W126" s="62" t="s">
        <v>18</v>
      </c>
      <c r="X126" s="62">
        <v>6</v>
      </c>
      <c r="Y126" s="62">
        <v>153</v>
      </c>
      <c r="Z126" s="62">
        <v>281</v>
      </c>
    </row>
    <row r="127" spans="2:26" ht="9.75" customHeight="1">
      <c r="B127" s="22"/>
      <c r="C127" s="166" t="s">
        <v>78</v>
      </c>
      <c r="D127" s="167"/>
      <c r="F127" s="57">
        <v>1376</v>
      </c>
      <c r="G127" s="62">
        <v>631</v>
      </c>
      <c r="H127" s="62">
        <v>345</v>
      </c>
      <c r="I127" s="62" t="s">
        <v>18</v>
      </c>
      <c r="J127" s="62">
        <v>7</v>
      </c>
      <c r="K127" s="62">
        <v>13</v>
      </c>
      <c r="L127" s="62">
        <v>198</v>
      </c>
      <c r="M127" s="62">
        <v>7</v>
      </c>
      <c r="N127" s="62">
        <v>50</v>
      </c>
      <c r="O127" s="62">
        <v>7</v>
      </c>
      <c r="P127" s="62">
        <v>4</v>
      </c>
      <c r="Q127" s="62">
        <v>744</v>
      </c>
      <c r="R127" s="62">
        <v>147</v>
      </c>
      <c r="S127" s="62">
        <v>218</v>
      </c>
      <c r="T127" s="62" t="s">
        <v>326</v>
      </c>
      <c r="U127" s="62">
        <v>247</v>
      </c>
      <c r="V127" s="62" t="s">
        <v>18</v>
      </c>
      <c r="W127" s="62" t="s">
        <v>326</v>
      </c>
      <c r="X127" s="62">
        <v>1</v>
      </c>
      <c r="Y127" s="62">
        <v>545</v>
      </c>
      <c r="Z127" s="62">
        <v>585</v>
      </c>
    </row>
    <row r="128" spans="2:26" ht="9.75" customHeight="1">
      <c r="B128" s="22"/>
      <c r="C128" s="166" t="s">
        <v>80</v>
      </c>
      <c r="D128" s="167"/>
      <c r="F128" s="57">
        <v>511</v>
      </c>
      <c r="G128" s="62">
        <v>246</v>
      </c>
      <c r="H128" s="62">
        <v>149</v>
      </c>
      <c r="I128" s="62" t="s">
        <v>18</v>
      </c>
      <c r="J128" s="62">
        <v>7</v>
      </c>
      <c r="K128" s="62">
        <v>6</v>
      </c>
      <c r="L128" s="62">
        <v>70</v>
      </c>
      <c r="M128" s="62">
        <v>10</v>
      </c>
      <c r="N128" s="62">
        <v>1</v>
      </c>
      <c r="O128" s="62">
        <v>2</v>
      </c>
      <c r="P128" s="62">
        <v>1</v>
      </c>
      <c r="Q128" s="62">
        <v>265</v>
      </c>
      <c r="R128" s="62">
        <v>51</v>
      </c>
      <c r="S128" s="62">
        <v>178</v>
      </c>
      <c r="T128" s="62" t="s">
        <v>18</v>
      </c>
      <c r="U128" s="62">
        <v>36</v>
      </c>
      <c r="V128" s="62" t="s">
        <v>18</v>
      </c>
      <c r="W128" s="62">
        <v>0</v>
      </c>
      <c r="X128" s="62">
        <v>0</v>
      </c>
      <c r="Y128" s="62">
        <v>226</v>
      </c>
      <c r="Z128" s="62">
        <v>458</v>
      </c>
    </row>
    <row r="129" spans="2:26" ht="9.75" customHeight="1">
      <c r="B129" s="22"/>
      <c r="C129" s="166" t="s">
        <v>81</v>
      </c>
      <c r="D129" s="167"/>
      <c r="F129" s="57">
        <v>626</v>
      </c>
      <c r="G129" s="62">
        <v>341</v>
      </c>
      <c r="H129" s="62">
        <v>271</v>
      </c>
      <c r="I129" s="62" t="s">
        <v>18</v>
      </c>
      <c r="J129" s="62">
        <v>5</v>
      </c>
      <c r="K129" s="62">
        <v>11</v>
      </c>
      <c r="L129" s="62">
        <v>45</v>
      </c>
      <c r="M129" s="62">
        <v>8</v>
      </c>
      <c r="N129" s="62" t="s">
        <v>18</v>
      </c>
      <c r="O129" s="62" t="s">
        <v>154</v>
      </c>
      <c r="P129" s="62">
        <v>1</v>
      </c>
      <c r="Q129" s="62">
        <v>285</v>
      </c>
      <c r="R129" s="62">
        <v>3</v>
      </c>
      <c r="S129" s="62">
        <v>144</v>
      </c>
      <c r="T129" s="62" t="s">
        <v>326</v>
      </c>
      <c r="U129" s="62" t="s">
        <v>326</v>
      </c>
      <c r="V129" s="62" t="s">
        <v>18</v>
      </c>
      <c r="W129" s="62" t="s">
        <v>18</v>
      </c>
      <c r="X129" s="62" t="s">
        <v>18</v>
      </c>
      <c r="Y129" s="62">
        <v>258</v>
      </c>
      <c r="Z129" s="62">
        <v>492</v>
      </c>
    </row>
    <row r="130" spans="2:26" ht="9.75" customHeight="1">
      <c r="B130" s="17"/>
      <c r="C130" s="166" t="s">
        <v>83</v>
      </c>
      <c r="D130" s="167"/>
      <c r="E130" s="18"/>
      <c r="F130" s="57">
        <v>1115</v>
      </c>
      <c r="G130" s="62">
        <v>482</v>
      </c>
      <c r="H130" s="62">
        <v>318</v>
      </c>
      <c r="I130" s="62" t="s">
        <v>18</v>
      </c>
      <c r="J130" s="62">
        <v>6</v>
      </c>
      <c r="K130" s="62">
        <v>7</v>
      </c>
      <c r="L130" s="62">
        <v>103</v>
      </c>
      <c r="M130" s="62">
        <v>8</v>
      </c>
      <c r="N130" s="62">
        <v>39</v>
      </c>
      <c r="O130" s="62">
        <v>0</v>
      </c>
      <c r="P130" s="62">
        <v>1</v>
      </c>
      <c r="Q130" s="62">
        <v>633</v>
      </c>
      <c r="R130" s="62">
        <v>13</v>
      </c>
      <c r="S130" s="62">
        <v>198</v>
      </c>
      <c r="T130" s="62" t="s">
        <v>326</v>
      </c>
      <c r="U130" s="62">
        <v>228</v>
      </c>
      <c r="V130" s="62" t="s">
        <v>18</v>
      </c>
      <c r="W130" s="62" t="s">
        <v>326</v>
      </c>
      <c r="X130" s="62" t="s">
        <v>18</v>
      </c>
      <c r="Y130" s="62">
        <v>388</v>
      </c>
      <c r="Z130" s="62">
        <v>598</v>
      </c>
    </row>
    <row r="131" spans="2:26" ht="9.75" customHeight="1">
      <c r="B131" s="22"/>
      <c r="C131" s="166" t="s">
        <v>85</v>
      </c>
      <c r="D131" s="167"/>
      <c r="F131" s="57">
        <v>761</v>
      </c>
      <c r="G131" s="62">
        <v>317</v>
      </c>
      <c r="H131" s="62">
        <v>179</v>
      </c>
      <c r="I131" s="62" t="s">
        <v>18</v>
      </c>
      <c r="J131" s="62">
        <v>3</v>
      </c>
      <c r="K131" s="62">
        <v>6</v>
      </c>
      <c r="L131" s="62">
        <v>112</v>
      </c>
      <c r="M131" s="62">
        <v>9</v>
      </c>
      <c r="N131" s="62">
        <v>0</v>
      </c>
      <c r="O131" s="62">
        <v>7</v>
      </c>
      <c r="P131" s="62">
        <v>1</v>
      </c>
      <c r="Q131" s="62">
        <v>443</v>
      </c>
      <c r="R131" s="62">
        <v>30</v>
      </c>
      <c r="S131" s="62" t="s">
        <v>18</v>
      </c>
      <c r="T131" s="62" t="s">
        <v>326</v>
      </c>
      <c r="U131" s="62" t="s">
        <v>326</v>
      </c>
      <c r="V131" s="62" t="s">
        <v>18</v>
      </c>
      <c r="W131" s="62">
        <v>6</v>
      </c>
      <c r="X131" s="62">
        <v>1</v>
      </c>
      <c r="Y131" s="62">
        <v>257</v>
      </c>
      <c r="Z131" s="62">
        <v>465</v>
      </c>
    </row>
    <row r="132" spans="2:26" ht="9.75" customHeight="1">
      <c r="B132" s="22"/>
      <c r="C132" s="166" t="s">
        <v>87</v>
      </c>
      <c r="D132" s="167"/>
      <c r="F132" s="57">
        <v>162</v>
      </c>
      <c r="G132" s="62">
        <v>100</v>
      </c>
      <c r="H132" s="62">
        <v>43</v>
      </c>
      <c r="I132" s="62" t="s">
        <v>18</v>
      </c>
      <c r="J132" s="62">
        <v>1</v>
      </c>
      <c r="K132" s="62">
        <v>1</v>
      </c>
      <c r="L132" s="62">
        <v>50</v>
      </c>
      <c r="M132" s="62">
        <v>2</v>
      </c>
      <c r="N132" s="62">
        <v>0</v>
      </c>
      <c r="O132" s="62">
        <v>3</v>
      </c>
      <c r="P132" s="62">
        <v>0</v>
      </c>
      <c r="Q132" s="62">
        <v>62</v>
      </c>
      <c r="R132" s="62" t="s">
        <v>326</v>
      </c>
      <c r="S132" s="62" t="s">
        <v>18</v>
      </c>
      <c r="T132" s="62" t="s">
        <v>326</v>
      </c>
      <c r="U132" s="62" t="s">
        <v>326</v>
      </c>
      <c r="V132" s="62" t="s">
        <v>18</v>
      </c>
      <c r="W132" s="62" t="s">
        <v>18</v>
      </c>
      <c r="X132" s="62" t="s">
        <v>18</v>
      </c>
      <c r="Y132" s="62">
        <v>68</v>
      </c>
      <c r="Z132" s="62">
        <v>340</v>
      </c>
    </row>
    <row r="133" spans="2:26" ht="9.75" customHeight="1">
      <c r="B133" s="22"/>
      <c r="C133" s="166" t="s">
        <v>89</v>
      </c>
      <c r="D133" s="167"/>
      <c r="F133" s="57">
        <v>273</v>
      </c>
      <c r="G133" s="62">
        <v>128</v>
      </c>
      <c r="H133" s="62">
        <v>69</v>
      </c>
      <c r="I133" s="62" t="s">
        <v>18</v>
      </c>
      <c r="J133" s="62">
        <v>1</v>
      </c>
      <c r="K133" s="62">
        <v>4</v>
      </c>
      <c r="L133" s="62">
        <v>38</v>
      </c>
      <c r="M133" s="62">
        <v>6</v>
      </c>
      <c r="N133" s="62">
        <v>0</v>
      </c>
      <c r="O133" s="62">
        <v>10</v>
      </c>
      <c r="P133" s="62">
        <v>0</v>
      </c>
      <c r="Q133" s="62">
        <v>145</v>
      </c>
      <c r="R133" s="62">
        <v>42</v>
      </c>
      <c r="S133" s="62" t="s">
        <v>18</v>
      </c>
      <c r="T133" s="62" t="s">
        <v>18</v>
      </c>
      <c r="U133" s="62" t="s">
        <v>326</v>
      </c>
      <c r="V133" s="62" t="s">
        <v>18</v>
      </c>
      <c r="W133" s="62" t="s">
        <v>326</v>
      </c>
      <c r="X133" s="62" t="s">
        <v>18</v>
      </c>
      <c r="Y133" s="62">
        <v>102</v>
      </c>
      <c r="Z133" s="62">
        <v>273</v>
      </c>
    </row>
    <row r="134" spans="2:26" ht="9.75" customHeight="1">
      <c r="B134" s="17"/>
      <c r="C134" s="86"/>
      <c r="D134" s="17"/>
      <c r="E134" s="18"/>
      <c r="F134" s="57"/>
      <c r="G134" s="62"/>
      <c r="H134" s="62"/>
      <c r="I134" s="62"/>
      <c r="J134" s="62"/>
      <c r="K134" s="62"/>
      <c r="L134" s="62"/>
      <c r="M134" s="62"/>
      <c r="N134" s="62"/>
      <c r="O134" s="62"/>
      <c r="P134" s="194"/>
      <c r="Q134" s="194"/>
      <c r="R134" s="194"/>
      <c r="S134" s="194"/>
      <c r="T134" s="194"/>
      <c r="U134" s="194"/>
      <c r="V134" s="194"/>
      <c r="W134" s="194"/>
      <c r="X134" s="194"/>
      <c r="Y134" s="194"/>
      <c r="Z134" s="194"/>
    </row>
    <row r="135" spans="2:26" ht="9.75" customHeight="1">
      <c r="B135" s="32" t="s">
        <v>91</v>
      </c>
      <c r="C135" s="84"/>
      <c r="D135" s="84"/>
      <c r="F135" s="55">
        <f>SUM(F136:F140)</f>
        <v>2555</v>
      </c>
      <c r="G135" s="91">
        <f>SUM(G136:G140)</f>
        <v>1727</v>
      </c>
      <c r="H135" s="91">
        <f>SUM(H136:H140)</f>
        <v>641</v>
      </c>
      <c r="I135" s="91" t="s">
        <v>18</v>
      </c>
      <c r="J135" s="91">
        <f aca="true" t="shared" si="16" ref="J135:Q135">SUM(J136:J140)</f>
        <v>10</v>
      </c>
      <c r="K135" s="91">
        <f t="shared" si="16"/>
        <v>27</v>
      </c>
      <c r="L135" s="91">
        <f t="shared" si="16"/>
        <v>859</v>
      </c>
      <c r="M135" s="91">
        <f t="shared" si="16"/>
        <v>14</v>
      </c>
      <c r="N135" s="91">
        <f t="shared" si="16"/>
        <v>106</v>
      </c>
      <c r="O135" s="91">
        <f t="shared" si="16"/>
        <v>39</v>
      </c>
      <c r="P135" s="91">
        <f t="shared" si="16"/>
        <v>31</v>
      </c>
      <c r="Q135" s="91">
        <f t="shared" si="16"/>
        <v>815</v>
      </c>
      <c r="R135" s="91" t="s">
        <v>326</v>
      </c>
      <c r="S135" s="91" t="s">
        <v>326</v>
      </c>
      <c r="T135" s="91" t="s">
        <v>326</v>
      </c>
      <c r="U135" s="91" t="s">
        <v>326</v>
      </c>
      <c r="V135" s="91">
        <v>2</v>
      </c>
      <c r="W135" s="91" t="s">
        <v>326</v>
      </c>
      <c r="X135" s="91">
        <f>SUM(X136:X140)</f>
        <v>13</v>
      </c>
      <c r="Y135" s="91">
        <f>SUM(Y136:Y140)</f>
        <v>1059</v>
      </c>
      <c r="Z135" s="91" t="s">
        <v>160</v>
      </c>
    </row>
    <row r="136" spans="2:26" ht="9.75" customHeight="1">
      <c r="B136" s="22"/>
      <c r="C136" s="166" t="s">
        <v>93</v>
      </c>
      <c r="D136" s="167"/>
      <c r="F136" s="57">
        <v>822</v>
      </c>
      <c r="G136" s="62">
        <v>591</v>
      </c>
      <c r="H136" s="62">
        <v>231</v>
      </c>
      <c r="I136" s="62" t="s">
        <v>18</v>
      </c>
      <c r="J136" s="62">
        <v>3</v>
      </c>
      <c r="K136" s="62">
        <v>8</v>
      </c>
      <c r="L136" s="62">
        <v>243</v>
      </c>
      <c r="M136" s="62">
        <v>6</v>
      </c>
      <c r="N136" s="62">
        <v>85</v>
      </c>
      <c r="O136" s="62">
        <v>5</v>
      </c>
      <c r="P136" s="62">
        <v>10</v>
      </c>
      <c r="Q136" s="62">
        <v>231</v>
      </c>
      <c r="R136" s="62" t="s">
        <v>326</v>
      </c>
      <c r="S136" s="62" t="s">
        <v>18</v>
      </c>
      <c r="T136" s="62" t="s">
        <v>326</v>
      </c>
      <c r="U136" s="62" t="s">
        <v>18</v>
      </c>
      <c r="V136" s="62" t="s">
        <v>18</v>
      </c>
      <c r="W136" s="62" t="s">
        <v>18</v>
      </c>
      <c r="X136" s="62" t="s">
        <v>18</v>
      </c>
      <c r="Y136" s="62">
        <v>343</v>
      </c>
      <c r="Z136" s="62">
        <v>440</v>
      </c>
    </row>
    <row r="137" spans="2:26" ht="9.75" customHeight="1">
      <c r="B137" s="22"/>
      <c r="C137" s="166" t="s">
        <v>95</v>
      </c>
      <c r="D137" s="167"/>
      <c r="F137" s="57">
        <v>236</v>
      </c>
      <c r="G137" s="62">
        <v>140</v>
      </c>
      <c r="H137" s="62">
        <v>42</v>
      </c>
      <c r="I137" s="62" t="s">
        <v>18</v>
      </c>
      <c r="J137" s="62">
        <v>1</v>
      </c>
      <c r="K137" s="62">
        <v>4</v>
      </c>
      <c r="L137" s="62">
        <v>78</v>
      </c>
      <c r="M137" s="62">
        <v>2</v>
      </c>
      <c r="N137" s="62">
        <v>10</v>
      </c>
      <c r="O137" s="62">
        <v>1</v>
      </c>
      <c r="P137" s="62">
        <v>2</v>
      </c>
      <c r="Q137" s="62">
        <v>96</v>
      </c>
      <c r="R137" s="62" t="s">
        <v>326</v>
      </c>
      <c r="S137" s="62" t="s">
        <v>326</v>
      </c>
      <c r="T137" s="62" t="s">
        <v>18</v>
      </c>
      <c r="U137" s="62" t="s">
        <v>18</v>
      </c>
      <c r="V137" s="62" t="s">
        <v>18</v>
      </c>
      <c r="W137" s="62" t="s">
        <v>18</v>
      </c>
      <c r="X137" s="62" t="s">
        <v>18</v>
      </c>
      <c r="Y137" s="62">
        <v>104</v>
      </c>
      <c r="Z137" s="62">
        <v>493</v>
      </c>
    </row>
    <row r="138" spans="2:26" ht="9.75" customHeight="1">
      <c r="B138" s="22"/>
      <c r="C138" s="166" t="s">
        <v>97</v>
      </c>
      <c r="D138" s="167"/>
      <c r="F138" s="57">
        <v>913</v>
      </c>
      <c r="G138" s="62">
        <v>610</v>
      </c>
      <c r="H138" s="62">
        <v>177</v>
      </c>
      <c r="I138" s="62" t="s">
        <v>18</v>
      </c>
      <c r="J138" s="62">
        <v>2</v>
      </c>
      <c r="K138" s="62">
        <v>7</v>
      </c>
      <c r="L138" s="62">
        <v>392</v>
      </c>
      <c r="M138" s="62">
        <v>3</v>
      </c>
      <c r="N138" s="62">
        <v>3</v>
      </c>
      <c r="O138" s="62">
        <v>18</v>
      </c>
      <c r="P138" s="62">
        <v>8</v>
      </c>
      <c r="Q138" s="62">
        <v>297</v>
      </c>
      <c r="R138" s="62">
        <v>153</v>
      </c>
      <c r="S138" s="62">
        <v>126</v>
      </c>
      <c r="T138" s="62" t="s">
        <v>18</v>
      </c>
      <c r="U138" s="62" t="s">
        <v>326</v>
      </c>
      <c r="V138" s="62" t="s">
        <v>18</v>
      </c>
      <c r="W138" s="62" t="s">
        <v>326</v>
      </c>
      <c r="X138" s="62">
        <v>6</v>
      </c>
      <c r="Y138" s="62">
        <v>380</v>
      </c>
      <c r="Z138" s="62">
        <v>495</v>
      </c>
    </row>
    <row r="139" spans="2:26" ht="9.75" customHeight="1">
      <c r="B139" s="22"/>
      <c r="C139" s="166" t="s">
        <v>99</v>
      </c>
      <c r="D139" s="167"/>
      <c r="F139" s="57">
        <v>374</v>
      </c>
      <c r="G139" s="62">
        <v>228</v>
      </c>
      <c r="H139" s="62">
        <v>133</v>
      </c>
      <c r="I139" s="62" t="s">
        <v>18</v>
      </c>
      <c r="J139" s="62">
        <v>4</v>
      </c>
      <c r="K139" s="62">
        <v>6</v>
      </c>
      <c r="L139" s="62">
        <v>59</v>
      </c>
      <c r="M139" s="62">
        <v>2</v>
      </c>
      <c r="N139" s="62" t="s">
        <v>18</v>
      </c>
      <c r="O139" s="62">
        <v>14</v>
      </c>
      <c r="P139" s="62">
        <v>10</v>
      </c>
      <c r="Q139" s="62">
        <v>139</v>
      </c>
      <c r="R139" s="62">
        <v>93</v>
      </c>
      <c r="S139" s="62" t="s">
        <v>18</v>
      </c>
      <c r="T139" s="62" t="s">
        <v>326</v>
      </c>
      <c r="U139" s="62" t="s">
        <v>326</v>
      </c>
      <c r="V139" s="62">
        <v>2</v>
      </c>
      <c r="W139" s="62">
        <v>0</v>
      </c>
      <c r="X139" s="62">
        <v>7</v>
      </c>
      <c r="Y139" s="62">
        <v>141</v>
      </c>
      <c r="Z139" s="62">
        <v>223</v>
      </c>
    </row>
    <row r="140" spans="2:26" ht="9.75" customHeight="1">
      <c r="B140" s="17"/>
      <c r="C140" s="166" t="s">
        <v>101</v>
      </c>
      <c r="D140" s="167"/>
      <c r="E140" s="18"/>
      <c r="F140" s="57">
        <v>210</v>
      </c>
      <c r="G140" s="62">
        <v>158</v>
      </c>
      <c r="H140" s="62">
        <v>58</v>
      </c>
      <c r="I140" s="62" t="s">
        <v>18</v>
      </c>
      <c r="J140" s="62" t="s">
        <v>18</v>
      </c>
      <c r="K140" s="62">
        <v>2</v>
      </c>
      <c r="L140" s="62">
        <v>87</v>
      </c>
      <c r="M140" s="62">
        <v>1</v>
      </c>
      <c r="N140" s="62">
        <v>8</v>
      </c>
      <c r="O140" s="62">
        <v>1</v>
      </c>
      <c r="P140" s="62">
        <v>1</v>
      </c>
      <c r="Q140" s="62">
        <v>52</v>
      </c>
      <c r="R140" s="62">
        <v>25</v>
      </c>
      <c r="S140" s="62" t="s">
        <v>326</v>
      </c>
      <c r="T140" s="62" t="s">
        <v>18</v>
      </c>
      <c r="U140" s="62" t="s">
        <v>326</v>
      </c>
      <c r="V140" s="62" t="s">
        <v>18</v>
      </c>
      <c r="W140" s="62" t="s">
        <v>18</v>
      </c>
      <c r="X140" s="62" t="s">
        <v>18</v>
      </c>
      <c r="Y140" s="62">
        <v>91</v>
      </c>
      <c r="Z140" s="62">
        <v>419</v>
      </c>
    </row>
    <row r="141" spans="2:26" ht="9.75" customHeight="1">
      <c r="B141" s="22"/>
      <c r="C141" s="86"/>
      <c r="D141" s="22"/>
      <c r="F141" s="57"/>
      <c r="G141" s="62"/>
      <c r="H141" s="62"/>
      <c r="I141" s="62"/>
      <c r="J141" s="62"/>
      <c r="K141" s="62"/>
      <c r="L141" s="62"/>
      <c r="M141" s="62"/>
      <c r="N141" s="62"/>
      <c r="O141" s="62"/>
      <c r="P141" s="194"/>
      <c r="Q141" s="194"/>
      <c r="R141" s="194"/>
      <c r="S141" s="194"/>
      <c r="T141" s="194"/>
      <c r="U141" s="194"/>
      <c r="V141" s="194"/>
      <c r="W141" s="194"/>
      <c r="X141" s="194"/>
      <c r="Y141" s="194"/>
      <c r="Z141" s="194"/>
    </row>
    <row r="142" spans="2:26" ht="9.75" customHeight="1">
      <c r="B142" s="32" t="s">
        <v>104</v>
      </c>
      <c r="C142" s="84"/>
      <c r="D142" s="84"/>
      <c r="F142" s="55">
        <f>SUM(F143:F150)</f>
        <v>8828</v>
      </c>
      <c r="G142" s="91">
        <f>SUM(G143:G150)</f>
        <v>6127</v>
      </c>
      <c r="H142" s="91">
        <f>SUM(H143:H150)</f>
        <v>1162</v>
      </c>
      <c r="I142" s="91" t="s">
        <v>18</v>
      </c>
      <c r="J142" s="91">
        <f aca="true" t="shared" si="17" ref="J142:Q142">SUM(J143:J150)</f>
        <v>18</v>
      </c>
      <c r="K142" s="91">
        <f t="shared" si="17"/>
        <v>27</v>
      </c>
      <c r="L142" s="91">
        <f t="shared" si="17"/>
        <v>4164</v>
      </c>
      <c r="M142" s="91">
        <f t="shared" si="17"/>
        <v>560</v>
      </c>
      <c r="N142" s="91">
        <f t="shared" si="17"/>
        <v>130</v>
      </c>
      <c r="O142" s="91">
        <f t="shared" si="17"/>
        <v>37</v>
      </c>
      <c r="P142" s="91">
        <f t="shared" si="17"/>
        <v>29</v>
      </c>
      <c r="Q142" s="91">
        <f t="shared" si="17"/>
        <v>2701</v>
      </c>
      <c r="R142" s="91" t="s">
        <v>326</v>
      </c>
      <c r="S142" s="91" t="s">
        <v>326</v>
      </c>
      <c r="T142" s="91" t="s">
        <v>326</v>
      </c>
      <c r="U142" s="91" t="s">
        <v>326</v>
      </c>
      <c r="V142" s="91" t="s">
        <v>18</v>
      </c>
      <c r="W142" s="91" t="s">
        <v>326</v>
      </c>
      <c r="X142" s="91" t="s">
        <v>18</v>
      </c>
      <c r="Y142" s="91">
        <f>SUM(Y143:Y150)</f>
        <v>3865</v>
      </c>
      <c r="Z142" s="91" t="s">
        <v>160</v>
      </c>
    </row>
    <row r="143" spans="2:26" ht="9.75" customHeight="1">
      <c r="B143" s="22"/>
      <c r="C143" s="166" t="s">
        <v>106</v>
      </c>
      <c r="D143" s="167"/>
      <c r="F143" s="57">
        <v>4329</v>
      </c>
      <c r="G143" s="62">
        <v>2956</v>
      </c>
      <c r="H143" s="62">
        <v>514</v>
      </c>
      <c r="I143" s="62" t="s">
        <v>18</v>
      </c>
      <c r="J143" s="62">
        <v>8</v>
      </c>
      <c r="K143" s="62">
        <v>9</v>
      </c>
      <c r="L143" s="62">
        <v>2343</v>
      </c>
      <c r="M143" s="62">
        <v>4</v>
      </c>
      <c r="N143" s="62">
        <v>34</v>
      </c>
      <c r="O143" s="62">
        <v>31</v>
      </c>
      <c r="P143" s="62">
        <v>13</v>
      </c>
      <c r="Q143" s="62">
        <v>1373</v>
      </c>
      <c r="R143" s="62" t="s">
        <v>326</v>
      </c>
      <c r="S143" s="62" t="s">
        <v>18</v>
      </c>
      <c r="T143" s="62" t="s">
        <v>326</v>
      </c>
      <c r="U143" s="62" t="s">
        <v>18</v>
      </c>
      <c r="V143" s="62" t="s">
        <v>18</v>
      </c>
      <c r="W143" s="62" t="s">
        <v>18</v>
      </c>
      <c r="X143" s="62" t="s">
        <v>18</v>
      </c>
      <c r="Y143" s="62">
        <v>1927</v>
      </c>
      <c r="Z143" s="62">
        <v>2576</v>
      </c>
    </row>
    <row r="144" spans="2:26" ht="9.75" customHeight="1">
      <c r="B144" s="22"/>
      <c r="C144" s="166" t="s">
        <v>108</v>
      </c>
      <c r="D144" s="167"/>
      <c r="F144" s="57">
        <v>1562</v>
      </c>
      <c r="G144" s="62">
        <v>766</v>
      </c>
      <c r="H144" s="62">
        <v>170</v>
      </c>
      <c r="I144" s="62" t="s">
        <v>18</v>
      </c>
      <c r="J144" s="62">
        <v>4</v>
      </c>
      <c r="K144" s="62">
        <v>5</v>
      </c>
      <c r="L144" s="62">
        <v>527</v>
      </c>
      <c r="M144" s="62">
        <v>9</v>
      </c>
      <c r="N144" s="62">
        <v>46</v>
      </c>
      <c r="O144" s="62">
        <v>2</v>
      </c>
      <c r="P144" s="62">
        <v>3</v>
      </c>
      <c r="Q144" s="62">
        <v>796</v>
      </c>
      <c r="R144" s="62">
        <v>653</v>
      </c>
      <c r="S144" s="62">
        <v>143</v>
      </c>
      <c r="T144" s="62" t="s">
        <v>18</v>
      </c>
      <c r="U144" s="62" t="s">
        <v>18</v>
      </c>
      <c r="V144" s="62" t="s">
        <v>18</v>
      </c>
      <c r="W144" s="62" t="s">
        <v>18</v>
      </c>
      <c r="X144" s="62" t="s">
        <v>18</v>
      </c>
      <c r="Y144" s="62">
        <v>578</v>
      </c>
      <c r="Z144" s="62">
        <v>1537</v>
      </c>
    </row>
    <row r="145" spans="2:26" ht="9.75" customHeight="1">
      <c r="B145" s="22"/>
      <c r="C145" s="166" t="s">
        <v>109</v>
      </c>
      <c r="D145" s="167"/>
      <c r="F145" s="57">
        <v>203</v>
      </c>
      <c r="G145" s="62">
        <v>162</v>
      </c>
      <c r="H145" s="62">
        <v>36</v>
      </c>
      <c r="I145" s="62" t="s">
        <v>18</v>
      </c>
      <c r="J145" s="62">
        <v>1</v>
      </c>
      <c r="K145" s="62">
        <v>2</v>
      </c>
      <c r="L145" s="62">
        <v>120</v>
      </c>
      <c r="M145" s="62" t="s">
        <v>18</v>
      </c>
      <c r="N145" s="62">
        <v>2</v>
      </c>
      <c r="O145" s="62">
        <v>1</v>
      </c>
      <c r="P145" s="62">
        <v>0</v>
      </c>
      <c r="Q145" s="62">
        <v>41</v>
      </c>
      <c r="R145" s="62">
        <v>31</v>
      </c>
      <c r="S145" s="62" t="s">
        <v>18</v>
      </c>
      <c r="T145" s="62" t="s">
        <v>18</v>
      </c>
      <c r="U145" s="62" t="s">
        <v>326</v>
      </c>
      <c r="V145" s="62" t="s">
        <v>18</v>
      </c>
      <c r="W145" s="62" t="s">
        <v>326</v>
      </c>
      <c r="X145" s="62" t="s">
        <v>18</v>
      </c>
      <c r="Y145" s="62">
        <v>94</v>
      </c>
      <c r="Z145" s="62">
        <v>671</v>
      </c>
    </row>
    <row r="146" spans="2:26" ht="9.75" customHeight="1">
      <c r="B146" s="22"/>
      <c r="C146" s="166" t="s">
        <v>111</v>
      </c>
      <c r="D146" s="167"/>
      <c r="F146" s="57">
        <v>89</v>
      </c>
      <c r="G146" s="62">
        <v>82</v>
      </c>
      <c r="H146" s="62">
        <v>57</v>
      </c>
      <c r="I146" s="62" t="s">
        <v>18</v>
      </c>
      <c r="J146" s="62">
        <v>2</v>
      </c>
      <c r="K146" s="62">
        <v>2</v>
      </c>
      <c r="L146" s="62">
        <v>20</v>
      </c>
      <c r="M146" s="62" t="s">
        <v>18</v>
      </c>
      <c r="N146" s="62" t="s">
        <v>18</v>
      </c>
      <c r="O146" s="62" t="s">
        <v>154</v>
      </c>
      <c r="P146" s="62">
        <v>1</v>
      </c>
      <c r="Q146" s="62">
        <v>7</v>
      </c>
      <c r="R146" s="62">
        <v>7</v>
      </c>
      <c r="S146" s="62" t="s">
        <v>18</v>
      </c>
      <c r="T146" s="62" t="s">
        <v>18</v>
      </c>
      <c r="U146" s="62" t="s">
        <v>18</v>
      </c>
      <c r="V146" s="62" t="s">
        <v>18</v>
      </c>
      <c r="W146" s="62" t="s">
        <v>18</v>
      </c>
      <c r="X146" s="62" t="s">
        <v>18</v>
      </c>
      <c r="Y146" s="62">
        <v>52</v>
      </c>
      <c r="Z146" s="62">
        <v>227</v>
      </c>
    </row>
    <row r="147" spans="2:26" ht="9.75" customHeight="1">
      <c r="B147" s="22"/>
      <c r="C147" s="166" t="s">
        <v>113</v>
      </c>
      <c r="D147" s="167"/>
      <c r="F147" s="57">
        <v>343</v>
      </c>
      <c r="G147" s="62">
        <v>264</v>
      </c>
      <c r="H147" s="62">
        <v>114</v>
      </c>
      <c r="I147" s="62" t="s">
        <v>18</v>
      </c>
      <c r="J147" s="62">
        <v>0</v>
      </c>
      <c r="K147" s="62">
        <v>2</v>
      </c>
      <c r="L147" s="62">
        <v>142</v>
      </c>
      <c r="M147" s="62">
        <v>3</v>
      </c>
      <c r="N147" s="62" t="s">
        <v>18</v>
      </c>
      <c r="O147" s="62">
        <v>1</v>
      </c>
      <c r="P147" s="62">
        <v>2</v>
      </c>
      <c r="Q147" s="62">
        <v>79</v>
      </c>
      <c r="R147" s="62" t="s">
        <v>326</v>
      </c>
      <c r="S147" s="62">
        <v>71</v>
      </c>
      <c r="T147" s="62" t="s">
        <v>18</v>
      </c>
      <c r="U147" s="62" t="s">
        <v>326</v>
      </c>
      <c r="V147" s="62" t="s">
        <v>18</v>
      </c>
      <c r="W147" s="62">
        <v>1</v>
      </c>
      <c r="X147" s="62" t="s">
        <v>18</v>
      </c>
      <c r="Y147" s="62">
        <v>150</v>
      </c>
      <c r="Z147" s="62">
        <v>698</v>
      </c>
    </row>
    <row r="148" spans="2:26" ht="9.75" customHeight="1">
      <c r="B148" s="22"/>
      <c r="C148" s="166" t="s">
        <v>115</v>
      </c>
      <c r="D148" s="167"/>
      <c r="F148" s="57">
        <v>1503</v>
      </c>
      <c r="G148" s="62">
        <v>1357</v>
      </c>
      <c r="H148" s="62">
        <v>159</v>
      </c>
      <c r="I148" s="62" t="s">
        <v>18</v>
      </c>
      <c r="J148" s="62">
        <v>1</v>
      </c>
      <c r="K148" s="62">
        <v>4</v>
      </c>
      <c r="L148" s="62">
        <v>611</v>
      </c>
      <c r="M148" s="62">
        <v>544</v>
      </c>
      <c r="N148" s="62">
        <v>28</v>
      </c>
      <c r="O148" s="62">
        <v>1</v>
      </c>
      <c r="P148" s="62">
        <v>9</v>
      </c>
      <c r="Q148" s="62">
        <v>146</v>
      </c>
      <c r="R148" s="62">
        <v>103</v>
      </c>
      <c r="S148" s="62" t="s">
        <v>326</v>
      </c>
      <c r="T148" s="62" t="s">
        <v>18</v>
      </c>
      <c r="U148" s="62" t="s">
        <v>326</v>
      </c>
      <c r="V148" s="62" t="s">
        <v>18</v>
      </c>
      <c r="W148" s="62">
        <v>0</v>
      </c>
      <c r="X148" s="62" t="s">
        <v>18</v>
      </c>
      <c r="Y148" s="62">
        <v>727</v>
      </c>
      <c r="Z148" s="62">
        <v>1605</v>
      </c>
    </row>
    <row r="149" spans="2:26" ht="9.75" customHeight="1">
      <c r="B149" s="22"/>
      <c r="C149" s="166" t="s">
        <v>117</v>
      </c>
      <c r="D149" s="167"/>
      <c r="F149" s="57">
        <v>634</v>
      </c>
      <c r="G149" s="62">
        <v>449</v>
      </c>
      <c r="H149" s="62">
        <v>110</v>
      </c>
      <c r="I149" s="62" t="s">
        <v>18</v>
      </c>
      <c r="J149" s="62">
        <v>1</v>
      </c>
      <c r="K149" s="62">
        <v>2</v>
      </c>
      <c r="L149" s="62">
        <v>321</v>
      </c>
      <c r="M149" s="62" t="s">
        <v>18</v>
      </c>
      <c r="N149" s="62">
        <v>13</v>
      </c>
      <c r="O149" s="62">
        <v>1</v>
      </c>
      <c r="P149" s="62">
        <v>1</v>
      </c>
      <c r="Q149" s="62">
        <v>185</v>
      </c>
      <c r="R149" s="62" t="s">
        <v>326</v>
      </c>
      <c r="S149" s="62" t="s">
        <v>326</v>
      </c>
      <c r="T149" s="62" t="s">
        <v>18</v>
      </c>
      <c r="U149" s="62" t="s">
        <v>18</v>
      </c>
      <c r="V149" s="62" t="s">
        <v>18</v>
      </c>
      <c r="W149" s="62" t="s">
        <v>18</v>
      </c>
      <c r="X149" s="62" t="s">
        <v>18</v>
      </c>
      <c r="Y149" s="62">
        <v>269</v>
      </c>
      <c r="Z149" s="62">
        <v>796</v>
      </c>
    </row>
    <row r="150" spans="2:26" ht="9.75" customHeight="1">
      <c r="B150" s="17"/>
      <c r="C150" s="166" t="s">
        <v>119</v>
      </c>
      <c r="D150" s="167"/>
      <c r="E150" s="18"/>
      <c r="F150" s="57">
        <v>165</v>
      </c>
      <c r="G150" s="62">
        <v>91</v>
      </c>
      <c r="H150" s="62">
        <v>2</v>
      </c>
      <c r="I150" s="62" t="s">
        <v>18</v>
      </c>
      <c r="J150" s="62">
        <v>1</v>
      </c>
      <c r="K150" s="62">
        <v>1</v>
      </c>
      <c r="L150" s="62">
        <v>80</v>
      </c>
      <c r="M150" s="62" t="s">
        <v>18</v>
      </c>
      <c r="N150" s="62">
        <v>7</v>
      </c>
      <c r="O150" s="62" t="s">
        <v>154</v>
      </c>
      <c r="P150" s="62" t="s">
        <v>18</v>
      </c>
      <c r="Q150" s="62">
        <v>74</v>
      </c>
      <c r="R150" s="62">
        <v>74</v>
      </c>
      <c r="S150" s="62" t="s">
        <v>18</v>
      </c>
      <c r="T150" s="62" t="s">
        <v>18</v>
      </c>
      <c r="U150" s="62" t="s">
        <v>18</v>
      </c>
      <c r="V150" s="62" t="s">
        <v>18</v>
      </c>
      <c r="W150" s="62" t="s">
        <v>18</v>
      </c>
      <c r="X150" s="62" t="s">
        <v>18</v>
      </c>
      <c r="Y150" s="62">
        <v>68</v>
      </c>
      <c r="Z150" s="62">
        <v>630</v>
      </c>
    </row>
    <row r="151" spans="2:26" ht="9.75" customHeight="1">
      <c r="B151" s="22"/>
      <c r="C151" s="86"/>
      <c r="D151" s="22"/>
      <c r="F151" s="57"/>
      <c r="G151" s="62"/>
      <c r="H151" s="62"/>
      <c r="I151" s="62"/>
      <c r="J151" s="62"/>
      <c r="K151" s="62"/>
      <c r="L151" s="62"/>
      <c r="M151" s="62"/>
      <c r="N151" s="62"/>
      <c r="O151" s="62"/>
      <c r="P151" s="194"/>
      <c r="Q151" s="194"/>
      <c r="R151" s="194"/>
      <c r="S151" s="194"/>
      <c r="T151" s="194"/>
      <c r="U151" s="194"/>
      <c r="V151" s="194"/>
      <c r="W151" s="194"/>
      <c r="X151" s="194"/>
      <c r="Y151" s="194"/>
      <c r="Z151" s="194"/>
    </row>
    <row r="152" spans="2:26" ht="9.75" customHeight="1">
      <c r="B152" s="32" t="s">
        <v>122</v>
      </c>
      <c r="C152" s="84"/>
      <c r="D152" s="84"/>
      <c r="F152" s="55">
        <f aca="true" t="shared" si="18" ref="F152:Q152">SUM(F153:F158)</f>
        <v>6048</v>
      </c>
      <c r="G152" s="91">
        <f t="shared" si="18"/>
        <v>4781</v>
      </c>
      <c r="H152" s="91">
        <f t="shared" si="18"/>
        <v>1558</v>
      </c>
      <c r="I152" s="91">
        <f t="shared" si="18"/>
        <v>11</v>
      </c>
      <c r="J152" s="91">
        <f t="shared" si="18"/>
        <v>30</v>
      </c>
      <c r="K152" s="91">
        <f t="shared" si="18"/>
        <v>34</v>
      </c>
      <c r="L152" s="91">
        <f t="shared" si="18"/>
        <v>2281</v>
      </c>
      <c r="M152" s="91">
        <f t="shared" si="18"/>
        <v>622</v>
      </c>
      <c r="N152" s="91">
        <f t="shared" si="18"/>
        <v>115</v>
      </c>
      <c r="O152" s="91">
        <f t="shared" si="18"/>
        <v>79</v>
      </c>
      <c r="P152" s="91">
        <f t="shared" si="18"/>
        <v>51</v>
      </c>
      <c r="Q152" s="91">
        <f t="shared" si="18"/>
        <v>1263</v>
      </c>
      <c r="R152" s="91" t="s">
        <v>326</v>
      </c>
      <c r="S152" s="91" t="s">
        <v>326</v>
      </c>
      <c r="T152" s="91" t="s">
        <v>326</v>
      </c>
      <c r="U152" s="91" t="s">
        <v>326</v>
      </c>
      <c r="V152" s="91" t="s">
        <v>18</v>
      </c>
      <c r="W152" s="91">
        <v>0</v>
      </c>
      <c r="X152" s="91">
        <f>SUM(X153:X158)</f>
        <v>4</v>
      </c>
      <c r="Y152" s="91">
        <f>SUM(Y153:Y158)</f>
        <v>2704</v>
      </c>
      <c r="Z152" s="91" t="s">
        <v>160</v>
      </c>
    </row>
    <row r="153" spans="2:26" ht="9.75" customHeight="1">
      <c r="B153" s="22"/>
      <c r="C153" s="166" t="s">
        <v>124</v>
      </c>
      <c r="D153" s="167"/>
      <c r="F153" s="57">
        <v>2210</v>
      </c>
      <c r="G153" s="62">
        <v>1686</v>
      </c>
      <c r="H153" s="62">
        <v>572</v>
      </c>
      <c r="I153" s="62" t="s">
        <v>18</v>
      </c>
      <c r="J153" s="62">
        <v>9</v>
      </c>
      <c r="K153" s="62">
        <v>14</v>
      </c>
      <c r="L153" s="62">
        <v>859</v>
      </c>
      <c r="M153" s="62">
        <v>192</v>
      </c>
      <c r="N153" s="62">
        <v>19</v>
      </c>
      <c r="O153" s="62">
        <v>2</v>
      </c>
      <c r="P153" s="62">
        <v>19</v>
      </c>
      <c r="Q153" s="62">
        <v>524</v>
      </c>
      <c r="R153" s="62">
        <v>343</v>
      </c>
      <c r="S153" s="62">
        <v>90</v>
      </c>
      <c r="T153" s="62" t="s">
        <v>326</v>
      </c>
      <c r="U153" s="62" t="s">
        <v>326</v>
      </c>
      <c r="V153" s="62" t="s">
        <v>18</v>
      </c>
      <c r="W153" s="62">
        <v>0</v>
      </c>
      <c r="X153" s="62" t="s">
        <v>18</v>
      </c>
      <c r="Y153" s="62">
        <v>980</v>
      </c>
      <c r="Z153" s="62">
        <v>843</v>
      </c>
    </row>
    <row r="154" spans="2:26" ht="9.75" customHeight="1">
      <c r="B154" s="22"/>
      <c r="C154" s="166" t="s">
        <v>125</v>
      </c>
      <c r="D154" s="167"/>
      <c r="F154" s="57">
        <v>1851</v>
      </c>
      <c r="G154" s="62">
        <v>1549</v>
      </c>
      <c r="H154" s="62">
        <v>446</v>
      </c>
      <c r="I154" s="62">
        <v>11</v>
      </c>
      <c r="J154" s="62">
        <v>12</v>
      </c>
      <c r="K154" s="62">
        <v>6</v>
      </c>
      <c r="L154" s="62">
        <v>564</v>
      </c>
      <c r="M154" s="62">
        <v>415</v>
      </c>
      <c r="N154" s="62">
        <v>75</v>
      </c>
      <c r="O154" s="62">
        <v>8</v>
      </c>
      <c r="P154" s="62">
        <v>12</v>
      </c>
      <c r="Q154" s="62">
        <v>302</v>
      </c>
      <c r="R154" s="62">
        <v>272</v>
      </c>
      <c r="S154" s="62" t="s">
        <v>326</v>
      </c>
      <c r="T154" s="62" t="s">
        <v>326</v>
      </c>
      <c r="U154" s="62" t="s">
        <v>18</v>
      </c>
      <c r="V154" s="62" t="s">
        <v>18</v>
      </c>
      <c r="W154" s="62" t="s">
        <v>18</v>
      </c>
      <c r="X154" s="62" t="s">
        <v>18</v>
      </c>
      <c r="Y154" s="62">
        <v>849</v>
      </c>
      <c r="Z154" s="62">
        <v>980</v>
      </c>
    </row>
    <row r="155" spans="2:26" ht="9.75" customHeight="1">
      <c r="B155" s="22"/>
      <c r="C155" s="166" t="s">
        <v>127</v>
      </c>
      <c r="D155" s="167"/>
      <c r="F155" s="57">
        <v>266</v>
      </c>
      <c r="G155" s="62">
        <v>142</v>
      </c>
      <c r="H155" s="62">
        <v>52</v>
      </c>
      <c r="I155" s="62" t="s">
        <v>18</v>
      </c>
      <c r="J155" s="62">
        <v>1</v>
      </c>
      <c r="K155" s="62">
        <v>2</v>
      </c>
      <c r="L155" s="62">
        <v>80</v>
      </c>
      <c r="M155" s="62" t="s">
        <v>18</v>
      </c>
      <c r="N155" s="62">
        <v>4</v>
      </c>
      <c r="O155" s="62">
        <v>1</v>
      </c>
      <c r="P155" s="62">
        <v>2</v>
      </c>
      <c r="Q155" s="62">
        <v>124</v>
      </c>
      <c r="R155" s="62">
        <v>124</v>
      </c>
      <c r="S155" s="62" t="s">
        <v>18</v>
      </c>
      <c r="T155" s="62" t="s">
        <v>18</v>
      </c>
      <c r="U155" s="62" t="s">
        <v>18</v>
      </c>
      <c r="V155" s="62" t="s">
        <v>18</v>
      </c>
      <c r="W155" s="62" t="s">
        <v>18</v>
      </c>
      <c r="X155" s="62" t="s">
        <v>18</v>
      </c>
      <c r="Y155" s="62">
        <v>90</v>
      </c>
      <c r="Z155" s="62">
        <v>423</v>
      </c>
    </row>
    <row r="156" spans="2:26" ht="9.75" customHeight="1">
      <c r="B156" s="22"/>
      <c r="C156" s="166" t="s">
        <v>129</v>
      </c>
      <c r="D156" s="167"/>
      <c r="F156" s="57">
        <v>290</v>
      </c>
      <c r="G156" s="62">
        <v>200</v>
      </c>
      <c r="H156" s="62">
        <v>55</v>
      </c>
      <c r="I156" s="62" t="s">
        <v>18</v>
      </c>
      <c r="J156" s="62">
        <v>0</v>
      </c>
      <c r="K156" s="62">
        <v>2</v>
      </c>
      <c r="L156" s="62">
        <v>127</v>
      </c>
      <c r="M156" s="62">
        <v>1</v>
      </c>
      <c r="N156" s="62">
        <v>13</v>
      </c>
      <c r="O156" s="62">
        <v>1</v>
      </c>
      <c r="P156" s="62">
        <v>1</v>
      </c>
      <c r="Q156" s="62">
        <v>90</v>
      </c>
      <c r="R156" s="62">
        <v>90</v>
      </c>
      <c r="S156" s="62" t="s">
        <v>18</v>
      </c>
      <c r="T156" s="62" t="s">
        <v>18</v>
      </c>
      <c r="U156" s="62" t="s">
        <v>18</v>
      </c>
      <c r="V156" s="62" t="s">
        <v>18</v>
      </c>
      <c r="W156" s="62" t="s">
        <v>18</v>
      </c>
      <c r="X156" s="62" t="s">
        <v>18</v>
      </c>
      <c r="Y156" s="62">
        <v>126</v>
      </c>
      <c r="Z156" s="62">
        <v>558</v>
      </c>
    </row>
    <row r="157" spans="2:26" ht="9.75" customHeight="1">
      <c r="B157" s="22"/>
      <c r="C157" s="166" t="s">
        <v>131</v>
      </c>
      <c r="D157" s="167"/>
      <c r="F157" s="57">
        <v>767</v>
      </c>
      <c r="G157" s="62">
        <v>618</v>
      </c>
      <c r="H157" s="62">
        <v>237</v>
      </c>
      <c r="I157" s="62" t="s">
        <v>18</v>
      </c>
      <c r="J157" s="62">
        <v>4</v>
      </c>
      <c r="K157" s="62">
        <v>5</v>
      </c>
      <c r="L157" s="62">
        <v>357</v>
      </c>
      <c r="M157" s="62">
        <v>0</v>
      </c>
      <c r="N157" s="62">
        <v>2</v>
      </c>
      <c r="O157" s="62">
        <v>7</v>
      </c>
      <c r="P157" s="62">
        <v>6</v>
      </c>
      <c r="Q157" s="62">
        <v>145</v>
      </c>
      <c r="R157" s="62" t="s">
        <v>326</v>
      </c>
      <c r="S157" s="62" t="s">
        <v>18</v>
      </c>
      <c r="T157" s="62" t="s">
        <v>326</v>
      </c>
      <c r="U157" s="62" t="s">
        <v>18</v>
      </c>
      <c r="V157" s="62" t="s">
        <v>18</v>
      </c>
      <c r="W157" s="62" t="s">
        <v>18</v>
      </c>
      <c r="X157" s="62">
        <v>4</v>
      </c>
      <c r="Y157" s="62">
        <v>353</v>
      </c>
      <c r="Z157" s="62">
        <v>585</v>
      </c>
    </row>
    <row r="158" spans="2:26" ht="9.75" customHeight="1">
      <c r="B158" s="22"/>
      <c r="C158" s="166" t="s">
        <v>133</v>
      </c>
      <c r="D158" s="167"/>
      <c r="F158" s="57">
        <v>664</v>
      </c>
      <c r="G158" s="62">
        <v>586</v>
      </c>
      <c r="H158" s="62">
        <v>196</v>
      </c>
      <c r="I158" s="62" t="s">
        <v>18</v>
      </c>
      <c r="J158" s="62">
        <v>4</v>
      </c>
      <c r="K158" s="62">
        <v>5</v>
      </c>
      <c r="L158" s="62">
        <v>294</v>
      </c>
      <c r="M158" s="62">
        <v>14</v>
      </c>
      <c r="N158" s="62">
        <v>2</v>
      </c>
      <c r="O158" s="62">
        <v>60</v>
      </c>
      <c r="P158" s="62">
        <v>11</v>
      </c>
      <c r="Q158" s="62">
        <v>78</v>
      </c>
      <c r="R158" s="62">
        <v>78</v>
      </c>
      <c r="S158" s="62" t="s">
        <v>18</v>
      </c>
      <c r="T158" s="62" t="s">
        <v>18</v>
      </c>
      <c r="U158" s="62" t="s">
        <v>18</v>
      </c>
      <c r="V158" s="62" t="s">
        <v>18</v>
      </c>
      <c r="W158" s="62" t="s">
        <v>18</v>
      </c>
      <c r="X158" s="62" t="s">
        <v>18</v>
      </c>
      <c r="Y158" s="62">
        <v>306</v>
      </c>
      <c r="Z158" s="62">
        <v>601</v>
      </c>
    </row>
    <row r="159" spans="2:26" ht="9.75" customHeight="1">
      <c r="B159" s="17"/>
      <c r="C159" s="22"/>
      <c r="D159" s="17"/>
      <c r="E159" s="18"/>
      <c r="F159" s="57"/>
      <c r="G159" s="62"/>
      <c r="H159" s="62"/>
      <c r="I159" s="62"/>
      <c r="J159" s="62"/>
      <c r="K159" s="62"/>
      <c r="L159" s="62"/>
      <c r="M159" s="62"/>
      <c r="N159" s="62"/>
      <c r="O159" s="62"/>
      <c r="P159" s="194"/>
      <c r="Q159" s="194"/>
      <c r="R159" s="194"/>
      <c r="S159" s="194"/>
      <c r="T159" s="194"/>
      <c r="U159" s="194"/>
      <c r="V159" s="194"/>
      <c r="W159" s="194"/>
      <c r="X159" s="194"/>
      <c r="Y159" s="194"/>
      <c r="Z159" s="194"/>
    </row>
    <row r="160" spans="2:26" ht="9.75" customHeight="1">
      <c r="B160" s="22"/>
      <c r="C160" s="22"/>
      <c r="D160" s="22"/>
      <c r="F160" s="57"/>
      <c r="G160" s="62"/>
      <c r="H160" s="62"/>
      <c r="I160" s="62"/>
      <c r="J160" s="62"/>
      <c r="K160" s="62"/>
      <c r="L160" s="62"/>
      <c r="M160" s="62"/>
      <c r="N160" s="62"/>
      <c r="O160" s="62"/>
      <c r="P160" s="194"/>
      <c r="Q160" s="194"/>
      <c r="R160" s="194"/>
      <c r="S160" s="194"/>
      <c r="T160" s="194"/>
      <c r="U160" s="194"/>
      <c r="V160" s="194"/>
      <c r="W160" s="194"/>
      <c r="X160" s="194"/>
      <c r="Y160" s="194"/>
      <c r="Z160" s="194"/>
    </row>
    <row r="161" spans="2:26" ht="9.75" customHeight="1">
      <c r="B161" s="22"/>
      <c r="C161" s="22"/>
      <c r="D161" s="22"/>
      <c r="F161" s="57"/>
      <c r="G161" s="62"/>
      <c r="H161" s="62"/>
      <c r="I161" s="62"/>
      <c r="J161" s="62"/>
      <c r="K161" s="62"/>
      <c r="L161" s="62"/>
      <c r="M161" s="62"/>
      <c r="N161" s="62"/>
      <c r="O161" s="62"/>
      <c r="P161" s="194"/>
      <c r="Q161" s="194"/>
      <c r="R161" s="194"/>
      <c r="S161" s="194"/>
      <c r="T161" s="194"/>
      <c r="U161" s="194"/>
      <c r="V161" s="194"/>
      <c r="W161" s="194"/>
      <c r="X161" s="194"/>
      <c r="Y161" s="194"/>
      <c r="Z161" s="194"/>
    </row>
    <row r="162" spans="2:26" ht="9.75" customHeight="1">
      <c r="B162" s="22"/>
      <c r="C162" s="22"/>
      <c r="D162" s="22"/>
      <c r="F162" s="57"/>
      <c r="G162" s="62"/>
      <c r="H162" s="62"/>
      <c r="I162" s="62"/>
      <c r="J162" s="62"/>
      <c r="K162" s="62"/>
      <c r="L162" s="62"/>
      <c r="M162" s="62"/>
      <c r="N162" s="62"/>
      <c r="O162" s="62"/>
      <c r="P162" s="194"/>
      <c r="Q162" s="194"/>
      <c r="R162" s="194"/>
      <c r="S162" s="194"/>
      <c r="T162" s="194"/>
      <c r="U162" s="194"/>
      <c r="V162" s="194"/>
      <c r="W162" s="194"/>
      <c r="X162" s="194"/>
      <c r="Y162" s="194"/>
      <c r="Z162" s="194"/>
    </row>
    <row r="163" ht="3.75" customHeight="1" thickBot="1">
      <c r="F163" s="25"/>
    </row>
    <row r="164" spans="1:26" s="46" customFormat="1" ht="12" customHeight="1">
      <c r="A164" s="26"/>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row>
  </sheetData>
  <sheetProtection/>
  <mergeCells count="135">
    <mergeCell ref="C158:D158"/>
    <mergeCell ref="B152:D152"/>
    <mergeCell ref="C153:D153"/>
    <mergeCell ref="C154:D154"/>
    <mergeCell ref="C155:D155"/>
    <mergeCell ref="C156:D156"/>
    <mergeCell ref="C157:D157"/>
    <mergeCell ref="C145:D145"/>
    <mergeCell ref="C146:D146"/>
    <mergeCell ref="C147:D147"/>
    <mergeCell ref="C148:D148"/>
    <mergeCell ref="C149:D149"/>
    <mergeCell ref="C150:D150"/>
    <mergeCell ref="C138:D138"/>
    <mergeCell ref="C139:D139"/>
    <mergeCell ref="C140:D140"/>
    <mergeCell ref="B142:D142"/>
    <mergeCell ref="C143:D143"/>
    <mergeCell ref="C144:D144"/>
    <mergeCell ref="C131:D131"/>
    <mergeCell ref="C132:D132"/>
    <mergeCell ref="C133:D133"/>
    <mergeCell ref="B135:D135"/>
    <mergeCell ref="C136:D136"/>
    <mergeCell ref="C137:D137"/>
    <mergeCell ref="C125:D125"/>
    <mergeCell ref="C126:D126"/>
    <mergeCell ref="C127:D127"/>
    <mergeCell ref="C128:D128"/>
    <mergeCell ref="C129:D129"/>
    <mergeCell ref="C130:D130"/>
    <mergeCell ref="C117:D117"/>
    <mergeCell ref="B119:D119"/>
    <mergeCell ref="C120:D120"/>
    <mergeCell ref="B122:D122"/>
    <mergeCell ref="C123:D123"/>
    <mergeCell ref="C124:D124"/>
    <mergeCell ref="C110:D110"/>
    <mergeCell ref="C111:D111"/>
    <mergeCell ref="C112:D112"/>
    <mergeCell ref="C113:D113"/>
    <mergeCell ref="B115:D115"/>
    <mergeCell ref="C116:D116"/>
    <mergeCell ref="C103:D103"/>
    <mergeCell ref="C104:D104"/>
    <mergeCell ref="B106:D106"/>
    <mergeCell ref="C107:D107"/>
    <mergeCell ref="C108:D108"/>
    <mergeCell ref="C109:D109"/>
    <mergeCell ref="B97:D97"/>
    <mergeCell ref="C98:D98"/>
    <mergeCell ref="C99:D99"/>
    <mergeCell ref="C100:D100"/>
    <mergeCell ref="C101:D101"/>
    <mergeCell ref="C102:D102"/>
    <mergeCell ref="B90:D90"/>
    <mergeCell ref="C91:D91"/>
    <mergeCell ref="C92:D92"/>
    <mergeCell ref="C93:D93"/>
    <mergeCell ref="C94:D94"/>
    <mergeCell ref="C95:D95"/>
    <mergeCell ref="Y86:Y88"/>
    <mergeCell ref="Z86:Z88"/>
    <mergeCell ref="F87:F88"/>
    <mergeCell ref="G87:P87"/>
    <mergeCell ref="Q87:W87"/>
    <mergeCell ref="X87:X88"/>
    <mergeCell ref="B77:D77"/>
    <mergeCell ref="C78:D78"/>
    <mergeCell ref="C79:D79"/>
    <mergeCell ref="C80:D80"/>
    <mergeCell ref="A86:E88"/>
    <mergeCell ref="F86:X86"/>
    <mergeCell ref="C70:D70"/>
    <mergeCell ref="C71:D71"/>
    <mergeCell ref="C72:D72"/>
    <mergeCell ref="C73:D73"/>
    <mergeCell ref="C74:D74"/>
    <mergeCell ref="C75:D75"/>
    <mergeCell ref="C63:D63"/>
    <mergeCell ref="C64:D64"/>
    <mergeCell ref="C65:D65"/>
    <mergeCell ref="C66:D66"/>
    <mergeCell ref="B68:D68"/>
    <mergeCell ref="C69:D69"/>
    <mergeCell ref="C56:D56"/>
    <mergeCell ref="B58:D58"/>
    <mergeCell ref="C59:D59"/>
    <mergeCell ref="C60:D60"/>
    <mergeCell ref="C61:D61"/>
    <mergeCell ref="C62:D62"/>
    <mergeCell ref="C49:D49"/>
    <mergeCell ref="C50:D50"/>
    <mergeCell ref="B52:D52"/>
    <mergeCell ref="C53:D53"/>
    <mergeCell ref="C54:D54"/>
    <mergeCell ref="C55:D55"/>
    <mergeCell ref="C41:D41"/>
    <mergeCell ref="C42:D42"/>
    <mergeCell ref="B44:D44"/>
    <mergeCell ref="C45:D45"/>
    <mergeCell ref="C46:D46"/>
    <mergeCell ref="B48:D48"/>
    <mergeCell ref="C34:D34"/>
    <mergeCell ref="C35:D35"/>
    <mergeCell ref="C36:D36"/>
    <mergeCell ref="C37:D37"/>
    <mergeCell ref="B39:D39"/>
    <mergeCell ref="C40:D40"/>
    <mergeCell ref="C27:D27"/>
    <mergeCell ref="C28:D28"/>
    <mergeCell ref="C29:D29"/>
    <mergeCell ref="C30:D30"/>
    <mergeCell ref="C31:D31"/>
    <mergeCell ref="B33:D33"/>
    <mergeCell ref="C21:D21"/>
    <mergeCell ref="C22:D22"/>
    <mergeCell ref="C23:D23"/>
    <mergeCell ref="C24:D24"/>
    <mergeCell ref="C25:D25"/>
    <mergeCell ref="C26:D26"/>
    <mergeCell ref="B8:C8"/>
    <mergeCell ref="B14:D14"/>
    <mergeCell ref="B16:D16"/>
    <mergeCell ref="C18:D18"/>
    <mergeCell ref="C19:D19"/>
    <mergeCell ref="C20:D20"/>
    <mergeCell ref="A4:E6"/>
    <mergeCell ref="F4:X4"/>
    <mergeCell ref="Y4:Y6"/>
    <mergeCell ref="Z4:Z6"/>
    <mergeCell ref="F5:F6"/>
    <mergeCell ref="G5:P5"/>
    <mergeCell ref="Q5:W5"/>
    <mergeCell ref="X5:X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W50"/>
  <sheetViews>
    <sheetView zoomScalePageLayoutView="0" workbookViewId="0" topLeftCell="A1">
      <selection activeCell="U27" sqref="U27"/>
    </sheetView>
  </sheetViews>
  <sheetFormatPr defaultColWidth="9.00390625" defaultRowHeight="13.5"/>
  <cols>
    <col min="1" max="1" width="1.00390625" style="1" customWidth="1"/>
    <col min="2" max="2" width="6.00390625" style="1" customWidth="1"/>
    <col min="3" max="3" width="4.75390625" style="1" customWidth="1"/>
    <col min="4" max="4" width="0.875" style="1" customWidth="1"/>
    <col min="5" max="5" width="4.125" style="1" customWidth="1"/>
    <col min="6" max="22" width="3.875" style="1" customWidth="1"/>
    <col min="23" max="23" width="4.125" style="1" customWidth="1"/>
    <col min="24" max="16384" width="9.00390625" style="1" customWidth="1"/>
  </cols>
  <sheetData>
    <row r="1" ht="17.25">
      <c r="H1" s="3" t="s">
        <v>341</v>
      </c>
    </row>
    <row r="2" ht="14.25">
      <c r="H2" s="65" t="s">
        <v>342</v>
      </c>
    </row>
    <row r="3" spans="22:23" ht="12" customHeight="1" thickBot="1">
      <c r="V3" s="196">
        <v>36250</v>
      </c>
      <c r="W3" s="197"/>
    </row>
    <row r="4" spans="1:23" ht="14.25" customHeight="1" thickTop="1">
      <c r="A4" s="198" t="s">
        <v>4</v>
      </c>
      <c r="B4" s="198"/>
      <c r="C4" s="198"/>
      <c r="D4" s="198"/>
      <c r="E4" s="199" t="s">
        <v>13</v>
      </c>
      <c r="F4" s="200" t="s">
        <v>343</v>
      </c>
      <c r="G4" s="201"/>
      <c r="H4" s="201"/>
      <c r="I4" s="201"/>
      <c r="J4" s="201"/>
      <c r="K4" s="201"/>
      <c r="L4" s="201"/>
      <c r="M4" s="201"/>
      <c r="N4" s="201"/>
      <c r="O4" s="201"/>
      <c r="P4" s="201"/>
      <c r="Q4" s="200" t="s">
        <v>344</v>
      </c>
      <c r="R4" s="201"/>
      <c r="S4" s="201"/>
      <c r="T4" s="201"/>
      <c r="U4" s="201"/>
      <c r="V4" s="202"/>
      <c r="W4" s="199" t="s">
        <v>345</v>
      </c>
    </row>
    <row r="5" spans="1:23" ht="27.75" customHeight="1">
      <c r="A5" s="203"/>
      <c r="B5" s="203"/>
      <c r="C5" s="203"/>
      <c r="D5" s="203"/>
      <c r="E5" s="204"/>
      <c r="F5" s="205" t="s">
        <v>309</v>
      </c>
      <c r="G5" s="205" t="s">
        <v>346</v>
      </c>
      <c r="H5" s="205" t="s">
        <v>323</v>
      </c>
      <c r="I5" s="205" t="s">
        <v>311</v>
      </c>
      <c r="J5" s="205" t="s">
        <v>347</v>
      </c>
      <c r="K5" s="205" t="s">
        <v>348</v>
      </c>
      <c r="L5" s="205" t="s">
        <v>349</v>
      </c>
      <c r="M5" s="205" t="s">
        <v>350</v>
      </c>
      <c r="N5" s="205" t="s">
        <v>351</v>
      </c>
      <c r="O5" s="205" t="s">
        <v>352</v>
      </c>
      <c r="P5" s="206" t="s">
        <v>353</v>
      </c>
      <c r="Q5" s="205" t="s">
        <v>309</v>
      </c>
      <c r="R5" s="205" t="s">
        <v>323</v>
      </c>
      <c r="S5" s="205" t="s">
        <v>311</v>
      </c>
      <c r="T5" s="205" t="s">
        <v>349</v>
      </c>
      <c r="U5" s="205" t="s">
        <v>350</v>
      </c>
      <c r="V5" s="206" t="s">
        <v>353</v>
      </c>
      <c r="W5" s="204"/>
    </row>
    <row r="6" ht="5.25" customHeight="1">
      <c r="E6" s="16"/>
    </row>
    <row r="7" spans="2:23" ht="12.75" customHeight="1">
      <c r="B7" s="4" t="s">
        <v>354</v>
      </c>
      <c r="C7" s="4">
        <v>1999</v>
      </c>
      <c r="E7" s="207">
        <v>127</v>
      </c>
      <c r="F7" s="208">
        <v>66</v>
      </c>
      <c r="G7" s="208">
        <v>26</v>
      </c>
      <c r="H7" s="208">
        <v>1</v>
      </c>
      <c r="I7" s="208">
        <v>5</v>
      </c>
      <c r="J7" s="208">
        <v>11</v>
      </c>
      <c r="K7" s="208">
        <v>7</v>
      </c>
      <c r="L7" s="208">
        <v>6</v>
      </c>
      <c r="M7" s="208">
        <v>5</v>
      </c>
      <c r="N7" s="208">
        <v>0</v>
      </c>
      <c r="O7" s="208">
        <v>2</v>
      </c>
      <c r="P7" s="208">
        <v>3</v>
      </c>
      <c r="Q7" s="208">
        <v>61</v>
      </c>
      <c r="R7" s="208">
        <v>25</v>
      </c>
      <c r="S7" s="208">
        <v>2</v>
      </c>
      <c r="T7" s="208">
        <v>1</v>
      </c>
      <c r="U7" s="208">
        <v>1</v>
      </c>
      <c r="V7" s="208">
        <v>32</v>
      </c>
      <c r="W7" s="208">
        <v>177</v>
      </c>
    </row>
    <row r="8" spans="2:23" ht="12.75" customHeight="1">
      <c r="B8" s="105" t="s">
        <v>208</v>
      </c>
      <c r="C8" s="4">
        <v>2000</v>
      </c>
      <c r="E8" s="207">
        <v>110</v>
      </c>
      <c r="F8" s="208">
        <v>59</v>
      </c>
      <c r="G8" s="208">
        <v>21</v>
      </c>
      <c r="H8" s="208">
        <v>1</v>
      </c>
      <c r="I8" s="208">
        <v>5</v>
      </c>
      <c r="J8" s="208">
        <v>9</v>
      </c>
      <c r="K8" s="208">
        <v>7</v>
      </c>
      <c r="L8" s="208">
        <v>6</v>
      </c>
      <c r="M8" s="208">
        <v>5</v>
      </c>
      <c r="N8" s="208">
        <v>0</v>
      </c>
      <c r="O8" s="208">
        <v>2</v>
      </c>
      <c r="P8" s="208">
        <v>3</v>
      </c>
      <c r="Q8" s="208">
        <v>51</v>
      </c>
      <c r="R8" s="208">
        <v>15</v>
      </c>
      <c r="S8" s="208">
        <v>2</v>
      </c>
      <c r="T8" s="208">
        <v>1</v>
      </c>
      <c r="U8" s="208">
        <v>1</v>
      </c>
      <c r="V8" s="208">
        <v>32</v>
      </c>
      <c r="W8" s="208">
        <v>179</v>
      </c>
    </row>
    <row r="9" spans="2:23" ht="12.75" customHeight="1">
      <c r="B9" s="105" t="s">
        <v>252</v>
      </c>
      <c r="C9" s="4">
        <v>2001</v>
      </c>
      <c r="E9" s="207">
        <v>109</v>
      </c>
      <c r="F9" s="208">
        <v>58</v>
      </c>
      <c r="G9" s="208">
        <v>20</v>
      </c>
      <c r="H9" s="208">
        <v>1</v>
      </c>
      <c r="I9" s="208">
        <v>5</v>
      </c>
      <c r="J9" s="208">
        <v>9</v>
      </c>
      <c r="K9" s="208">
        <v>7</v>
      </c>
      <c r="L9" s="208">
        <v>6</v>
      </c>
      <c r="M9" s="208">
        <v>5</v>
      </c>
      <c r="N9" s="208">
        <v>0</v>
      </c>
      <c r="O9" s="208">
        <v>2</v>
      </c>
      <c r="P9" s="208">
        <v>3</v>
      </c>
      <c r="Q9" s="208">
        <v>51</v>
      </c>
      <c r="R9" s="208">
        <v>15</v>
      </c>
      <c r="S9" s="208">
        <v>2</v>
      </c>
      <c r="T9" s="208">
        <v>1</v>
      </c>
      <c r="U9" s="208">
        <v>1</v>
      </c>
      <c r="V9" s="208">
        <v>32</v>
      </c>
      <c r="W9" s="208">
        <v>178</v>
      </c>
    </row>
    <row r="10" spans="1:23" s="18" customFormat="1" ht="12.75" customHeight="1">
      <c r="A10" s="59"/>
      <c r="B10" s="105" t="s">
        <v>355</v>
      </c>
      <c r="C10" s="4">
        <v>2002</v>
      </c>
      <c r="D10" s="59"/>
      <c r="E10" s="207">
        <v>103</v>
      </c>
      <c r="F10" s="208">
        <v>53</v>
      </c>
      <c r="G10" s="208">
        <v>16</v>
      </c>
      <c r="H10" s="208">
        <v>1</v>
      </c>
      <c r="I10" s="208">
        <v>5</v>
      </c>
      <c r="J10" s="208">
        <v>9</v>
      </c>
      <c r="K10" s="208">
        <v>6</v>
      </c>
      <c r="L10" s="208">
        <v>6</v>
      </c>
      <c r="M10" s="208">
        <v>5</v>
      </c>
      <c r="N10" s="208">
        <v>0</v>
      </c>
      <c r="O10" s="208">
        <v>2</v>
      </c>
      <c r="P10" s="208">
        <v>3</v>
      </c>
      <c r="Q10" s="208">
        <v>50</v>
      </c>
      <c r="R10" s="208">
        <v>14</v>
      </c>
      <c r="S10" s="208">
        <v>2</v>
      </c>
      <c r="T10" s="208">
        <v>1</v>
      </c>
      <c r="U10" s="208">
        <v>1</v>
      </c>
      <c r="V10" s="208">
        <v>32</v>
      </c>
      <c r="W10" s="208">
        <v>175</v>
      </c>
    </row>
    <row r="11" spans="1:23" ht="12.75" customHeight="1">
      <c r="A11" s="18"/>
      <c r="B11" s="106" t="s">
        <v>356</v>
      </c>
      <c r="C11" s="107">
        <v>2003</v>
      </c>
      <c r="D11" s="18"/>
      <c r="E11" s="209">
        <f>F11+Q11</f>
        <v>69</v>
      </c>
      <c r="F11" s="210">
        <f>SUM(G11:P11)</f>
        <v>51</v>
      </c>
      <c r="G11" s="211">
        <f aca="true" t="shared" si="0" ref="G11:P11">G13+G15</f>
        <v>16</v>
      </c>
      <c r="H11" s="211">
        <f t="shared" si="0"/>
        <v>1</v>
      </c>
      <c r="I11" s="211">
        <f t="shared" si="0"/>
        <v>5</v>
      </c>
      <c r="J11" s="211">
        <f t="shared" si="0"/>
        <v>9</v>
      </c>
      <c r="K11" s="211">
        <f t="shared" si="0"/>
        <v>6</v>
      </c>
      <c r="L11" s="211">
        <f t="shared" si="0"/>
        <v>6</v>
      </c>
      <c r="M11" s="211">
        <f t="shared" si="0"/>
        <v>5</v>
      </c>
      <c r="N11" s="211">
        <f t="shared" si="0"/>
        <v>0</v>
      </c>
      <c r="O11" s="211">
        <f t="shared" si="0"/>
        <v>2</v>
      </c>
      <c r="P11" s="211">
        <f t="shared" si="0"/>
        <v>1</v>
      </c>
      <c r="Q11" s="210">
        <f>SUM(R11:V11)</f>
        <v>18</v>
      </c>
      <c r="R11" s="211">
        <f aca="true" t="shared" si="1" ref="R11:W11">R13+R15</f>
        <v>14</v>
      </c>
      <c r="S11" s="211">
        <f t="shared" si="1"/>
        <v>2</v>
      </c>
      <c r="T11" s="211">
        <f t="shared" si="1"/>
        <v>1</v>
      </c>
      <c r="U11" s="211">
        <f t="shared" si="1"/>
        <v>1</v>
      </c>
      <c r="V11" s="211">
        <f t="shared" si="1"/>
        <v>0</v>
      </c>
      <c r="W11" s="211">
        <f t="shared" si="1"/>
        <v>172</v>
      </c>
    </row>
    <row r="12" spans="1:23" s="18" customFormat="1" ht="12.75" customHeight="1">
      <c r="A12" s="1"/>
      <c r="B12" s="1"/>
      <c r="C12" s="1"/>
      <c r="D12" s="1"/>
      <c r="E12" s="207"/>
      <c r="F12" s="210"/>
      <c r="G12" s="208"/>
      <c r="H12" s="208"/>
      <c r="I12" s="208"/>
      <c r="J12" s="208"/>
      <c r="K12" s="208"/>
      <c r="L12" s="208"/>
      <c r="M12" s="208"/>
      <c r="N12" s="208"/>
      <c r="O12" s="208"/>
      <c r="P12" s="208"/>
      <c r="Q12" s="208"/>
      <c r="R12" s="208"/>
      <c r="S12" s="208"/>
      <c r="T12" s="208"/>
      <c r="U12" s="208"/>
      <c r="V12" s="208"/>
      <c r="W12" s="208"/>
    </row>
    <row r="13" spans="2:23" s="18" customFormat="1" ht="12.75" customHeight="1">
      <c r="B13" s="212" t="s">
        <v>16</v>
      </c>
      <c r="C13" s="212"/>
      <c r="E13" s="209">
        <f aca="true" t="shared" si="2" ref="E13:M13">SUM(E17:E30)</f>
        <v>46</v>
      </c>
      <c r="F13" s="211">
        <f t="shared" si="2"/>
        <v>36</v>
      </c>
      <c r="G13" s="211">
        <f t="shared" si="2"/>
        <v>10</v>
      </c>
      <c r="H13" s="211">
        <f t="shared" si="2"/>
        <v>1</v>
      </c>
      <c r="I13" s="211">
        <f t="shared" si="2"/>
        <v>4</v>
      </c>
      <c r="J13" s="211">
        <f t="shared" si="2"/>
        <v>7</v>
      </c>
      <c r="K13" s="211">
        <f t="shared" si="2"/>
        <v>6</v>
      </c>
      <c r="L13" s="211">
        <f t="shared" si="2"/>
        <v>4</v>
      </c>
      <c r="M13" s="211">
        <f t="shared" si="2"/>
        <v>3</v>
      </c>
      <c r="N13" s="211">
        <v>0</v>
      </c>
      <c r="O13" s="211">
        <f>SUM(O17:O30)</f>
        <v>1</v>
      </c>
      <c r="P13" s="211">
        <v>0</v>
      </c>
      <c r="Q13" s="211">
        <f aca="true" t="shared" si="3" ref="Q13:W13">SUM(Q17:Q30)</f>
        <v>10</v>
      </c>
      <c r="R13" s="211">
        <f t="shared" si="3"/>
        <v>7</v>
      </c>
      <c r="S13" s="211">
        <f t="shared" si="3"/>
        <v>1</v>
      </c>
      <c r="T13" s="211">
        <f t="shared" si="3"/>
        <v>1</v>
      </c>
      <c r="U13" s="211">
        <f t="shared" si="3"/>
        <v>1</v>
      </c>
      <c r="V13" s="211">
        <f t="shared" si="3"/>
        <v>0</v>
      </c>
      <c r="W13" s="211">
        <f t="shared" si="3"/>
        <v>44</v>
      </c>
    </row>
    <row r="14" spans="2:23" s="18" customFormat="1" ht="10.5" customHeight="1">
      <c r="B14" s="213"/>
      <c r="C14" s="213"/>
      <c r="E14" s="209"/>
      <c r="F14" s="211"/>
      <c r="G14" s="211"/>
      <c r="H14" s="211"/>
      <c r="I14" s="211"/>
      <c r="J14" s="211"/>
      <c r="K14" s="211"/>
      <c r="L14" s="211"/>
      <c r="M14" s="211"/>
      <c r="N14" s="211"/>
      <c r="O14" s="211"/>
      <c r="P14" s="211"/>
      <c r="Q14" s="211"/>
      <c r="R14" s="211"/>
      <c r="S14" s="211"/>
      <c r="T14" s="211"/>
      <c r="U14" s="211"/>
      <c r="V14" s="211"/>
      <c r="W14" s="211"/>
    </row>
    <row r="15" spans="1:23" ht="12.75" customHeight="1">
      <c r="A15" s="18"/>
      <c r="B15" s="212" t="s">
        <v>20</v>
      </c>
      <c r="C15" s="212"/>
      <c r="D15" s="18"/>
      <c r="E15" s="209">
        <f>SUM(E32:E48)</f>
        <v>23</v>
      </c>
      <c r="F15" s="211">
        <f>SUM(F32:F48)</f>
        <v>15</v>
      </c>
      <c r="G15" s="211">
        <f>SUM(G32:G48)</f>
        <v>6</v>
      </c>
      <c r="H15" s="211">
        <v>0</v>
      </c>
      <c r="I15" s="211">
        <f>SUM(I32:I48)</f>
        <v>1</v>
      </c>
      <c r="J15" s="211">
        <f>SUM(J32:J48)</f>
        <v>2</v>
      </c>
      <c r="K15" s="211">
        <v>0</v>
      </c>
      <c r="L15" s="211">
        <f>SUM(L32:L48)</f>
        <v>2</v>
      </c>
      <c r="M15" s="211">
        <f>SUM(M32:M48)</f>
        <v>2</v>
      </c>
      <c r="N15" s="211">
        <v>0</v>
      </c>
      <c r="O15" s="211">
        <f>SUM(O32:O48)</f>
        <v>1</v>
      </c>
      <c r="P15" s="211">
        <f>SUM(P32:P48)</f>
        <v>1</v>
      </c>
      <c r="Q15" s="211">
        <f>SUM(Q32:Q48)</f>
        <v>8</v>
      </c>
      <c r="R15" s="211">
        <f>SUM(R32:R48)</f>
        <v>7</v>
      </c>
      <c r="S15" s="211">
        <f>SUM(S32:S48)</f>
        <v>1</v>
      </c>
      <c r="T15" s="211">
        <v>0</v>
      </c>
      <c r="U15" s="211">
        <v>0</v>
      </c>
      <c r="V15" s="211">
        <v>0</v>
      </c>
      <c r="W15" s="211">
        <f>SUM(W32:W48)</f>
        <v>128</v>
      </c>
    </row>
    <row r="16" spans="2:23" ht="12.75" customHeight="1">
      <c r="B16" s="214"/>
      <c r="C16" s="214"/>
      <c r="E16" s="207"/>
      <c r="F16" s="208"/>
      <c r="G16" s="208"/>
      <c r="H16" s="208"/>
      <c r="I16" s="208"/>
      <c r="J16" s="208"/>
      <c r="K16" s="208"/>
      <c r="L16" s="208"/>
      <c r="M16" s="208"/>
      <c r="N16" s="208"/>
      <c r="O16" s="208"/>
      <c r="P16" s="208"/>
      <c r="Q16" s="208"/>
      <c r="R16" s="208"/>
      <c r="S16" s="208"/>
      <c r="T16" s="208"/>
      <c r="U16" s="208"/>
      <c r="V16" s="208"/>
      <c r="W16" s="208"/>
    </row>
    <row r="17" spans="2:23" ht="12.75" customHeight="1">
      <c r="B17" s="215" t="s">
        <v>23</v>
      </c>
      <c r="C17" s="215"/>
      <c r="E17" s="209">
        <f aca="true" t="shared" si="4" ref="E17:E30">F17+Q17</f>
        <v>17</v>
      </c>
      <c r="F17" s="210">
        <f aca="true" t="shared" si="5" ref="F17:F30">SUM(G17:P17)</f>
        <v>15</v>
      </c>
      <c r="G17" s="208">
        <v>1</v>
      </c>
      <c r="H17" s="208" t="s">
        <v>154</v>
      </c>
      <c r="I17" s="208">
        <v>3</v>
      </c>
      <c r="J17" s="208">
        <v>2</v>
      </c>
      <c r="K17" s="208">
        <v>3</v>
      </c>
      <c r="L17" s="208">
        <v>3</v>
      </c>
      <c r="M17" s="208">
        <v>3</v>
      </c>
      <c r="N17" s="208" t="s">
        <v>154</v>
      </c>
      <c r="O17" s="208" t="s">
        <v>154</v>
      </c>
      <c r="P17" s="208" t="s">
        <v>154</v>
      </c>
      <c r="Q17" s="210">
        <f aca="true" t="shared" si="6" ref="Q17:Q30">SUM(R17:V17)</f>
        <v>2</v>
      </c>
      <c r="R17" s="208" t="s">
        <v>154</v>
      </c>
      <c r="S17" s="208">
        <v>1</v>
      </c>
      <c r="T17" s="208">
        <v>1</v>
      </c>
      <c r="U17" s="208" t="s">
        <v>154</v>
      </c>
      <c r="V17" s="208" t="s">
        <v>154</v>
      </c>
      <c r="W17" s="208">
        <v>5</v>
      </c>
    </row>
    <row r="18" spans="2:23" ht="12.75" customHeight="1">
      <c r="B18" s="215" t="s">
        <v>24</v>
      </c>
      <c r="C18" s="215"/>
      <c r="E18" s="209">
        <f t="shared" si="4"/>
        <v>3</v>
      </c>
      <c r="F18" s="210">
        <f t="shared" si="5"/>
        <v>3</v>
      </c>
      <c r="G18" s="208">
        <v>1</v>
      </c>
      <c r="H18" s="208" t="s">
        <v>154</v>
      </c>
      <c r="I18" s="208" t="s">
        <v>154</v>
      </c>
      <c r="J18" s="208">
        <v>1</v>
      </c>
      <c r="K18" s="208">
        <v>1</v>
      </c>
      <c r="L18" s="208" t="s">
        <v>154</v>
      </c>
      <c r="M18" s="208" t="s">
        <v>154</v>
      </c>
      <c r="N18" s="208" t="s">
        <v>154</v>
      </c>
      <c r="O18" s="208" t="s">
        <v>154</v>
      </c>
      <c r="P18" s="208" t="s">
        <v>154</v>
      </c>
      <c r="Q18" s="210">
        <f t="shared" si="6"/>
        <v>0</v>
      </c>
      <c r="R18" s="208" t="s">
        <v>154</v>
      </c>
      <c r="S18" s="208" t="s">
        <v>154</v>
      </c>
      <c r="T18" s="208" t="s">
        <v>154</v>
      </c>
      <c r="U18" s="208" t="s">
        <v>154</v>
      </c>
      <c r="V18" s="208" t="s">
        <v>154</v>
      </c>
      <c r="W18" s="208">
        <v>6</v>
      </c>
    </row>
    <row r="19" spans="2:23" ht="12.75" customHeight="1">
      <c r="B19" s="215" t="s">
        <v>26</v>
      </c>
      <c r="C19" s="215"/>
      <c r="E19" s="209">
        <f t="shared" si="4"/>
        <v>4</v>
      </c>
      <c r="F19" s="210">
        <f t="shared" si="5"/>
        <v>4</v>
      </c>
      <c r="G19" s="208">
        <v>1</v>
      </c>
      <c r="H19" s="208">
        <v>1</v>
      </c>
      <c r="I19" s="208" t="s">
        <v>154</v>
      </c>
      <c r="J19" s="208">
        <v>1</v>
      </c>
      <c r="K19" s="208">
        <v>1</v>
      </c>
      <c r="L19" s="208" t="s">
        <v>154</v>
      </c>
      <c r="M19" s="208" t="s">
        <v>154</v>
      </c>
      <c r="N19" s="208" t="s">
        <v>154</v>
      </c>
      <c r="O19" s="208" t="s">
        <v>154</v>
      </c>
      <c r="P19" s="208" t="s">
        <v>154</v>
      </c>
      <c r="Q19" s="210">
        <f t="shared" si="6"/>
        <v>0</v>
      </c>
      <c r="R19" s="208" t="s">
        <v>154</v>
      </c>
      <c r="S19" s="208" t="s">
        <v>154</v>
      </c>
      <c r="T19" s="208" t="s">
        <v>154</v>
      </c>
      <c r="U19" s="208" t="s">
        <v>154</v>
      </c>
      <c r="V19" s="208" t="s">
        <v>154</v>
      </c>
      <c r="W19" s="208">
        <v>3</v>
      </c>
    </row>
    <row r="20" spans="2:23" ht="12.75" customHeight="1">
      <c r="B20" s="215" t="s">
        <v>28</v>
      </c>
      <c r="C20" s="215"/>
      <c r="E20" s="209">
        <f t="shared" si="4"/>
        <v>3</v>
      </c>
      <c r="F20" s="210">
        <f t="shared" si="5"/>
        <v>2</v>
      </c>
      <c r="G20" s="208">
        <v>1</v>
      </c>
      <c r="H20" s="208" t="s">
        <v>154</v>
      </c>
      <c r="I20" s="208" t="s">
        <v>154</v>
      </c>
      <c r="J20" s="208">
        <v>1</v>
      </c>
      <c r="K20" s="208" t="s">
        <v>154</v>
      </c>
      <c r="L20" s="208" t="s">
        <v>154</v>
      </c>
      <c r="M20" s="208" t="s">
        <v>154</v>
      </c>
      <c r="N20" s="208" t="s">
        <v>154</v>
      </c>
      <c r="O20" s="208" t="s">
        <v>154</v>
      </c>
      <c r="P20" s="208" t="s">
        <v>154</v>
      </c>
      <c r="Q20" s="210">
        <f t="shared" si="6"/>
        <v>1</v>
      </c>
      <c r="R20" s="208">
        <v>1</v>
      </c>
      <c r="S20" s="208" t="s">
        <v>154</v>
      </c>
      <c r="T20" s="208" t="s">
        <v>154</v>
      </c>
      <c r="U20" s="208" t="s">
        <v>154</v>
      </c>
      <c r="V20" s="208" t="s">
        <v>154</v>
      </c>
      <c r="W20" s="208" t="s">
        <v>154</v>
      </c>
    </row>
    <row r="21" spans="2:23" ht="12.75" customHeight="1">
      <c r="B21" s="215" t="s">
        <v>30</v>
      </c>
      <c r="C21" s="215"/>
      <c r="E21" s="209">
        <f t="shared" si="4"/>
        <v>2</v>
      </c>
      <c r="F21" s="210">
        <f t="shared" si="5"/>
        <v>2</v>
      </c>
      <c r="G21" s="208">
        <v>1</v>
      </c>
      <c r="H21" s="208" t="s">
        <v>154</v>
      </c>
      <c r="I21" s="208">
        <v>1</v>
      </c>
      <c r="J21" s="208" t="s">
        <v>154</v>
      </c>
      <c r="K21" s="208" t="s">
        <v>154</v>
      </c>
      <c r="L21" s="208" t="s">
        <v>154</v>
      </c>
      <c r="M21" s="208" t="s">
        <v>154</v>
      </c>
      <c r="N21" s="208" t="s">
        <v>154</v>
      </c>
      <c r="O21" s="208" t="s">
        <v>154</v>
      </c>
      <c r="P21" s="208" t="s">
        <v>154</v>
      </c>
      <c r="Q21" s="210">
        <f t="shared" si="6"/>
        <v>0</v>
      </c>
      <c r="R21" s="208" t="s">
        <v>154</v>
      </c>
      <c r="S21" s="208" t="s">
        <v>154</v>
      </c>
      <c r="T21" s="208" t="s">
        <v>154</v>
      </c>
      <c r="U21" s="208" t="s">
        <v>154</v>
      </c>
      <c r="V21" s="208" t="s">
        <v>154</v>
      </c>
      <c r="W21" s="208">
        <v>4</v>
      </c>
    </row>
    <row r="22" spans="2:23" ht="12.75" customHeight="1">
      <c r="B22" s="215" t="s">
        <v>32</v>
      </c>
      <c r="C22" s="215"/>
      <c r="E22" s="209">
        <f t="shared" si="4"/>
        <v>5</v>
      </c>
      <c r="F22" s="210">
        <f t="shared" si="5"/>
        <v>2</v>
      </c>
      <c r="G22" s="208">
        <v>1</v>
      </c>
      <c r="H22" s="208" t="s">
        <v>154</v>
      </c>
      <c r="I22" s="208" t="s">
        <v>154</v>
      </c>
      <c r="J22" s="208" t="s">
        <v>154</v>
      </c>
      <c r="K22" s="208" t="s">
        <v>154</v>
      </c>
      <c r="L22" s="208" t="s">
        <v>154</v>
      </c>
      <c r="M22" s="208" t="s">
        <v>154</v>
      </c>
      <c r="N22" s="208" t="s">
        <v>154</v>
      </c>
      <c r="O22" s="208">
        <v>1</v>
      </c>
      <c r="P22" s="208" t="s">
        <v>154</v>
      </c>
      <c r="Q22" s="210">
        <f t="shared" si="6"/>
        <v>3</v>
      </c>
      <c r="R22" s="208">
        <v>2</v>
      </c>
      <c r="S22" s="208" t="s">
        <v>154</v>
      </c>
      <c r="T22" s="208" t="s">
        <v>154</v>
      </c>
      <c r="U22" s="208">
        <v>1</v>
      </c>
      <c r="V22" s="208" t="s">
        <v>154</v>
      </c>
      <c r="W22" s="208">
        <v>5</v>
      </c>
    </row>
    <row r="23" spans="2:23" ht="12.75" customHeight="1">
      <c r="B23" s="215" t="s">
        <v>34</v>
      </c>
      <c r="C23" s="215"/>
      <c r="E23" s="209">
        <f t="shared" si="4"/>
        <v>0</v>
      </c>
      <c r="F23" s="210">
        <f t="shared" si="5"/>
        <v>0</v>
      </c>
      <c r="G23" s="208" t="s">
        <v>154</v>
      </c>
      <c r="H23" s="208" t="s">
        <v>154</v>
      </c>
      <c r="I23" s="208" t="s">
        <v>154</v>
      </c>
      <c r="J23" s="208" t="s">
        <v>154</v>
      </c>
      <c r="K23" s="208" t="s">
        <v>154</v>
      </c>
      <c r="L23" s="208" t="s">
        <v>154</v>
      </c>
      <c r="M23" s="208" t="s">
        <v>154</v>
      </c>
      <c r="N23" s="208" t="s">
        <v>154</v>
      </c>
      <c r="O23" s="208" t="s">
        <v>154</v>
      </c>
      <c r="P23" s="208" t="s">
        <v>154</v>
      </c>
      <c r="Q23" s="210">
        <f t="shared" si="6"/>
        <v>0</v>
      </c>
      <c r="R23" s="208" t="s">
        <v>154</v>
      </c>
      <c r="S23" s="208" t="s">
        <v>154</v>
      </c>
      <c r="T23" s="208" t="s">
        <v>154</v>
      </c>
      <c r="U23" s="208" t="s">
        <v>154</v>
      </c>
      <c r="V23" s="208" t="s">
        <v>154</v>
      </c>
      <c r="W23" s="208" t="s">
        <v>154</v>
      </c>
    </row>
    <row r="24" spans="2:23" ht="12.75" customHeight="1">
      <c r="B24" s="215" t="s">
        <v>36</v>
      </c>
      <c r="C24" s="215"/>
      <c r="E24" s="209">
        <f t="shared" si="4"/>
        <v>0</v>
      </c>
      <c r="F24" s="210">
        <f t="shared" si="5"/>
        <v>0</v>
      </c>
      <c r="G24" s="208" t="s">
        <v>154</v>
      </c>
      <c r="H24" s="208" t="s">
        <v>154</v>
      </c>
      <c r="I24" s="208" t="s">
        <v>154</v>
      </c>
      <c r="J24" s="208" t="s">
        <v>154</v>
      </c>
      <c r="K24" s="208" t="s">
        <v>154</v>
      </c>
      <c r="L24" s="208" t="s">
        <v>154</v>
      </c>
      <c r="M24" s="208" t="s">
        <v>154</v>
      </c>
      <c r="N24" s="208" t="s">
        <v>154</v>
      </c>
      <c r="O24" s="208" t="s">
        <v>154</v>
      </c>
      <c r="P24" s="208" t="s">
        <v>154</v>
      </c>
      <c r="Q24" s="210">
        <f t="shared" si="6"/>
        <v>0</v>
      </c>
      <c r="R24" s="208" t="s">
        <v>154</v>
      </c>
      <c r="S24" s="208" t="s">
        <v>154</v>
      </c>
      <c r="T24" s="208" t="s">
        <v>154</v>
      </c>
      <c r="U24" s="208" t="s">
        <v>154</v>
      </c>
      <c r="V24" s="208" t="s">
        <v>154</v>
      </c>
      <c r="W24" s="208">
        <v>7</v>
      </c>
    </row>
    <row r="25" spans="2:23" ht="12.75" customHeight="1">
      <c r="B25" s="215" t="s">
        <v>38</v>
      </c>
      <c r="C25" s="215"/>
      <c r="E25" s="209">
        <f t="shared" si="4"/>
        <v>2</v>
      </c>
      <c r="F25" s="210">
        <f t="shared" si="5"/>
        <v>2</v>
      </c>
      <c r="G25" s="208">
        <v>1</v>
      </c>
      <c r="H25" s="208" t="s">
        <v>154</v>
      </c>
      <c r="I25" s="208" t="s">
        <v>154</v>
      </c>
      <c r="J25" s="208">
        <v>1</v>
      </c>
      <c r="K25" s="208" t="s">
        <v>154</v>
      </c>
      <c r="L25" s="208" t="s">
        <v>154</v>
      </c>
      <c r="M25" s="208" t="s">
        <v>154</v>
      </c>
      <c r="N25" s="208" t="s">
        <v>154</v>
      </c>
      <c r="O25" s="208" t="s">
        <v>154</v>
      </c>
      <c r="P25" s="208" t="s">
        <v>154</v>
      </c>
      <c r="Q25" s="210">
        <f t="shared" si="6"/>
        <v>0</v>
      </c>
      <c r="R25" s="208" t="s">
        <v>154</v>
      </c>
      <c r="S25" s="208" t="s">
        <v>154</v>
      </c>
      <c r="T25" s="208" t="s">
        <v>154</v>
      </c>
      <c r="U25" s="208" t="s">
        <v>154</v>
      </c>
      <c r="V25" s="208" t="s">
        <v>154</v>
      </c>
      <c r="W25" s="208">
        <v>1</v>
      </c>
    </row>
    <row r="26" spans="2:23" ht="12.75" customHeight="1">
      <c r="B26" s="215" t="s">
        <v>40</v>
      </c>
      <c r="C26" s="215"/>
      <c r="E26" s="209">
        <f t="shared" si="4"/>
        <v>3</v>
      </c>
      <c r="F26" s="210">
        <f t="shared" si="5"/>
        <v>1</v>
      </c>
      <c r="G26" s="208" t="s">
        <v>154</v>
      </c>
      <c r="H26" s="208" t="s">
        <v>154</v>
      </c>
      <c r="I26" s="208" t="s">
        <v>154</v>
      </c>
      <c r="J26" s="208">
        <v>1</v>
      </c>
      <c r="K26" s="208" t="s">
        <v>154</v>
      </c>
      <c r="L26" s="208" t="s">
        <v>154</v>
      </c>
      <c r="M26" s="208" t="s">
        <v>154</v>
      </c>
      <c r="N26" s="208" t="s">
        <v>154</v>
      </c>
      <c r="O26" s="208" t="s">
        <v>154</v>
      </c>
      <c r="P26" s="208" t="s">
        <v>154</v>
      </c>
      <c r="Q26" s="210">
        <f t="shared" si="6"/>
        <v>2</v>
      </c>
      <c r="R26" s="208">
        <v>2</v>
      </c>
      <c r="S26" s="208" t="s">
        <v>154</v>
      </c>
      <c r="T26" s="208" t="s">
        <v>154</v>
      </c>
      <c r="U26" s="208" t="s">
        <v>154</v>
      </c>
      <c r="V26" s="208" t="s">
        <v>154</v>
      </c>
      <c r="W26" s="208">
        <v>5</v>
      </c>
    </row>
    <row r="27" spans="2:23" ht="12.75" customHeight="1">
      <c r="B27" s="215" t="s">
        <v>41</v>
      </c>
      <c r="C27" s="215"/>
      <c r="E27" s="209">
        <f t="shared" si="4"/>
        <v>4</v>
      </c>
      <c r="F27" s="210">
        <f t="shared" si="5"/>
        <v>3</v>
      </c>
      <c r="G27" s="208">
        <v>1</v>
      </c>
      <c r="H27" s="208" t="s">
        <v>154</v>
      </c>
      <c r="I27" s="208" t="s">
        <v>154</v>
      </c>
      <c r="J27" s="208" t="s">
        <v>154</v>
      </c>
      <c r="K27" s="208">
        <v>1</v>
      </c>
      <c r="L27" s="208">
        <v>1</v>
      </c>
      <c r="M27" s="208" t="s">
        <v>154</v>
      </c>
      <c r="N27" s="208" t="s">
        <v>154</v>
      </c>
      <c r="O27" s="208" t="s">
        <v>154</v>
      </c>
      <c r="P27" s="208" t="s">
        <v>154</v>
      </c>
      <c r="Q27" s="210">
        <f t="shared" si="6"/>
        <v>1</v>
      </c>
      <c r="R27" s="208">
        <v>1</v>
      </c>
      <c r="S27" s="208" t="s">
        <v>154</v>
      </c>
      <c r="T27" s="208" t="s">
        <v>154</v>
      </c>
      <c r="U27" s="208" t="s">
        <v>154</v>
      </c>
      <c r="V27" s="208" t="s">
        <v>154</v>
      </c>
      <c r="W27" s="208">
        <v>4</v>
      </c>
    </row>
    <row r="28" spans="2:23" ht="12.75" customHeight="1">
      <c r="B28" s="215" t="s">
        <v>43</v>
      </c>
      <c r="C28" s="215"/>
      <c r="E28" s="209">
        <f t="shared" si="4"/>
        <v>1</v>
      </c>
      <c r="F28" s="210">
        <f t="shared" si="5"/>
        <v>0</v>
      </c>
      <c r="G28" s="208" t="s">
        <v>154</v>
      </c>
      <c r="H28" s="208" t="s">
        <v>154</v>
      </c>
      <c r="I28" s="208" t="s">
        <v>154</v>
      </c>
      <c r="J28" s="208" t="s">
        <v>154</v>
      </c>
      <c r="K28" s="208" t="s">
        <v>154</v>
      </c>
      <c r="L28" s="208" t="s">
        <v>154</v>
      </c>
      <c r="M28" s="208" t="s">
        <v>154</v>
      </c>
      <c r="N28" s="208" t="s">
        <v>154</v>
      </c>
      <c r="O28" s="208" t="s">
        <v>154</v>
      </c>
      <c r="P28" s="208" t="s">
        <v>154</v>
      </c>
      <c r="Q28" s="210">
        <f t="shared" si="6"/>
        <v>1</v>
      </c>
      <c r="R28" s="208">
        <v>1</v>
      </c>
      <c r="S28" s="208" t="s">
        <v>154</v>
      </c>
      <c r="T28" s="208" t="s">
        <v>154</v>
      </c>
      <c r="U28" s="208" t="s">
        <v>154</v>
      </c>
      <c r="V28" s="208" t="s">
        <v>154</v>
      </c>
      <c r="W28" s="208" t="s">
        <v>154</v>
      </c>
    </row>
    <row r="29" spans="2:23" ht="12.75" customHeight="1">
      <c r="B29" s="215" t="s">
        <v>45</v>
      </c>
      <c r="C29" s="215"/>
      <c r="E29" s="209">
        <f t="shared" si="4"/>
        <v>1</v>
      </c>
      <c r="F29" s="210">
        <f t="shared" si="5"/>
        <v>1</v>
      </c>
      <c r="G29" s="208">
        <v>1</v>
      </c>
      <c r="H29" s="208" t="s">
        <v>154</v>
      </c>
      <c r="I29" s="208" t="s">
        <v>154</v>
      </c>
      <c r="J29" s="208" t="s">
        <v>154</v>
      </c>
      <c r="K29" s="208" t="s">
        <v>154</v>
      </c>
      <c r="L29" s="208" t="s">
        <v>154</v>
      </c>
      <c r="M29" s="208" t="s">
        <v>154</v>
      </c>
      <c r="N29" s="208" t="s">
        <v>154</v>
      </c>
      <c r="O29" s="208" t="s">
        <v>154</v>
      </c>
      <c r="P29" s="208" t="s">
        <v>154</v>
      </c>
      <c r="Q29" s="210">
        <f t="shared" si="6"/>
        <v>0</v>
      </c>
      <c r="R29" s="208" t="s">
        <v>154</v>
      </c>
      <c r="S29" s="208" t="s">
        <v>154</v>
      </c>
      <c r="T29" s="208" t="s">
        <v>154</v>
      </c>
      <c r="U29" s="208" t="s">
        <v>154</v>
      </c>
      <c r="V29" s="208" t="s">
        <v>154</v>
      </c>
      <c r="W29" s="208">
        <v>1</v>
      </c>
    </row>
    <row r="30" spans="2:23" ht="12.75" customHeight="1">
      <c r="B30" s="215" t="s">
        <v>47</v>
      </c>
      <c r="C30" s="215"/>
      <c r="E30" s="209">
        <f t="shared" si="4"/>
        <v>1</v>
      </c>
      <c r="F30" s="210">
        <f t="shared" si="5"/>
        <v>1</v>
      </c>
      <c r="G30" s="208">
        <v>1</v>
      </c>
      <c r="H30" s="208" t="s">
        <v>154</v>
      </c>
      <c r="I30" s="208" t="s">
        <v>154</v>
      </c>
      <c r="J30" s="208" t="s">
        <v>154</v>
      </c>
      <c r="K30" s="208" t="s">
        <v>154</v>
      </c>
      <c r="L30" s="208" t="s">
        <v>154</v>
      </c>
      <c r="M30" s="208" t="s">
        <v>154</v>
      </c>
      <c r="N30" s="208" t="s">
        <v>154</v>
      </c>
      <c r="O30" s="208" t="s">
        <v>154</v>
      </c>
      <c r="P30" s="208" t="s">
        <v>154</v>
      </c>
      <c r="Q30" s="210">
        <f t="shared" si="6"/>
        <v>0</v>
      </c>
      <c r="R30" s="208" t="s">
        <v>154</v>
      </c>
      <c r="S30" s="208" t="s">
        <v>154</v>
      </c>
      <c r="T30" s="208" t="s">
        <v>154</v>
      </c>
      <c r="U30" s="208" t="s">
        <v>154</v>
      </c>
      <c r="V30" s="208" t="s">
        <v>154</v>
      </c>
      <c r="W30" s="208">
        <v>3</v>
      </c>
    </row>
    <row r="31" spans="2:23" ht="12.75" customHeight="1">
      <c r="B31" s="214"/>
      <c r="C31" s="214"/>
      <c r="E31" s="209"/>
      <c r="F31" s="210"/>
      <c r="G31" s="208"/>
      <c r="H31" s="208"/>
      <c r="I31" s="208"/>
      <c r="J31" s="208"/>
      <c r="K31" s="208"/>
      <c r="L31" s="208"/>
      <c r="M31" s="208"/>
      <c r="N31" s="208"/>
      <c r="O31" s="208"/>
      <c r="P31" s="208"/>
      <c r="Q31" s="210"/>
      <c r="R31" s="208"/>
      <c r="S31" s="208"/>
      <c r="T31" s="208"/>
      <c r="U31" s="208"/>
      <c r="V31" s="208"/>
      <c r="W31" s="208"/>
    </row>
    <row r="32" spans="2:23" ht="12.75" customHeight="1">
      <c r="B32" s="215" t="s">
        <v>50</v>
      </c>
      <c r="C32" s="215"/>
      <c r="E32" s="209">
        <f aca="true" t="shared" si="7" ref="E32:E48">F32+Q32</f>
        <v>1</v>
      </c>
      <c r="F32" s="210">
        <f aca="true" t="shared" si="8" ref="F32:F48">SUM(G32:P32)</f>
        <v>1</v>
      </c>
      <c r="G32" s="208">
        <v>1</v>
      </c>
      <c r="H32" s="208" t="s">
        <v>154</v>
      </c>
      <c r="I32" s="208" t="s">
        <v>154</v>
      </c>
      <c r="J32" s="208" t="s">
        <v>154</v>
      </c>
      <c r="K32" s="208" t="s">
        <v>154</v>
      </c>
      <c r="L32" s="208" t="s">
        <v>154</v>
      </c>
      <c r="M32" s="208" t="s">
        <v>154</v>
      </c>
      <c r="N32" s="208" t="s">
        <v>154</v>
      </c>
      <c r="O32" s="208" t="s">
        <v>154</v>
      </c>
      <c r="P32" s="208" t="s">
        <v>154</v>
      </c>
      <c r="Q32" s="210">
        <f aca="true" t="shared" si="9" ref="Q32:Q48">SUM(R32:V32)</f>
        <v>0</v>
      </c>
      <c r="R32" s="208" t="s">
        <v>154</v>
      </c>
      <c r="S32" s="208" t="s">
        <v>154</v>
      </c>
      <c r="T32" s="208" t="s">
        <v>154</v>
      </c>
      <c r="U32" s="208" t="s">
        <v>154</v>
      </c>
      <c r="V32" s="208" t="s">
        <v>154</v>
      </c>
      <c r="W32" s="208" t="s">
        <v>154</v>
      </c>
    </row>
    <row r="33" spans="2:23" ht="12.75" customHeight="1">
      <c r="B33" s="215" t="s">
        <v>61</v>
      </c>
      <c r="C33" s="215"/>
      <c r="E33" s="209">
        <f t="shared" si="7"/>
        <v>1</v>
      </c>
      <c r="F33" s="210">
        <f t="shared" si="8"/>
        <v>1</v>
      </c>
      <c r="G33" s="208" t="s">
        <v>154</v>
      </c>
      <c r="H33" s="208" t="s">
        <v>154</v>
      </c>
      <c r="I33" s="208">
        <v>1</v>
      </c>
      <c r="J33" s="208" t="s">
        <v>154</v>
      </c>
      <c r="K33" s="208" t="s">
        <v>154</v>
      </c>
      <c r="L33" s="208" t="s">
        <v>154</v>
      </c>
      <c r="M33" s="208" t="s">
        <v>154</v>
      </c>
      <c r="N33" s="208" t="s">
        <v>154</v>
      </c>
      <c r="O33" s="208" t="s">
        <v>154</v>
      </c>
      <c r="P33" s="208" t="s">
        <v>154</v>
      </c>
      <c r="Q33" s="210">
        <f t="shared" si="9"/>
        <v>0</v>
      </c>
      <c r="R33" s="208" t="s">
        <v>154</v>
      </c>
      <c r="S33" s="208" t="s">
        <v>154</v>
      </c>
      <c r="T33" s="208" t="s">
        <v>154</v>
      </c>
      <c r="U33" s="208" t="s">
        <v>154</v>
      </c>
      <c r="V33" s="208" t="s">
        <v>154</v>
      </c>
      <c r="W33" s="208">
        <v>11</v>
      </c>
    </row>
    <row r="34" spans="2:23" ht="12.75" customHeight="1">
      <c r="B34" s="215" t="s">
        <v>166</v>
      </c>
      <c r="C34" s="215"/>
      <c r="E34" s="209">
        <f t="shared" si="7"/>
        <v>1</v>
      </c>
      <c r="F34" s="210">
        <f t="shared" si="8"/>
        <v>0</v>
      </c>
      <c r="G34" s="208" t="s">
        <v>154</v>
      </c>
      <c r="H34" s="208" t="s">
        <v>154</v>
      </c>
      <c r="I34" s="208" t="s">
        <v>154</v>
      </c>
      <c r="J34" s="208" t="s">
        <v>154</v>
      </c>
      <c r="K34" s="208" t="s">
        <v>154</v>
      </c>
      <c r="L34" s="208" t="s">
        <v>154</v>
      </c>
      <c r="M34" s="208" t="s">
        <v>154</v>
      </c>
      <c r="N34" s="208" t="s">
        <v>154</v>
      </c>
      <c r="O34" s="208" t="s">
        <v>154</v>
      </c>
      <c r="P34" s="208" t="s">
        <v>154</v>
      </c>
      <c r="Q34" s="210">
        <f t="shared" si="9"/>
        <v>1</v>
      </c>
      <c r="R34" s="208" t="s">
        <v>154</v>
      </c>
      <c r="S34" s="208">
        <v>1</v>
      </c>
      <c r="T34" s="208" t="s">
        <v>154</v>
      </c>
      <c r="U34" s="208" t="s">
        <v>154</v>
      </c>
      <c r="V34" s="208" t="s">
        <v>154</v>
      </c>
      <c r="W34" s="208">
        <v>4</v>
      </c>
    </row>
    <row r="35" spans="2:23" ht="12.75" customHeight="1">
      <c r="B35" s="215" t="s">
        <v>75</v>
      </c>
      <c r="C35" s="215"/>
      <c r="E35" s="209">
        <f t="shared" si="7"/>
        <v>0</v>
      </c>
      <c r="F35" s="210">
        <f t="shared" si="8"/>
        <v>0</v>
      </c>
      <c r="G35" s="208" t="s">
        <v>154</v>
      </c>
      <c r="H35" s="208" t="s">
        <v>154</v>
      </c>
      <c r="I35" s="208" t="s">
        <v>154</v>
      </c>
      <c r="J35" s="208" t="s">
        <v>154</v>
      </c>
      <c r="K35" s="208" t="s">
        <v>154</v>
      </c>
      <c r="L35" s="208" t="s">
        <v>154</v>
      </c>
      <c r="M35" s="208" t="s">
        <v>154</v>
      </c>
      <c r="N35" s="208" t="s">
        <v>154</v>
      </c>
      <c r="O35" s="208" t="s">
        <v>154</v>
      </c>
      <c r="P35" s="208" t="s">
        <v>154</v>
      </c>
      <c r="Q35" s="210">
        <f t="shared" si="9"/>
        <v>0</v>
      </c>
      <c r="R35" s="208" t="s">
        <v>154</v>
      </c>
      <c r="S35" s="208" t="s">
        <v>154</v>
      </c>
      <c r="T35" s="208" t="s">
        <v>154</v>
      </c>
      <c r="U35" s="208" t="s">
        <v>154</v>
      </c>
      <c r="V35" s="208" t="s">
        <v>154</v>
      </c>
      <c r="W35" s="208">
        <v>3</v>
      </c>
    </row>
    <row r="36" spans="2:23" ht="12.75" customHeight="1">
      <c r="B36" s="215" t="s">
        <v>82</v>
      </c>
      <c r="C36" s="215"/>
      <c r="E36" s="209">
        <f t="shared" si="7"/>
        <v>0</v>
      </c>
      <c r="F36" s="210">
        <f t="shared" si="8"/>
        <v>0</v>
      </c>
      <c r="G36" s="208" t="s">
        <v>154</v>
      </c>
      <c r="H36" s="208" t="s">
        <v>154</v>
      </c>
      <c r="I36" s="208" t="s">
        <v>154</v>
      </c>
      <c r="J36" s="208" t="s">
        <v>154</v>
      </c>
      <c r="K36" s="208" t="s">
        <v>154</v>
      </c>
      <c r="L36" s="208" t="s">
        <v>154</v>
      </c>
      <c r="M36" s="208" t="s">
        <v>154</v>
      </c>
      <c r="N36" s="208" t="s">
        <v>154</v>
      </c>
      <c r="O36" s="208" t="s">
        <v>154</v>
      </c>
      <c r="P36" s="208" t="s">
        <v>154</v>
      </c>
      <c r="Q36" s="210">
        <f t="shared" si="9"/>
        <v>0</v>
      </c>
      <c r="R36" s="208" t="s">
        <v>154</v>
      </c>
      <c r="S36" s="208" t="s">
        <v>154</v>
      </c>
      <c r="T36" s="208" t="s">
        <v>154</v>
      </c>
      <c r="U36" s="208" t="s">
        <v>154</v>
      </c>
      <c r="V36" s="208" t="s">
        <v>154</v>
      </c>
      <c r="W36" s="208">
        <v>2</v>
      </c>
    </row>
    <row r="37" spans="2:23" ht="12.75" customHeight="1">
      <c r="B37" s="215" t="s">
        <v>92</v>
      </c>
      <c r="C37" s="215"/>
      <c r="E37" s="209">
        <f t="shared" si="7"/>
        <v>2</v>
      </c>
      <c r="F37" s="210">
        <f t="shared" si="8"/>
        <v>2</v>
      </c>
      <c r="G37" s="208">
        <v>1</v>
      </c>
      <c r="H37" s="208" t="s">
        <v>154</v>
      </c>
      <c r="I37" s="208" t="s">
        <v>154</v>
      </c>
      <c r="J37" s="208" t="s">
        <v>154</v>
      </c>
      <c r="K37" s="208" t="s">
        <v>154</v>
      </c>
      <c r="L37" s="208" t="s">
        <v>154</v>
      </c>
      <c r="M37" s="208" t="s">
        <v>154</v>
      </c>
      <c r="N37" s="208" t="s">
        <v>154</v>
      </c>
      <c r="O37" s="208">
        <v>1</v>
      </c>
      <c r="P37" s="208" t="s">
        <v>154</v>
      </c>
      <c r="Q37" s="210">
        <f t="shared" si="9"/>
        <v>0</v>
      </c>
      <c r="R37" s="208" t="s">
        <v>154</v>
      </c>
      <c r="S37" s="208" t="s">
        <v>154</v>
      </c>
      <c r="T37" s="208" t="s">
        <v>154</v>
      </c>
      <c r="U37" s="208" t="s">
        <v>154</v>
      </c>
      <c r="V37" s="208" t="s">
        <v>154</v>
      </c>
      <c r="W37" s="208">
        <v>7</v>
      </c>
    </row>
    <row r="38" spans="2:23" ht="12.75" customHeight="1">
      <c r="B38" s="215" t="s">
        <v>110</v>
      </c>
      <c r="C38" s="215"/>
      <c r="E38" s="209">
        <f t="shared" si="7"/>
        <v>6</v>
      </c>
      <c r="F38" s="210">
        <f t="shared" si="8"/>
        <v>5</v>
      </c>
      <c r="G38" s="208">
        <v>1</v>
      </c>
      <c r="H38" s="208" t="s">
        <v>154</v>
      </c>
      <c r="I38" s="208" t="s">
        <v>154</v>
      </c>
      <c r="J38" s="208">
        <v>1</v>
      </c>
      <c r="K38" s="208" t="s">
        <v>154</v>
      </c>
      <c r="L38" s="208">
        <v>2</v>
      </c>
      <c r="M38" s="208">
        <v>1</v>
      </c>
      <c r="N38" s="208" t="s">
        <v>154</v>
      </c>
      <c r="O38" s="208" t="s">
        <v>154</v>
      </c>
      <c r="P38" s="208" t="s">
        <v>154</v>
      </c>
      <c r="Q38" s="210">
        <f t="shared" si="9"/>
        <v>1</v>
      </c>
      <c r="R38" s="208">
        <v>1</v>
      </c>
      <c r="S38" s="208" t="s">
        <v>154</v>
      </c>
      <c r="T38" s="208" t="s">
        <v>154</v>
      </c>
      <c r="U38" s="208" t="s">
        <v>154</v>
      </c>
      <c r="V38" s="208" t="s">
        <v>154</v>
      </c>
      <c r="W38" s="208">
        <v>18</v>
      </c>
    </row>
    <row r="39" spans="2:23" ht="12.75" customHeight="1">
      <c r="B39" s="215" t="s">
        <v>126</v>
      </c>
      <c r="C39" s="215"/>
      <c r="E39" s="209">
        <f t="shared" si="7"/>
        <v>2</v>
      </c>
      <c r="F39" s="210">
        <f t="shared" si="8"/>
        <v>2</v>
      </c>
      <c r="G39" s="208">
        <v>1</v>
      </c>
      <c r="H39" s="208" t="s">
        <v>154</v>
      </c>
      <c r="I39" s="208" t="s">
        <v>154</v>
      </c>
      <c r="J39" s="208" t="s">
        <v>154</v>
      </c>
      <c r="K39" s="208" t="s">
        <v>154</v>
      </c>
      <c r="L39" s="208" t="s">
        <v>154</v>
      </c>
      <c r="M39" s="208" t="s">
        <v>154</v>
      </c>
      <c r="N39" s="208" t="s">
        <v>154</v>
      </c>
      <c r="O39" s="208" t="s">
        <v>154</v>
      </c>
      <c r="P39" s="208">
        <v>1</v>
      </c>
      <c r="Q39" s="210">
        <f t="shared" si="9"/>
        <v>0</v>
      </c>
      <c r="R39" s="208" t="s">
        <v>154</v>
      </c>
      <c r="S39" s="208" t="s">
        <v>154</v>
      </c>
      <c r="T39" s="208" t="s">
        <v>154</v>
      </c>
      <c r="U39" s="208" t="s">
        <v>154</v>
      </c>
      <c r="V39" s="208" t="s">
        <v>154</v>
      </c>
      <c r="W39" s="208">
        <v>6</v>
      </c>
    </row>
    <row r="40" spans="2:23" ht="12.75" customHeight="1">
      <c r="B40" s="215" t="s">
        <v>14</v>
      </c>
      <c r="C40" s="215"/>
      <c r="E40" s="209">
        <f t="shared" si="7"/>
        <v>0</v>
      </c>
      <c r="F40" s="210">
        <f t="shared" si="8"/>
        <v>0</v>
      </c>
      <c r="G40" s="208" t="s">
        <v>154</v>
      </c>
      <c r="H40" s="208" t="s">
        <v>154</v>
      </c>
      <c r="I40" s="208" t="s">
        <v>154</v>
      </c>
      <c r="J40" s="208" t="s">
        <v>154</v>
      </c>
      <c r="K40" s="208" t="s">
        <v>154</v>
      </c>
      <c r="L40" s="208" t="s">
        <v>154</v>
      </c>
      <c r="M40" s="208" t="s">
        <v>154</v>
      </c>
      <c r="N40" s="208" t="s">
        <v>154</v>
      </c>
      <c r="O40" s="208" t="s">
        <v>154</v>
      </c>
      <c r="P40" s="208" t="s">
        <v>154</v>
      </c>
      <c r="Q40" s="210">
        <f t="shared" si="9"/>
        <v>0</v>
      </c>
      <c r="R40" s="208" t="s">
        <v>154</v>
      </c>
      <c r="S40" s="208" t="s">
        <v>154</v>
      </c>
      <c r="T40" s="208" t="s">
        <v>154</v>
      </c>
      <c r="U40" s="208" t="s">
        <v>154</v>
      </c>
      <c r="V40" s="208" t="s">
        <v>154</v>
      </c>
      <c r="W40" s="208">
        <v>1</v>
      </c>
    </row>
    <row r="41" spans="2:23" ht="12.75" customHeight="1">
      <c r="B41" s="215" t="s">
        <v>25</v>
      </c>
      <c r="C41" s="215"/>
      <c r="E41" s="209">
        <f t="shared" si="7"/>
        <v>4</v>
      </c>
      <c r="F41" s="210">
        <f t="shared" si="8"/>
        <v>2</v>
      </c>
      <c r="G41" s="208">
        <v>2</v>
      </c>
      <c r="H41" s="208" t="s">
        <v>154</v>
      </c>
      <c r="I41" s="208" t="s">
        <v>154</v>
      </c>
      <c r="J41" s="208" t="s">
        <v>154</v>
      </c>
      <c r="K41" s="208" t="s">
        <v>154</v>
      </c>
      <c r="L41" s="208" t="s">
        <v>154</v>
      </c>
      <c r="M41" s="208" t="s">
        <v>154</v>
      </c>
      <c r="N41" s="208" t="s">
        <v>154</v>
      </c>
      <c r="O41" s="208" t="s">
        <v>154</v>
      </c>
      <c r="P41" s="208" t="s">
        <v>154</v>
      </c>
      <c r="Q41" s="210">
        <f t="shared" si="9"/>
        <v>2</v>
      </c>
      <c r="R41" s="208">
        <v>2</v>
      </c>
      <c r="S41" s="208" t="s">
        <v>154</v>
      </c>
      <c r="T41" s="208" t="s">
        <v>154</v>
      </c>
      <c r="U41" s="208" t="s">
        <v>154</v>
      </c>
      <c r="V41" s="208" t="s">
        <v>154</v>
      </c>
      <c r="W41" s="208">
        <v>7</v>
      </c>
    </row>
    <row r="42" spans="2:23" ht="12.75" customHeight="1">
      <c r="B42" s="215" t="s">
        <v>42</v>
      </c>
      <c r="C42" s="215"/>
      <c r="E42" s="209">
        <f t="shared" si="7"/>
        <v>1</v>
      </c>
      <c r="F42" s="210">
        <f t="shared" si="8"/>
        <v>1</v>
      </c>
      <c r="G42" s="208" t="s">
        <v>154</v>
      </c>
      <c r="H42" s="208" t="s">
        <v>154</v>
      </c>
      <c r="I42" s="208" t="s">
        <v>154</v>
      </c>
      <c r="J42" s="208" t="s">
        <v>154</v>
      </c>
      <c r="K42" s="208" t="s">
        <v>154</v>
      </c>
      <c r="L42" s="208" t="s">
        <v>154</v>
      </c>
      <c r="M42" s="208">
        <v>1</v>
      </c>
      <c r="N42" s="208" t="s">
        <v>154</v>
      </c>
      <c r="O42" s="208" t="s">
        <v>154</v>
      </c>
      <c r="P42" s="208" t="s">
        <v>154</v>
      </c>
      <c r="Q42" s="210">
        <f t="shared" si="9"/>
        <v>0</v>
      </c>
      <c r="R42" s="208" t="s">
        <v>154</v>
      </c>
      <c r="S42" s="208" t="s">
        <v>154</v>
      </c>
      <c r="T42" s="208" t="s">
        <v>154</v>
      </c>
      <c r="U42" s="208" t="s">
        <v>154</v>
      </c>
      <c r="V42" s="208" t="s">
        <v>154</v>
      </c>
      <c r="W42" s="208">
        <v>24</v>
      </c>
    </row>
    <row r="43" spans="2:23" ht="12.75" customHeight="1">
      <c r="B43" s="215" t="s">
        <v>59</v>
      </c>
      <c r="C43" s="215"/>
      <c r="E43" s="209">
        <f t="shared" si="7"/>
        <v>0</v>
      </c>
      <c r="F43" s="210">
        <f t="shared" si="8"/>
        <v>0</v>
      </c>
      <c r="G43" s="208" t="s">
        <v>154</v>
      </c>
      <c r="H43" s="208" t="s">
        <v>154</v>
      </c>
      <c r="I43" s="208" t="s">
        <v>154</v>
      </c>
      <c r="J43" s="208" t="s">
        <v>154</v>
      </c>
      <c r="K43" s="208" t="s">
        <v>154</v>
      </c>
      <c r="L43" s="208" t="s">
        <v>154</v>
      </c>
      <c r="M43" s="208" t="s">
        <v>154</v>
      </c>
      <c r="N43" s="208" t="s">
        <v>154</v>
      </c>
      <c r="O43" s="208" t="s">
        <v>154</v>
      </c>
      <c r="P43" s="208" t="s">
        <v>154</v>
      </c>
      <c r="Q43" s="210">
        <f t="shared" si="9"/>
        <v>0</v>
      </c>
      <c r="R43" s="208" t="s">
        <v>154</v>
      </c>
      <c r="S43" s="208" t="s">
        <v>154</v>
      </c>
      <c r="T43" s="208" t="s">
        <v>154</v>
      </c>
      <c r="U43" s="208" t="s">
        <v>154</v>
      </c>
      <c r="V43" s="208" t="s">
        <v>154</v>
      </c>
      <c r="W43" s="208">
        <v>1</v>
      </c>
    </row>
    <row r="44" spans="2:23" ht="12.75" customHeight="1">
      <c r="B44" s="215" t="s">
        <v>65</v>
      </c>
      <c r="C44" s="215"/>
      <c r="E44" s="209">
        <f t="shared" si="7"/>
        <v>0</v>
      </c>
      <c r="F44" s="210">
        <f t="shared" si="8"/>
        <v>0</v>
      </c>
      <c r="G44" s="208" t="s">
        <v>154</v>
      </c>
      <c r="H44" s="208" t="s">
        <v>154</v>
      </c>
      <c r="I44" s="208" t="s">
        <v>154</v>
      </c>
      <c r="J44" s="208" t="s">
        <v>154</v>
      </c>
      <c r="K44" s="208" t="s">
        <v>154</v>
      </c>
      <c r="L44" s="208" t="s">
        <v>154</v>
      </c>
      <c r="M44" s="208" t="s">
        <v>154</v>
      </c>
      <c r="N44" s="208" t="s">
        <v>154</v>
      </c>
      <c r="O44" s="208" t="s">
        <v>154</v>
      </c>
      <c r="P44" s="208" t="s">
        <v>154</v>
      </c>
      <c r="Q44" s="210">
        <f t="shared" si="9"/>
        <v>0</v>
      </c>
      <c r="R44" s="208" t="s">
        <v>154</v>
      </c>
      <c r="S44" s="208" t="s">
        <v>154</v>
      </c>
      <c r="T44" s="208" t="s">
        <v>154</v>
      </c>
      <c r="U44" s="208" t="s">
        <v>154</v>
      </c>
      <c r="V44" s="208" t="s">
        <v>154</v>
      </c>
      <c r="W44" s="208" t="s">
        <v>154</v>
      </c>
    </row>
    <row r="45" spans="2:23" ht="12.75" customHeight="1">
      <c r="B45" s="215" t="s">
        <v>69</v>
      </c>
      <c r="C45" s="215"/>
      <c r="E45" s="209">
        <f t="shared" si="7"/>
        <v>2</v>
      </c>
      <c r="F45" s="210">
        <f t="shared" si="8"/>
        <v>0</v>
      </c>
      <c r="G45" s="208" t="s">
        <v>154</v>
      </c>
      <c r="H45" s="208" t="s">
        <v>154</v>
      </c>
      <c r="I45" s="208" t="s">
        <v>154</v>
      </c>
      <c r="J45" s="208" t="s">
        <v>154</v>
      </c>
      <c r="K45" s="208" t="s">
        <v>154</v>
      </c>
      <c r="L45" s="208" t="s">
        <v>154</v>
      </c>
      <c r="M45" s="208" t="s">
        <v>154</v>
      </c>
      <c r="N45" s="208" t="s">
        <v>154</v>
      </c>
      <c r="O45" s="208" t="s">
        <v>154</v>
      </c>
      <c r="P45" s="208" t="s">
        <v>154</v>
      </c>
      <c r="Q45" s="210">
        <f t="shared" si="9"/>
        <v>2</v>
      </c>
      <c r="R45" s="208">
        <v>2</v>
      </c>
      <c r="S45" s="208" t="s">
        <v>154</v>
      </c>
      <c r="T45" s="208" t="s">
        <v>154</v>
      </c>
      <c r="U45" s="208" t="s">
        <v>154</v>
      </c>
      <c r="V45" s="208" t="s">
        <v>154</v>
      </c>
      <c r="W45" s="208">
        <v>21</v>
      </c>
    </row>
    <row r="46" spans="2:23" ht="12.75" customHeight="1">
      <c r="B46" s="215" t="s">
        <v>91</v>
      </c>
      <c r="C46" s="215"/>
      <c r="E46" s="209">
        <f t="shared" si="7"/>
        <v>0</v>
      </c>
      <c r="F46" s="210">
        <f t="shared" si="8"/>
        <v>0</v>
      </c>
      <c r="G46" s="208" t="s">
        <v>154</v>
      </c>
      <c r="H46" s="208" t="s">
        <v>154</v>
      </c>
      <c r="I46" s="208" t="s">
        <v>154</v>
      </c>
      <c r="J46" s="208" t="s">
        <v>154</v>
      </c>
      <c r="K46" s="208" t="s">
        <v>154</v>
      </c>
      <c r="L46" s="208" t="s">
        <v>154</v>
      </c>
      <c r="M46" s="208" t="s">
        <v>154</v>
      </c>
      <c r="N46" s="208" t="s">
        <v>154</v>
      </c>
      <c r="O46" s="208" t="s">
        <v>154</v>
      </c>
      <c r="P46" s="208" t="s">
        <v>154</v>
      </c>
      <c r="Q46" s="210">
        <f t="shared" si="9"/>
        <v>0</v>
      </c>
      <c r="R46" s="208" t="s">
        <v>154</v>
      </c>
      <c r="S46" s="208" t="s">
        <v>154</v>
      </c>
      <c r="T46" s="208" t="s">
        <v>154</v>
      </c>
      <c r="U46" s="208" t="s">
        <v>154</v>
      </c>
      <c r="V46" s="208" t="s">
        <v>154</v>
      </c>
      <c r="W46" s="208">
        <v>3</v>
      </c>
    </row>
    <row r="47" spans="2:23" ht="12.75" customHeight="1">
      <c r="B47" s="215" t="s">
        <v>104</v>
      </c>
      <c r="C47" s="215"/>
      <c r="E47" s="209">
        <f t="shared" si="7"/>
        <v>0</v>
      </c>
      <c r="F47" s="210">
        <f t="shared" si="8"/>
        <v>0</v>
      </c>
      <c r="G47" s="208" t="s">
        <v>154</v>
      </c>
      <c r="H47" s="208" t="s">
        <v>154</v>
      </c>
      <c r="I47" s="208" t="s">
        <v>154</v>
      </c>
      <c r="J47" s="208" t="s">
        <v>154</v>
      </c>
      <c r="K47" s="208" t="s">
        <v>154</v>
      </c>
      <c r="L47" s="208" t="s">
        <v>154</v>
      </c>
      <c r="M47" s="208" t="s">
        <v>154</v>
      </c>
      <c r="N47" s="208" t="s">
        <v>154</v>
      </c>
      <c r="O47" s="208" t="s">
        <v>154</v>
      </c>
      <c r="P47" s="208" t="s">
        <v>154</v>
      </c>
      <c r="Q47" s="210">
        <f t="shared" si="9"/>
        <v>0</v>
      </c>
      <c r="R47" s="208" t="s">
        <v>154</v>
      </c>
      <c r="S47" s="208" t="s">
        <v>154</v>
      </c>
      <c r="T47" s="208" t="s">
        <v>154</v>
      </c>
      <c r="U47" s="208" t="s">
        <v>154</v>
      </c>
      <c r="V47" s="208" t="s">
        <v>154</v>
      </c>
      <c r="W47" s="208">
        <v>8</v>
      </c>
    </row>
    <row r="48" spans="2:23" ht="12.75" customHeight="1">
      <c r="B48" s="215" t="s">
        <v>122</v>
      </c>
      <c r="C48" s="215"/>
      <c r="E48" s="209">
        <f t="shared" si="7"/>
        <v>3</v>
      </c>
      <c r="F48" s="210">
        <f t="shared" si="8"/>
        <v>1</v>
      </c>
      <c r="G48" s="208" t="s">
        <v>154</v>
      </c>
      <c r="H48" s="208" t="s">
        <v>154</v>
      </c>
      <c r="I48" s="208" t="s">
        <v>154</v>
      </c>
      <c r="J48" s="208">
        <v>1</v>
      </c>
      <c r="K48" s="208" t="s">
        <v>154</v>
      </c>
      <c r="L48" s="208" t="s">
        <v>154</v>
      </c>
      <c r="M48" s="208" t="s">
        <v>154</v>
      </c>
      <c r="N48" s="208" t="s">
        <v>154</v>
      </c>
      <c r="O48" s="208" t="s">
        <v>154</v>
      </c>
      <c r="P48" s="208" t="s">
        <v>154</v>
      </c>
      <c r="Q48" s="210">
        <f t="shared" si="9"/>
        <v>2</v>
      </c>
      <c r="R48" s="208">
        <v>2</v>
      </c>
      <c r="S48" s="208" t="s">
        <v>154</v>
      </c>
      <c r="T48" s="208" t="s">
        <v>154</v>
      </c>
      <c r="U48" s="208" t="s">
        <v>154</v>
      </c>
      <c r="V48" s="208" t="s">
        <v>154</v>
      </c>
      <c r="W48" s="208">
        <v>12</v>
      </c>
    </row>
    <row r="49" spans="5:23" ht="5.25" customHeight="1" thickBot="1">
      <c r="E49" s="216"/>
      <c r="F49" s="217"/>
      <c r="G49" s="217"/>
      <c r="H49" s="217"/>
      <c r="I49" s="217"/>
      <c r="J49" s="217"/>
      <c r="K49" s="217"/>
      <c r="L49" s="217"/>
      <c r="M49" s="217"/>
      <c r="N49" s="217"/>
      <c r="O49" s="217"/>
      <c r="P49" s="217"/>
      <c r="Q49" s="217"/>
      <c r="R49" s="217"/>
      <c r="S49" s="217"/>
      <c r="T49" s="217"/>
      <c r="U49" s="217"/>
      <c r="V49" s="217"/>
      <c r="W49" s="217"/>
    </row>
    <row r="50" spans="1:23" ht="12.75" customHeight="1">
      <c r="A50" s="26" t="s">
        <v>357</v>
      </c>
      <c r="B50" s="27"/>
      <c r="C50" s="27"/>
      <c r="D50" s="27"/>
      <c r="E50" s="27"/>
      <c r="F50" s="27"/>
      <c r="G50" s="27"/>
      <c r="H50" s="27"/>
      <c r="I50" s="27"/>
      <c r="J50" s="27"/>
      <c r="K50" s="27"/>
      <c r="L50" s="27"/>
      <c r="M50" s="27"/>
      <c r="N50" s="27"/>
      <c r="O50" s="27"/>
      <c r="P50" s="27"/>
      <c r="Q50" s="27"/>
      <c r="R50" s="27"/>
      <c r="S50" s="27"/>
      <c r="T50" s="27"/>
      <c r="U50" s="27"/>
      <c r="V50" s="27"/>
      <c r="W50" s="27"/>
    </row>
  </sheetData>
  <sheetProtection/>
  <mergeCells count="39">
    <mergeCell ref="B46:C46"/>
    <mergeCell ref="B47:C47"/>
    <mergeCell ref="B48:C48"/>
    <mergeCell ref="B40:C40"/>
    <mergeCell ref="B41:C41"/>
    <mergeCell ref="B42:C42"/>
    <mergeCell ref="B43:C43"/>
    <mergeCell ref="B44:C44"/>
    <mergeCell ref="B45:C45"/>
    <mergeCell ref="B34:C34"/>
    <mergeCell ref="B35:C35"/>
    <mergeCell ref="B36:C36"/>
    <mergeCell ref="B37:C37"/>
    <mergeCell ref="B38:C38"/>
    <mergeCell ref="B39:C39"/>
    <mergeCell ref="B27:C27"/>
    <mergeCell ref="B28:C28"/>
    <mergeCell ref="B29:C29"/>
    <mergeCell ref="B30:C30"/>
    <mergeCell ref="B32:C32"/>
    <mergeCell ref="B33:C33"/>
    <mergeCell ref="B21:C21"/>
    <mergeCell ref="B22:C22"/>
    <mergeCell ref="B23:C23"/>
    <mergeCell ref="B24:C24"/>
    <mergeCell ref="B25:C25"/>
    <mergeCell ref="B26:C26"/>
    <mergeCell ref="B13:C13"/>
    <mergeCell ref="B15:C15"/>
    <mergeCell ref="B17:C17"/>
    <mergeCell ref="B18:C18"/>
    <mergeCell ref="B19:C19"/>
    <mergeCell ref="B20:C20"/>
    <mergeCell ref="V3:W3"/>
    <mergeCell ref="A4:D5"/>
    <mergeCell ref="E4:E5"/>
    <mergeCell ref="F4:P4"/>
    <mergeCell ref="Q4:V4"/>
    <mergeCell ref="W4:W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W12"/>
  <sheetViews>
    <sheetView zoomScalePageLayoutView="0" workbookViewId="0" topLeftCell="A1">
      <selection activeCell="U20" sqref="U20"/>
    </sheetView>
  </sheetViews>
  <sheetFormatPr defaultColWidth="9.00390625" defaultRowHeight="13.5"/>
  <cols>
    <col min="1" max="1" width="1.00390625" style="1" customWidth="1"/>
    <col min="2" max="2" width="6.00390625" style="1" customWidth="1"/>
    <col min="3" max="3" width="4.75390625" style="1" customWidth="1"/>
    <col min="4" max="4" width="0.875" style="1" customWidth="1"/>
    <col min="5" max="5" width="4.125" style="1" customWidth="1"/>
    <col min="6" max="22" width="3.875" style="1" customWidth="1"/>
    <col min="23" max="23" width="4.125" style="1" customWidth="1"/>
    <col min="24" max="16384" width="9.00390625" style="1" customWidth="1"/>
  </cols>
  <sheetData>
    <row r="1" ht="15.75" customHeight="1"/>
    <row r="2" ht="13.5" customHeight="1">
      <c r="H2" s="65" t="s">
        <v>358</v>
      </c>
    </row>
    <row r="3" spans="22:23" ht="12" customHeight="1" thickBot="1">
      <c r="V3" s="196">
        <v>36250</v>
      </c>
      <c r="W3" s="218"/>
    </row>
    <row r="4" spans="1:23" ht="17.25" customHeight="1" thickTop="1">
      <c r="A4" s="198" t="s">
        <v>4</v>
      </c>
      <c r="B4" s="198"/>
      <c r="C4" s="198"/>
      <c r="D4" s="198"/>
      <c r="E4" s="198"/>
      <c r="F4" s="219" t="s">
        <v>13</v>
      </c>
      <c r="G4" s="220" t="s">
        <v>359</v>
      </c>
      <c r="H4" s="221"/>
      <c r="I4" s="221"/>
      <c r="J4" s="221"/>
      <c r="K4" s="221"/>
      <c r="L4" s="221"/>
      <c r="M4" s="221"/>
      <c r="N4" s="221"/>
      <c r="O4" s="221"/>
      <c r="P4" s="221"/>
      <c r="Q4" s="221"/>
      <c r="R4" s="221"/>
      <c r="S4" s="221"/>
      <c r="T4" s="220" t="s">
        <v>360</v>
      </c>
      <c r="U4" s="221"/>
      <c r="V4" s="221"/>
      <c r="W4" s="221"/>
    </row>
    <row r="5" spans="1:23" ht="23.25" customHeight="1">
      <c r="A5" s="203"/>
      <c r="B5" s="203"/>
      <c r="C5" s="203"/>
      <c r="D5" s="203"/>
      <c r="E5" s="203"/>
      <c r="F5" s="222"/>
      <c r="G5" s="223" t="s">
        <v>309</v>
      </c>
      <c r="H5" s="223" t="s">
        <v>361</v>
      </c>
      <c r="I5" s="223" t="s">
        <v>362</v>
      </c>
      <c r="J5" s="223" t="s">
        <v>363</v>
      </c>
      <c r="K5" s="223" t="s">
        <v>364</v>
      </c>
      <c r="L5" s="223" t="s">
        <v>323</v>
      </c>
      <c r="M5" s="223" t="s">
        <v>311</v>
      </c>
      <c r="N5" s="223" t="s">
        <v>347</v>
      </c>
      <c r="O5" s="223" t="s">
        <v>348</v>
      </c>
      <c r="P5" s="223" t="s">
        <v>351</v>
      </c>
      <c r="Q5" s="223" t="s">
        <v>349</v>
      </c>
      <c r="R5" s="223" t="s">
        <v>352</v>
      </c>
      <c r="S5" s="224" t="s">
        <v>353</v>
      </c>
      <c r="T5" s="223" t="s">
        <v>309</v>
      </c>
      <c r="U5" s="223" t="s">
        <v>323</v>
      </c>
      <c r="V5" s="223" t="s">
        <v>311</v>
      </c>
      <c r="W5" s="205" t="s">
        <v>347</v>
      </c>
    </row>
    <row r="6" ht="3.75" customHeight="1">
      <c r="F6" s="16"/>
    </row>
    <row r="7" spans="2:23" ht="16.5" customHeight="1">
      <c r="B7" s="218" t="s">
        <v>365</v>
      </c>
      <c r="C7" s="218"/>
      <c r="D7" s="225">
        <v>1999</v>
      </c>
      <c r="E7" s="226"/>
      <c r="F7" s="227">
        <v>18</v>
      </c>
      <c r="G7" s="228">
        <v>12</v>
      </c>
      <c r="H7" s="228">
        <v>1</v>
      </c>
      <c r="I7" s="228">
        <v>1</v>
      </c>
      <c r="J7" s="228">
        <v>1</v>
      </c>
      <c r="K7" s="228">
        <v>1</v>
      </c>
      <c r="L7" s="228">
        <v>2</v>
      </c>
      <c r="M7" s="228">
        <v>1</v>
      </c>
      <c r="N7" s="228">
        <v>2</v>
      </c>
      <c r="O7" s="228" t="s">
        <v>154</v>
      </c>
      <c r="P7" s="228" t="s">
        <v>154</v>
      </c>
      <c r="Q7" s="228">
        <v>1</v>
      </c>
      <c r="R7" s="228" t="s">
        <v>154</v>
      </c>
      <c r="S7" s="228">
        <v>2</v>
      </c>
      <c r="T7" s="228">
        <v>6</v>
      </c>
      <c r="U7" s="228">
        <v>2</v>
      </c>
      <c r="V7" s="228">
        <v>3</v>
      </c>
      <c r="W7" s="228">
        <v>1</v>
      </c>
    </row>
    <row r="8" spans="2:23" ht="16.5" customHeight="1">
      <c r="B8" s="54" t="s">
        <v>366</v>
      </c>
      <c r="C8" s="54"/>
      <c r="D8" s="225">
        <v>2000</v>
      </c>
      <c r="E8" s="226"/>
      <c r="F8" s="227">
        <v>17</v>
      </c>
      <c r="G8" s="228">
        <v>11</v>
      </c>
      <c r="H8" s="228">
        <v>1</v>
      </c>
      <c r="I8" s="228">
        <v>1</v>
      </c>
      <c r="J8" s="228">
        <v>1</v>
      </c>
      <c r="K8" s="228">
        <v>1</v>
      </c>
      <c r="L8" s="228">
        <v>2</v>
      </c>
      <c r="M8" s="228">
        <v>1</v>
      </c>
      <c r="N8" s="228">
        <v>2</v>
      </c>
      <c r="O8" s="228" t="s">
        <v>154</v>
      </c>
      <c r="P8" s="228" t="s">
        <v>154</v>
      </c>
      <c r="Q8" s="228">
        <v>1</v>
      </c>
      <c r="R8" s="228" t="s">
        <v>154</v>
      </c>
      <c r="S8" s="228">
        <v>1</v>
      </c>
      <c r="T8" s="228">
        <v>6</v>
      </c>
      <c r="U8" s="228">
        <v>2</v>
      </c>
      <c r="V8" s="228">
        <v>3</v>
      </c>
      <c r="W8" s="228">
        <v>1</v>
      </c>
    </row>
    <row r="9" spans="1:23" s="18" customFormat="1" ht="16.5" customHeight="1">
      <c r="A9" s="1"/>
      <c r="B9" s="54" t="s">
        <v>367</v>
      </c>
      <c r="C9" s="54"/>
      <c r="D9" s="225">
        <v>2001</v>
      </c>
      <c r="E9" s="225"/>
      <c r="F9" s="227">
        <v>15</v>
      </c>
      <c r="G9" s="228">
        <v>9</v>
      </c>
      <c r="H9" s="228">
        <v>1</v>
      </c>
      <c r="I9" s="228" t="s">
        <v>154</v>
      </c>
      <c r="J9" s="228" t="s">
        <v>154</v>
      </c>
      <c r="K9" s="228">
        <v>1</v>
      </c>
      <c r="L9" s="228">
        <v>2</v>
      </c>
      <c r="M9" s="228">
        <v>1</v>
      </c>
      <c r="N9" s="228">
        <v>2</v>
      </c>
      <c r="O9" s="228" t="s">
        <v>154</v>
      </c>
      <c r="P9" s="228" t="s">
        <v>154</v>
      </c>
      <c r="Q9" s="228">
        <v>1</v>
      </c>
      <c r="R9" s="228" t="s">
        <v>154</v>
      </c>
      <c r="S9" s="228">
        <v>1</v>
      </c>
      <c r="T9" s="228">
        <v>6</v>
      </c>
      <c r="U9" s="228">
        <v>2</v>
      </c>
      <c r="V9" s="228">
        <v>3</v>
      </c>
      <c r="W9" s="228">
        <v>1</v>
      </c>
    </row>
    <row r="10" spans="1:23" ht="16.5" customHeight="1">
      <c r="A10" s="59"/>
      <c r="B10" s="229" t="s">
        <v>368</v>
      </c>
      <c r="C10" s="229"/>
      <c r="D10" s="225">
        <v>2002</v>
      </c>
      <c r="E10" s="225"/>
      <c r="F10" s="227">
        <v>15</v>
      </c>
      <c r="G10" s="228">
        <v>9</v>
      </c>
      <c r="H10" s="228">
        <v>1</v>
      </c>
      <c r="I10" s="228" t="s">
        <v>154</v>
      </c>
      <c r="J10" s="228" t="s">
        <v>154</v>
      </c>
      <c r="K10" s="228">
        <v>1</v>
      </c>
      <c r="L10" s="228">
        <v>2</v>
      </c>
      <c r="M10" s="228">
        <v>1</v>
      </c>
      <c r="N10" s="228">
        <v>2</v>
      </c>
      <c r="O10" s="228" t="s">
        <v>154</v>
      </c>
      <c r="P10" s="228" t="s">
        <v>154</v>
      </c>
      <c r="Q10" s="228">
        <v>1</v>
      </c>
      <c r="R10" s="228" t="s">
        <v>154</v>
      </c>
      <c r="S10" s="228">
        <v>1</v>
      </c>
      <c r="T10" s="228">
        <v>6</v>
      </c>
      <c r="U10" s="228">
        <v>2</v>
      </c>
      <c r="V10" s="228">
        <v>3</v>
      </c>
      <c r="W10" s="228">
        <v>1</v>
      </c>
    </row>
    <row r="11" spans="1:23" s="46" customFormat="1" ht="16.5" customHeight="1" thickBot="1">
      <c r="A11" s="18"/>
      <c r="B11" s="230" t="s">
        <v>369</v>
      </c>
      <c r="C11" s="230"/>
      <c r="D11" s="231">
        <v>2003</v>
      </c>
      <c r="E11" s="231"/>
      <c r="F11" s="232">
        <v>15</v>
      </c>
      <c r="G11" s="233">
        <v>9</v>
      </c>
      <c r="H11" s="233">
        <v>1</v>
      </c>
      <c r="I11" s="233" t="s">
        <v>154</v>
      </c>
      <c r="J11" s="233" t="s">
        <v>154</v>
      </c>
      <c r="K11" s="233">
        <v>1</v>
      </c>
      <c r="L11" s="233">
        <v>2</v>
      </c>
      <c r="M11" s="233">
        <v>1</v>
      </c>
      <c r="N11" s="233">
        <v>2</v>
      </c>
      <c r="O11" s="233" t="s">
        <v>154</v>
      </c>
      <c r="P11" s="233" t="s">
        <v>154</v>
      </c>
      <c r="Q11" s="233">
        <v>1</v>
      </c>
      <c r="R11" s="233" t="s">
        <v>154</v>
      </c>
      <c r="S11" s="233">
        <v>1</v>
      </c>
      <c r="T11" s="233">
        <v>6</v>
      </c>
      <c r="U11" s="233">
        <v>2</v>
      </c>
      <c r="V11" s="233">
        <v>3</v>
      </c>
      <c r="W11" s="233">
        <v>1</v>
      </c>
    </row>
    <row r="12" spans="1:23" ht="13.5">
      <c r="A12" s="26" t="s">
        <v>357</v>
      </c>
      <c r="B12" s="152"/>
      <c r="C12" s="152"/>
      <c r="D12" s="152"/>
      <c r="E12" s="152"/>
      <c r="F12" s="152"/>
      <c r="G12" s="152"/>
      <c r="H12" s="152"/>
      <c r="I12" s="152"/>
      <c r="J12" s="152"/>
      <c r="K12" s="152"/>
      <c r="L12" s="152"/>
      <c r="M12" s="152"/>
      <c r="N12" s="152"/>
      <c r="O12" s="152"/>
      <c r="P12" s="152"/>
      <c r="Q12" s="152"/>
      <c r="R12" s="152"/>
      <c r="S12" s="152"/>
      <c r="T12" s="152"/>
      <c r="U12" s="152"/>
      <c r="V12" s="152"/>
      <c r="W12" s="152"/>
    </row>
  </sheetData>
  <sheetProtection/>
  <mergeCells count="13">
    <mergeCell ref="D8:E8"/>
    <mergeCell ref="D9:E9"/>
    <mergeCell ref="B10:C10"/>
    <mergeCell ref="D10:E10"/>
    <mergeCell ref="B11:C11"/>
    <mergeCell ref="D11:E11"/>
    <mergeCell ref="V3:W3"/>
    <mergeCell ref="A4:E5"/>
    <mergeCell ref="F4:F5"/>
    <mergeCell ref="G4:S4"/>
    <mergeCell ref="T4:W4"/>
    <mergeCell ref="B7:C7"/>
    <mergeCell ref="D7:E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13"/>
  <sheetViews>
    <sheetView zoomScalePageLayoutView="0" workbookViewId="0" topLeftCell="A1">
      <selection activeCell="J14" sqref="J14"/>
    </sheetView>
  </sheetViews>
  <sheetFormatPr defaultColWidth="9.00390625" defaultRowHeight="13.5"/>
  <cols>
    <col min="1" max="1" width="1.00390625" style="1" customWidth="1"/>
    <col min="2" max="2" width="6.375" style="1" customWidth="1"/>
    <col min="3" max="3" width="5.00390625" style="1" customWidth="1"/>
    <col min="4" max="4" width="0.5" style="1" customWidth="1"/>
    <col min="5" max="11" width="7.375" style="1" customWidth="1"/>
    <col min="12" max="14" width="7.50390625" style="1" customWidth="1"/>
    <col min="15" max="16384" width="9.00390625" style="1" customWidth="1"/>
  </cols>
  <sheetData>
    <row r="1" ht="17.25">
      <c r="F1" s="3" t="s">
        <v>370</v>
      </c>
    </row>
    <row r="2" spans="1:2" ht="24" customHeight="1" thickBot="1">
      <c r="A2" s="4" t="s">
        <v>371</v>
      </c>
      <c r="B2" s="5"/>
    </row>
    <row r="3" spans="1:14" ht="14.25" thickTop="1">
      <c r="A3" s="37" t="s">
        <v>4</v>
      </c>
      <c r="B3" s="37"/>
      <c r="C3" s="37"/>
      <c r="D3" s="37"/>
      <c r="E3" s="157" t="s">
        <v>372</v>
      </c>
      <c r="F3" s="158"/>
      <c r="G3" s="158"/>
      <c r="H3" s="158"/>
      <c r="I3" s="234"/>
      <c r="J3" s="157" t="s">
        <v>373</v>
      </c>
      <c r="K3" s="158"/>
      <c r="L3" s="158"/>
      <c r="M3" s="158"/>
      <c r="N3" s="158"/>
    </row>
    <row r="4" spans="1:14" ht="13.5">
      <c r="A4" s="39"/>
      <c r="B4" s="39"/>
      <c r="C4" s="39"/>
      <c r="D4" s="39"/>
      <c r="E4" s="49" t="s">
        <v>374</v>
      </c>
      <c r="F4" s="49" t="s">
        <v>375</v>
      </c>
      <c r="G4" s="49" t="s">
        <v>376</v>
      </c>
      <c r="H4" s="49" t="s">
        <v>377</v>
      </c>
      <c r="I4" s="235"/>
      <c r="J4" s="160" t="s">
        <v>378</v>
      </c>
      <c r="K4" s="236"/>
      <c r="L4" s="49" t="s">
        <v>375</v>
      </c>
      <c r="M4" s="49" t="s">
        <v>376</v>
      </c>
      <c r="N4" s="49" t="s">
        <v>379</v>
      </c>
    </row>
    <row r="5" spans="1:14" ht="22.5">
      <c r="A5" s="51"/>
      <c r="B5" s="51"/>
      <c r="C5" s="51"/>
      <c r="D5" s="51"/>
      <c r="E5" s="52"/>
      <c r="F5" s="52"/>
      <c r="G5" s="52"/>
      <c r="H5" s="52"/>
      <c r="I5" s="162" t="s">
        <v>380</v>
      </c>
      <c r="J5" s="162" t="s">
        <v>381</v>
      </c>
      <c r="K5" s="162" t="s">
        <v>382</v>
      </c>
      <c r="L5" s="52"/>
      <c r="M5" s="52"/>
      <c r="N5" s="52"/>
    </row>
    <row r="6" ht="7.5" customHeight="1">
      <c r="E6" s="16"/>
    </row>
    <row r="7" spans="2:14" ht="24" customHeight="1">
      <c r="B7" s="4" t="s">
        <v>383</v>
      </c>
      <c r="C7" s="4">
        <v>1997</v>
      </c>
      <c r="E7" s="23">
        <v>84593</v>
      </c>
      <c r="F7" s="24">
        <v>27429</v>
      </c>
      <c r="G7" s="24">
        <v>20883</v>
      </c>
      <c r="H7" s="24">
        <v>91139</v>
      </c>
      <c r="I7" s="24">
        <v>88129</v>
      </c>
      <c r="J7" s="24">
        <v>73744</v>
      </c>
      <c r="K7" s="24">
        <v>29671</v>
      </c>
      <c r="L7" s="24">
        <v>30485</v>
      </c>
      <c r="M7" s="24">
        <v>32319</v>
      </c>
      <c r="N7" s="24">
        <v>71910</v>
      </c>
    </row>
    <row r="8" spans="2:14" ht="24" customHeight="1">
      <c r="B8" s="105" t="s">
        <v>206</v>
      </c>
      <c r="C8" s="4">
        <v>1998</v>
      </c>
      <c r="E8" s="23">
        <v>80790</v>
      </c>
      <c r="F8" s="24">
        <v>23572</v>
      </c>
      <c r="G8" s="24">
        <v>19815</v>
      </c>
      <c r="H8" s="24">
        <v>84547</v>
      </c>
      <c r="I8" s="24">
        <v>81458</v>
      </c>
      <c r="J8" s="24">
        <v>67153</v>
      </c>
      <c r="K8" s="24">
        <v>27936</v>
      </c>
      <c r="L8" s="24">
        <v>26313</v>
      </c>
      <c r="M8" s="24">
        <v>28250</v>
      </c>
      <c r="N8" s="24">
        <v>65216</v>
      </c>
    </row>
    <row r="9" spans="2:14" ht="24" customHeight="1">
      <c r="B9" s="105" t="s">
        <v>207</v>
      </c>
      <c r="C9" s="4">
        <v>1999</v>
      </c>
      <c r="E9" s="23">
        <v>76601</v>
      </c>
      <c r="F9" s="24">
        <v>23841</v>
      </c>
      <c r="G9" s="24">
        <v>19435</v>
      </c>
      <c r="H9" s="24">
        <v>81007</v>
      </c>
      <c r="I9" s="24">
        <v>78102</v>
      </c>
      <c r="J9" s="24">
        <v>61575</v>
      </c>
      <c r="K9" s="24">
        <v>42010</v>
      </c>
      <c r="L9" s="24">
        <v>24970</v>
      </c>
      <c r="M9" s="24">
        <v>19702</v>
      </c>
      <c r="N9" s="24">
        <v>66843</v>
      </c>
    </row>
    <row r="10" spans="2:14" s="59" customFormat="1" ht="24" customHeight="1">
      <c r="B10" s="105" t="s">
        <v>208</v>
      </c>
      <c r="C10" s="4">
        <v>2000</v>
      </c>
      <c r="E10" s="23">
        <v>74893</v>
      </c>
      <c r="F10" s="24">
        <v>28409</v>
      </c>
      <c r="G10" s="24">
        <v>19866</v>
      </c>
      <c r="H10" s="24">
        <v>83436</v>
      </c>
      <c r="I10" s="24">
        <v>81266</v>
      </c>
      <c r="J10" s="24">
        <v>60323</v>
      </c>
      <c r="K10" s="24">
        <v>53432</v>
      </c>
      <c r="L10" s="24">
        <v>15948</v>
      </c>
      <c r="M10" s="24">
        <v>17583</v>
      </c>
      <c r="N10" s="24">
        <v>58688</v>
      </c>
    </row>
    <row r="11" spans="2:14" s="18" customFormat="1" ht="24" customHeight="1">
      <c r="B11" s="106" t="s">
        <v>209</v>
      </c>
      <c r="C11" s="107">
        <v>2001</v>
      </c>
      <c r="E11" s="19">
        <v>69116</v>
      </c>
      <c r="F11" s="21">
        <v>34928</v>
      </c>
      <c r="G11" s="21">
        <v>17094</v>
      </c>
      <c r="H11" s="21">
        <v>86950</v>
      </c>
      <c r="I11" s="21">
        <v>85551</v>
      </c>
      <c r="J11" s="21">
        <v>56876</v>
      </c>
      <c r="K11" s="21">
        <v>58888</v>
      </c>
      <c r="L11" s="21">
        <v>12973</v>
      </c>
      <c r="M11" s="21">
        <v>16972</v>
      </c>
      <c r="N11" s="21">
        <v>52877</v>
      </c>
    </row>
    <row r="12" ht="9.75" customHeight="1" thickBot="1">
      <c r="E12" s="25"/>
    </row>
    <row r="13" spans="1:14" ht="13.5">
      <c r="A13" s="26" t="s">
        <v>223</v>
      </c>
      <c r="B13" s="27"/>
      <c r="C13" s="27"/>
      <c r="D13" s="27"/>
      <c r="E13" s="27"/>
      <c r="F13" s="27"/>
      <c r="G13" s="27"/>
      <c r="H13" s="27"/>
      <c r="I13" s="27"/>
      <c r="J13" s="27"/>
      <c r="K13" s="27"/>
      <c r="L13" s="27"/>
      <c r="M13" s="27"/>
      <c r="N13" s="27"/>
    </row>
    <row r="14" ht="24" customHeight="1"/>
    <row r="34" ht="36" customHeight="1"/>
  </sheetData>
  <sheetProtection/>
  <mergeCells count="11">
    <mergeCell ref="N4:N5"/>
    <mergeCell ref="A3:D5"/>
    <mergeCell ref="E3:I3"/>
    <mergeCell ref="J3:N3"/>
    <mergeCell ref="E4:E5"/>
    <mergeCell ref="F4:F5"/>
    <mergeCell ref="G4:G5"/>
    <mergeCell ref="H4:H5"/>
    <mergeCell ref="J4:K4"/>
    <mergeCell ref="L4:L5"/>
    <mergeCell ref="M4:M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R15"/>
  <sheetViews>
    <sheetView zoomScalePageLayoutView="0" workbookViewId="0" topLeftCell="A1">
      <selection activeCell="L13" sqref="L13"/>
    </sheetView>
  </sheetViews>
  <sheetFormatPr defaultColWidth="9.00390625" defaultRowHeight="13.5"/>
  <cols>
    <col min="1" max="1" width="1.00390625" style="1" customWidth="1"/>
    <col min="2" max="2" width="6.375" style="1" customWidth="1"/>
    <col min="3" max="3" width="4.875" style="1" customWidth="1"/>
    <col min="4" max="4" width="0.875" style="1" customWidth="1"/>
    <col min="5" max="15" width="5.25390625" style="1" customWidth="1"/>
    <col min="16" max="18" width="5.125" style="1" customWidth="1"/>
    <col min="19" max="16384" width="9.00390625" style="1" customWidth="1"/>
  </cols>
  <sheetData>
    <row r="1" ht="17.25">
      <c r="G1" s="3" t="s">
        <v>384</v>
      </c>
    </row>
    <row r="2" ht="24" customHeight="1">
      <c r="H2" s="65" t="s">
        <v>385</v>
      </c>
    </row>
    <row r="3" spans="1:7" ht="19.5" customHeight="1">
      <c r="A3" s="4" t="s">
        <v>386</v>
      </c>
      <c r="G3" s="65"/>
    </row>
    <row r="4" spans="1:2" ht="14.25" thickBot="1">
      <c r="A4" s="4" t="s">
        <v>387</v>
      </c>
      <c r="B4" s="5"/>
    </row>
    <row r="5" spans="1:18" ht="12.75" customHeight="1" thickTop="1">
      <c r="A5" s="72" t="s">
        <v>4</v>
      </c>
      <c r="B5" s="72"/>
      <c r="C5" s="72"/>
      <c r="D5" s="72"/>
      <c r="E5" s="70" t="s">
        <v>13</v>
      </c>
      <c r="F5" s="72"/>
      <c r="G5" s="72"/>
      <c r="H5" s="72"/>
      <c r="I5" s="71"/>
      <c r="J5" s="70" t="s">
        <v>388</v>
      </c>
      <c r="K5" s="72"/>
      <c r="L5" s="72"/>
      <c r="M5" s="72"/>
      <c r="N5" s="71"/>
      <c r="O5" s="70" t="s">
        <v>389</v>
      </c>
      <c r="P5" s="72"/>
      <c r="Q5" s="72"/>
      <c r="R5" s="72"/>
    </row>
    <row r="6" spans="1:18" ht="12.75" customHeight="1">
      <c r="A6" s="109"/>
      <c r="B6" s="109"/>
      <c r="C6" s="109"/>
      <c r="D6" s="109"/>
      <c r="E6" s="73"/>
      <c r="F6" s="75"/>
      <c r="G6" s="75"/>
      <c r="H6" s="75"/>
      <c r="I6" s="74"/>
      <c r="J6" s="73"/>
      <c r="K6" s="75"/>
      <c r="L6" s="75"/>
      <c r="M6" s="75"/>
      <c r="N6" s="74"/>
      <c r="O6" s="31"/>
      <c r="P6" s="43"/>
      <c r="Q6" s="43"/>
      <c r="R6" s="43"/>
    </row>
    <row r="7" spans="1:18" ht="25.5" customHeight="1">
      <c r="A7" s="75"/>
      <c r="B7" s="75"/>
      <c r="C7" s="75"/>
      <c r="D7" s="75"/>
      <c r="E7" s="237" t="s">
        <v>390</v>
      </c>
      <c r="F7" s="237" t="s">
        <v>309</v>
      </c>
      <c r="G7" s="237" t="s">
        <v>144</v>
      </c>
      <c r="H7" s="237" t="s">
        <v>145</v>
      </c>
      <c r="I7" s="238" t="s">
        <v>391</v>
      </c>
      <c r="J7" s="237" t="s">
        <v>390</v>
      </c>
      <c r="K7" s="237" t="s">
        <v>309</v>
      </c>
      <c r="L7" s="237" t="s">
        <v>144</v>
      </c>
      <c r="M7" s="237" t="s">
        <v>145</v>
      </c>
      <c r="N7" s="238" t="s">
        <v>392</v>
      </c>
      <c r="O7" s="237" t="s">
        <v>390</v>
      </c>
      <c r="P7" s="237" t="s">
        <v>309</v>
      </c>
      <c r="Q7" s="237" t="s">
        <v>144</v>
      </c>
      <c r="R7" s="79" t="s">
        <v>145</v>
      </c>
    </row>
    <row r="8" ht="5.25" customHeight="1">
      <c r="E8" s="16"/>
    </row>
    <row r="9" spans="2:18" ht="24" customHeight="1">
      <c r="B9" s="4" t="s">
        <v>393</v>
      </c>
      <c r="C9" s="4">
        <v>1998</v>
      </c>
      <c r="E9" s="23">
        <v>5505</v>
      </c>
      <c r="F9" s="239">
        <v>410.9</v>
      </c>
      <c r="G9" s="239">
        <v>279.4</v>
      </c>
      <c r="H9" s="239">
        <v>131.5</v>
      </c>
      <c r="I9" s="239">
        <v>0.1</v>
      </c>
      <c r="J9" s="24">
        <v>5472</v>
      </c>
      <c r="K9" s="239">
        <v>393.8</v>
      </c>
      <c r="L9" s="239">
        <v>262.7</v>
      </c>
      <c r="M9" s="239">
        <v>131</v>
      </c>
      <c r="N9" s="239">
        <v>0.1</v>
      </c>
      <c r="O9" s="4">
        <v>33</v>
      </c>
      <c r="P9" s="239">
        <v>17.2</v>
      </c>
      <c r="Q9" s="239">
        <v>16.7</v>
      </c>
      <c r="R9" s="239">
        <v>0.5</v>
      </c>
    </row>
    <row r="10" spans="2:18" ht="24" customHeight="1">
      <c r="B10" s="105" t="s">
        <v>394</v>
      </c>
      <c r="C10" s="4">
        <v>1999</v>
      </c>
      <c r="E10" s="23">
        <v>5088</v>
      </c>
      <c r="F10" s="239">
        <v>351.1</v>
      </c>
      <c r="G10" s="239">
        <v>240.8</v>
      </c>
      <c r="H10" s="239">
        <v>110.4</v>
      </c>
      <c r="I10" s="239">
        <v>0</v>
      </c>
      <c r="J10" s="24">
        <v>5083</v>
      </c>
      <c r="K10" s="239">
        <v>332.7</v>
      </c>
      <c r="L10" s="239">
        <v>223.2</v>
      </c>
      <c r="M10" s="239">
        <v>109.6</v>
      </c>
      <c r="N10" s="239">
        <v>0</v>
      </c>
      <c r="O10" s="24">
        <v>5</v>
      </c>
      <c r="P10" s="239">
        <v>18.4</v>
      </c>
      <c r="Q10" s="239">
        <v>17.6</v>
      </c>
      <c r="R10" s="239">
        <v>0.8</v>
      </c>
    </row>
    <row r="11" spans="2:18" ht="24" customHeight="1">
      <c r="B11" s="105" t="s">
        <v>395</v>
      </c>
      <c r="C11" s="4">
        <v>2000</v>
      </c>
      <c r="E11" s="23">
        <v>5016</v>
      </c>
      <c r="F11" s="239">
        <v>350.9</v>
      </c>
      <c r="G11" s="239">
        <v>240.2</v>
      </c>
      <c r="H11" s="239">
        <v>110.7</v>
      </c>
      <c r="I11" s="239">
        <v>0</v>
      </c>
      <c r="J11" s="24">
        <v>5000</v>
      </c>
      <c r="K11" s="239">
        <v>338.3</v>
      </c>
      <c r="L11" s="239">
        <v>228.1</v>
      </c>
      <c r="M11" s="239">
        <v>110.2</v>
      </c>
      <c r="N11" s="239">
        <v>0</v>
      </c>
      <c r="O11" s="24">
        <v>16</v>
      </c>
      <c r="P11" s="239">
        <v>12.6</v>
      </c>
      <c r="Q11" s="239">
        <v>12.1</v>
      </c>
      <c r="R11" s="239">
        <v>0.5</v>
      </c>
    </row>
    <row r="12" spans="2:18" s="59" customFormat="1" ht="24" customHeight="1">
      <c r="B12" s="105" t="s">
        <v>396</v>
      </c>
      <c r="C12" s="4">
        <v>2001</v>
      </c>
      <c r="E12" s="23">
        <v>3520</v>
      </c>
      <c r="F12" s="239">
        <v>247.7</v>
      </c>
      <c r="G12" s="239">
        <v>169.3</v>
      </c>
      <c r="H12" s="239">
        <v>78.4</v>
      </c>
      <c r="I12" s="239">
        <v>0</v>
      </c>
      <c r="J12" s="24">
        <v>3520</v>
      </c>
      <c r="K12" s="239">
        <v>247.7</v>
      </c>
      <c r="L12" s="239">
        <v>169.3</v>
      </c>
      <c r="M12" s="239">
        <v>78.4</v>
      </c>
      <c r="N12" s="239">
        <v>0</v>
      </c>
      <c r="O12" s="24" t="s">
        <v>397</v>
      </c>
      <c r="P12" s="239" t="s">
        <v>154</v>
      </c>
      <c r="Q12" s="239" t="s">
        <v>154</v>
      </c>
      <c r="R12" s="239" t="s">
        <v>154</v>
      </c>
    </row>
    <row r="13" spans="2:18" s="18" customFormat="1" ht="24" customHeight="1">
      <c r="B13" s="106" t="s">
        <v>398</v>
      </c>
      <c r="C13" s="107">
        <v>2002</v>
      </c>
      <c r="E13" s="19">
        <v>4573</v>
      </c>
      <c r="F13" s="240">
        <v>305.3</v>
      </c>
      <c r="G13" s="240">
        <v>211</v>
      </c>
      <c r="H13" s="240">
        <v>94.3</v>
      </c>
      <c r="I13" s="240">
        <v>0</v>
      </c>
      <c r="J13" s="21">
        <v>4573</v>
      </c>
      <c r="K13" s="240">
        <v>305.3</v>
      </c>
      <c r="L13" s="240">
        <v>211</v>
      </c>
      <c r="M13" s="240">
        <v>94.3</v>
      </c>
      <c r="N13" s="240">
        <v>0</v>
      </c>
      <c r="O13" s="241" t="s">
        <v>397</v>
      </c>
      <c r="P13" s="240" t="s">
        <v>154</v>
      </c>
      <c r="Q13" s="240" t="s">
        <v>154</v>
      </c>
      <c r="R13" s="240" t="s">
        <v>154</v>
      </c>
    </row>
    <row r="14" ht="9.75" customHeight="1" thickBot="1">
      <c r="E14" s="63"/>
    </row>
    <row r="15" spans="1:18" ht="13.5">
      <c r="A15" s="26" t="s">
        <v>399</v>
      </c>
      <c r="B15" s="27"/>
      <c r="C15" s="27"/>
      <c r="D15" s="27"/>
      <c r="E15" s="27"/>
      <c r="F15" s="27"/>
      <c r="G15" s="27"/>
      <c r="H15" s="27"/>
      <c r="I15" s="27"/>
      <c r="J15" s="27"/>
      <c r="K15" s="27"/>
      <c r="L15" s="27"/>
      <c r="M15" s="152"/>
      <c r="N15" s="27"/>
      <c r="O15" s="152"/>
      <c r="P15" s="27"/>
      <c r="Q15" s="27"/>
      <c r="R15" s="27"/>
    </row>
  </sheetData>
  <sheetProtection/>
  <mergeCells count="4">
    <mergeCell ref="A5:D7"/>
    <mergeCell ref="E5:I6"/>
    <mergeCell ref="J5:N6"/>
    <mergeCell ref="O5:R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P13"/>
  <sheetViews>
    <sheetView tabSelected="1" zoomScalePageLayoutView="0" workbookViewId="0" topLeftCell="A1">
      <selection activeCell="R20" sqref="R20"/>
    </sheetView>
  </sheetViews>
  <sheetFormatPr defaultColWidth="9.00390625" defaultRowHeight="13.5"/>
  <cols>
    <col min="1" max="1" width="1.00390625" style="1" customWidth="1"/>
    <col min="2" max="2" width="6.375" style="1" customWidth="1"/>
    <col min="3" max="3" width="4.875" style="1" customWidth="1"/>
    <col min="4" max="4" width="0.74609375" style="1" customWidth="1"/>
    <col min="5" max="14" width="6.125" style="1" customWidth="1"/>
    <col min="15" max="16" width="6.00390625" style="1" customWidth="1"/>
    <col min="17" max="16384" width="9.00390625" style="1" customWidth="1"/>
  </cols>
  <sheetData>
    <row r="1" ht="21" customHeight="1">
      <c r="G1" s="65" t="s">
        <v>400</v>
      </c>
    </row>
    <row r="2" spans="1:2" ht="14.25" thickBot="1">
      <c r="A2" s="4" t="s">
        <v>387</v>
      </c>
      <c r="B2" s="5"/>
    </row>
    <row r="3" spans="1:16" ht="12.75" customHeight="1" thickTop="1">
      <c r="A3" s="37" t="s">
        <v>4</v>
      </c>
      <c r="B3" s="37"/>
      <c r="C3" s="37"/>
      <c r="D3" s="37"/>
      <c r="E3" s="48" t="s">
        <v>401</v>
      </c>
      <c r="F3" s="37"/>
      <c r="G3" s="37"/>
      <c r="H3" s="37"/>
      <c r="I3" s="48" t="s">
        <v>402</v>
      </c>
      <c r="J3" s="37"/>
      <c r="K3" s="37"/>
      <c r="L3" s="37"/>
      <c r="M3" s="48" t="s">
        <v>403</v>
      </c>
      <c r="N3" s="37"/>
      <c r="O3" s="37"/>
      <c r="P3" s="37"/>
    </row>
    <row r="4" spans="1:16" ht="12.75" customHeight="1">
      <c r="A4" s="39"/>
      <c r="B4" s="39"/>
      <c r="C4" s="39"/>
      <c r="D4" s="39"/>
      <c r="E4" s="52" t="s">
        <v>404</v>
      </c>
      <c r="F4" s="51"/>
      <c r="G4" s="51"/>
      <c r="H4" s="51"/>
      <c r="I4" s="52" t="s">
        <v>405</v>
      </c>
      <c r="J4" s="51"/>
      <c r="K4" s="51"/>
      <c r="L4" s="159"/>
      <c r="M4" s="52" t="s">
        <v>405</v>
      </c>
      <c r="N4" s="51"/>
      <c r="O4" s="51"/>
      <c r="P4" s="51"/>
    </row>
    <row r="5" spans="1:16" ht="26.25" customHeight="1">
      <c r="A5" s="51"/>
      <c r="B5" s="51"/>
      <c r="C5" s="51"/>
      <c r="D5" s="51"/>
      <c r="E5" s="162" t="s">
        <v>390</v>
      </c>
      <c r="F5" s="162" t="s">
        <v>309</v>
      </c>
      <c r="G5" s="162" t="s">
        <v>144</v>
      </c>
      <c r="H5" s="162" t="s">
        <v>145</v>
      </c>
      <c r="I5" s="162" t="s">
        <v>390</v>
      </c>
      <c r="J5" s="162" t="s">
        <v>309</v>
      </c>
      <c r="K5" s="162" t="s">
        <v>144</v>
      </c>
      <c r="L5" s="162" t="s">
        <v>145</v>
      </c>
      <c r="M5" s="162" t="s">
        <v>390</v>
      </c>
      <c r="N5" s="162" t="s">
        <v>309</v>
      </c>
      <c r="O5" s="162" t="s">
        <v>144</v>
      </c>
      <c r="P5" s="162" t="s">
        <v>145</v>
      </c>
    </row>
    <row r="6" ht="5.25" customHeight="1">
      <c r="E6" s="16"/>
    </row>
    <row r="7" spans="2:16" ht="24" customHeight="1">
      <c r="B7" s="4" t="s">
        <v>393</v>
      </c>
      <c r="C7" s="4">
        <v>1998</v>
      </c>
      <c r="E7" s="23">
        <v>1618</v>
      </c>
      <c r="F7" s="239">
        <v>156</v>
      </c>
      <c r="G7" s="239">
        <v>121.5</v>
      </c>
      <c r="H7" s="239">
        <v>34.4</v>
      </c>
      <c r="I7" s="24">
        <v>663</v>
      </c>
      <c r="J7" s="239">
        <v>82</v>
      </c>
      <c r="K7" s="239">
        <v>55.4</v>
      </c>
      <c r="L7" s="239">
        <v>26.6</v>
      </c>
      <c r="M7" s="24">
        <v>64</v>
      </c>
      <c r="N7" s="239">
        <v>5.3</v>
      </c>
      <c r="O7" s="239">
        <v>4.1</v>
      </c>
      <c r="P7" s="239">
        <v>1.2</v>
      </c>
    </row>
    <row r="8" spans="2:16" ht="24" customHeight="1">
      <c r="B8" s="105" t="s">
        <v>394</v>
      </c>
      <c r="C8" s="4">
        <v>1999</v>
      </c>
      <c r="E8" s="23">
        <v>1435</v>
      </c>
      <c r="F8" s="239">
        <v>120.8</v>
      </c>
      <c r="G8" s="239">
        <v>95</v>
      </c>
      <c r="H8" s="239">
        <v>25.8</v>
      </c>
      <c r="I8" s="24">
        <v>552</v>
      </c>
      <c r="J8" s="239">
        <v>80.2</v>
      </c>
      <c r="K8" s="239">
        <v>49.4</v>
      </c>
      <c r="L8" s="239">
        <v>30.8</v>
      </c>
      <c r="M8" s="24">
        <v>13</v>
      </c>
      <c r="N8" s="239">
        <v>0.6</v>
      </c>
      <c r="O8" s="239">
        <v>0.5</v>
      </c>
      <c r="P8" s="239">
        <v>0</v>
      </c>
    </row>
    <row r="9" spans="2:16" ht="24" customHeight="1">
      <c r="B9" s="105" t="s">
        <v>395</v>
      </c>
      <c r="C9" s="4">
        <v>2000</v>
      </c>
      <c r="E9" s="23">
        <v>1387</v>
      </c>
      <c r="F9" s="239">
        <v>127.1</v>
      </c>
      <c r="G9" s="239">
        <v>94.2</v>
      </c>
      <c r="H9" s="239">
        <v>32.9</v>
      </c>
      <c r="I9" s="24">
        <v>612</v>
      </c>
      <c r="J9" s="239">
        <v>83.1</v>
      </c>
      <c r="K9" s="239">
        <v>50</v>
      </c>
      <c r="L9" s="239">
        <v>33.1</v>
      </c>
      <c r="M9" s="24">
        <v>9</v>
      </c>
      <c r="N9" s="239">
        <v>0.3</v>
      </c>
      <c r="O9" s="239">
        <v>0.2</v>
      </c>
      <c r="P9" s="239">
        <v>0.1</v>
      </c>
    </row>
    <row r="10" spans="2:16" s="59" customFormat="1" ht="24" customHeight="1">
      <c r="B10" s="105" t="s">
        <v>396</v>
      </c>
      <c r="C10" s="4">
        <v>2001</v>
      </c>
      <c r="E10" s="23">
        <v>1001</v>
      </c>
      <c r="F10" s="239">
        <v>82</v>
      </c>
      <c r="G10" s="239">
        <v>60.7</v>
      </c>
      <c r="H10" s="239">
        <v>21.3</v>
      </c>
      <c r="I10" s="24">
        <v>393</v>
      </c>
      <c r="J10" s="239">
        <v>48.6</v>
      </c>
      <c r="K10" s="239">
        <v>34.8</v>
      </c>
      <c r="L10" s="239">
        <v>13.8</v>
      </c>
      <c r="M10" s="24">
        <v>5</v>
      </c>
      <c r="N10" s="239">
        <v>0.2</v>
      </c>
      <c r="O10" s="239">
        <v>0.2</v>
      </c>
      <c r="P10" s="239">
        <v>0</v>
      </c>
    </row>
    <row r="11" spans="2:16" s="18" customFormat="1" ht="24" customHeight="1">
      <c r="B11" s="106" t="s">
        <v>398</v>
      </c>
      <c r="C11" s="107">
        <v>2002</v>
      </c>
      <c r="E11" s="19">
        <v>1368</v>
      </c>
      <c r="F11" s="240">
        <v>130.5</v>
      </c>
      <c r="G11" s="240">
        <v>95.4</v>
      </c>
      <c r="H11" s="240">
        <v>35.1</v>
      </c>
      <c r="I11" s="21">
        <v>448</v>
      </c>
      <c r="J11" s="240">
        <v>61.1</v>
      </c>
      <c r="K11" s="240">
        <v>45.3</v>
      </c>
      <c r="L11" s="240">
        <v>15.8</v>
      </c>
      <c r="M11" s="21">
        <v>12</v>
      </c>
      <c r="N11" s="240">
        <v>0.6</v>
      </c>
      <c r="O11" s="240">
        <v>0.5</v>
      </c>
      <c r="P11" s="240">
        <v>0.1</v>
      </c>
    </row>
    <row r="12" ht="9.75" customHeight="1" thickBot="1">
      <c r="E12" s="25"/>
    </row>
    <row r="13" spans="1:16" ht="14.25" customHeight="1">
      <c r="A13" s="26" t="s">
        <v>399</v>
      </c>
      <c r="B13" s="27"/>
      <c r="C13" s="27"/>
      <c r="D13" s="27"/>
      <c r="E13" s="27"/>
      <c r="F13" s="27"/>
      <c r="G13" s="27"/>
      <c r="H13" s="27"/>
      <c r="I13" s="27"/>
      <c r="J13" s="27"/>
      <c r="K13" s="27"/>
      <c r="L13" s="27"/>
      <c r="M13" s="27"/>
      <c r="N13" s="27"/>
      <c r="O13" s="27"/>
      <c r="P13" s="27"/>
    </row>
  </sheetData>
  <sheetProtection/>
  <mergeCells count="7">
    <mergeCell ref="A3:D5"/>
    <mergeCell ref="E3:H3"/>
    <mergeCell ref="I3:L3"/>
    <mergeCell ref="M3:P3"/>
    <mergeCell ref="E4:H4"/>
    <mergeCell ref="I4:L4"/>
    <mergeCell ref="M4:P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Z83"/>
  <sheetViews>
    <sheetView zoomScalePageLayoutView="0" workbookViewId="0" topLeftCell="A1">
      <selection activeCell="I20" sqref="I20"/>
    </sheetView>
  </sheetViews>
  <sheetFormatPr defaultColWidth="9.00390625" defaultRowHeight="13.5"/>
  <cols>
    <col min="1" max="1" width="1.12109375" style="1" customWidth="1"/>
    <col min="2" max="2" width="2.75390625" style="1" customWidth="1"/>
    <col min="3" max="3" width="9.00390625" style="1" customWidth="1"/>
    <col min="4" max="4" width="1.00390625" style="1" customWidth="1"/>
    <col min="5" max="13" width="8.125" style="1" customWidth="1"/>
    <col min="14" max="14" width="1.12109375" style="1" customWidth="1"/>
    <col min="15" max="15" width="2.75390625" style="1" customWidth="1"/>
    <col min="16" max="16" width="9.00390625" style="1" customWidth="1"/>
    <col min="17" max="17" width="1.00390625" style="1" customWidth="1"/>
    <col min="18" max="26" width="8.125" style="1" customWidth="1"/>
    <col min="27" max="16384" width="9.00390625" style="1" customWidth="1"/>
  </cols>
  <sheetData>
    <row r="1" spans="6:19" ht="17.25">
      <c r="F1" s="3" t="s">
        <v>138</v>
      </c>
      <c r="S1" s="3" t="s">
        <v>139</v>
      </c>
    </row>
    <row r="2" ht="12" customHeight="1"/>
    <row r="3" spans="1:14" ht="12" customHeight="1">
      <c r="A3" s="45" t="s">
        <v>140</v>
      </c>
      <c r="B3" s="45" t="s">
        <v>141</v>
      </c>
      <c r="N3" s="5"/>
    </row>
    <row r="4" spans="1:14" s="46" customFormat="1" ht="12" customHeight="1" thickBot="1">
      <c r="A4" s="4" t="s">
        <v>142</v>
      </c>
      <c r="B4" s="4" t="s">
        <v>143</v>
      </c>
      <c r="M4" s="47">
        <v>37817</v>
      </c>
      <c r="N4" s="4"/>
    </row>
    <row r="5" spans="1:26" ht="5.25" customHeight="1" thickTop="1">
      <c r="A5" s="37" t="s">
        <v>4</v>
      </c>
      <c r="B5" s="37"/>
      <c r="C5" s="37"/>
      <c r="D5" s="37"/>
      <c r="E5" s="48" t="s">
        <v>13</v>
      </c>
      <c r="F5" s="48" t="s">
        <v>144</v>
      </c>
      <c r="G5" s="48" t="s">
        <v>145</v>
      </c>
      <c r="H5" s="6"/>
      <c r="I5" s="6"/>
      <c r="J5" s="6"/>
      <c r="K5" s="6"/>
      <c r="L5" s="6"/>
      <c r="M5" s="6"/>
      <c r="N5" s="37" t="s">
        <v>4</v>
      </c>
      <c r="O5" s="37"/>
      <c r="P5" s="37"/>
      <c r="Q5" s="37"/>
      <c r="R5" s="48" t="s">
        <v>13</v>
      </c>
      <c r="S5" s="48" t="s">
        <v>144</v>
      </c>
      <c r="T5" s="48" t="s">
        <v>145</v>
      </c>
      <c r="U5" s="6"/>
      <c r="V5" s="6"/>
      <c r="W5" s="6"/>
      <c r="X5" s="6"/>
      <c r="Y5" s="6"/>
      <c r="Z5" s="6"/>
    </row>
    <row r="6" spans="1:26" ht="9.75" customHeight="1">
      <c r="A6" s="39"/>
      <c r="B6" s="39"/>
      <c r="C6" s="39"/>
      <c r="D6" s="39"/>
      <c r="E6" s="49"/>
      <c r="F6" s="49"/>
      <c r="G6" s="49"/>
      <c r="H6" s="29" t="s">
        <v>146</v>
      </c>
      <c r="I6" s="29" t="s">
        <v>147</v>
      </c>
      <c r="J6" s="29" t="s">
        <v>148</v>
      </c>
      <c r="K6" s="50"/>
      <c r="L6" s="50"/>
      <c r="M6" s="50"/>
      <c r="N6" s="39"/>
      <c r="O6" s="39"/>
      <c r="P6" s="39"/>
      <c r="Q6" s="39"/>
      <c r="R6" s="49"/>
      <c r="S6" s="49"/>
      <c r="T6" s="49"/>
      <c r="U6" s="29" t="s">
        <v>146</v>
      </c>
      <c r="V6" s="29" t="s">
        <v>147</v>
      </c>
      <c r="W6" s="29" t="s">
        <v>148</v>
      </c>
      <c r="X6" s="50"/>
      <c r="Y6" s="50"/>
      <c r="Z6" s="50"/>
    </row>
    <row r="7" spans="1:26" ht="13.5">
      <c r="A7" s="51"/>
      <c r="B7" s="51"/>
      <c r="C7" s="51"/>
      <c r="D7" s="51"/>
      <c r="E7" s="52"/>
      <c r="F7" s="52"/>
      <c r="G7" s="52"/>
      <c r="H7" s="52"/>
      <c r="I7" s="52"/>
      <c r="J7" s="52"/>
      <c r="K7" s="53" t="s">
        <v>149</v>
      </c>
      <c r="L7" s="53" t="s">
        <v>150</v>
      </c>
      <c r="M7" s="53" t="s">
        <v>151</v>
      </c>
      <c r="N7" s="51"/>
      <c r="O7" s="51"/>
      <c r="P7" s="51"/>
      <c r="Q7" s="51"/>
      <c r="R7" s="52"/>
      <c r="S7" s="52"/>
      <c r="T7" s="52"/>
      <c r="U7" s="52"/>
      <c r="V7" s="52"/>
      <c r="W7" s="52"/>
      <c r="X7" s="53" t="s">
        <v>149</v>
      </c>
      <c r="Y7" s="53" t="s">
        <v>150</v>
      </c>
      <c r="Z7" s="53" t="s">
        <v>151</v>
      </c>
    </row>
    <row r="8" spans="5:18" ht="6" customHeight="1">
      <c r="E8" s="16"/>
      <c r="R8" s="16"/>
    </row>
    <row r="9" spans="2:26" ht="9.75" customHeight="1">
      <c r="B9" s="54" t="s">
        <v>152</v>
      </c>
      <c r="C9" s="54"/>
      <c r="E9" s="23">
        <v>61300</v>
      </c>
      <c r="F9" s="24">
        <v>47400</v>
      </c>
      <c r="G9" s="24">
        <v>13800</v>
      </c>
      <c r="H9" s="24">
        <v>8030</v>
      </c>
      <c r="I9" s="24">
        <v>1280</v>
      </c>
      <c r="J9" s="24">
        <v>4540</v>
      </c>
      <c r="K9" s="24">
        <v>3060</v>
      </c>
      <c r="L9" s="24">
        <v>260</v>
      </c>
      <c r="M9" s="24">
        <v>1070</v>
      </c>
      <c r="O9" s="32" t="s">
        <v>14</v>
      </c>
      <c r="P9" s="32"/>
      <c r="Q9" s="18"/>
      <c r="R9" s="55">
        <f>SUM(R10:R14)</f>
        <v>801</v>
      </c>
      <c r="S9" s="56">
        <f>SUM(S10:S14)</f>
        <v>550</v>
      </c>
      <c r="T9" s="56">
        <f>SUM(T10:T14)</f>
        <v>251</v>
      </c>
      <c r="U9" s="56" t="s">
        <v>153</v>
      </c>
      <c r="V9" s="56" t="s">
        <v>154</v>
      </c>
      <c r="W9" s="56" t="s">
        <v>153</v>
      </c>
      <c r="X9" s="56" t="s">
        <v>153</v>
      </c>
      <c r="Y9" s="56" t="s">
        <v>153</v>
      </c>
      <c r="Z9" s="56" t="s">
        <v>153</v>
      </c>
    </row>
    <row r="10" spans="2:26" ht="9.75" customHeight="1">
      <c r="B10" s="54" t="s">
        <v>155</v>
      </c>
      <c r="C10" s="54"/>
      <c r="E10" s="23">
        <v>60600</v>
      </c>
      <c r="F10" s="24">
        <v>47100</v>
      </c>
      <c r="G10" s="24">
        <v>13500</v>
      </c>
      <c r="H10" s="24">
        <v>7890</v>
      </c>
      <c r="I10" s="24">
        <v>1220</v>
      </c>
      <c r="J10" s="24">
        <v>4410</v>
      </c>
      <c r="K10" s="24">
        <v>3030</v>
      </c>
      <c r="L10" s="24">
        <v>206</v>
      </c>
      <c r="M10" s="24">
        <v>1030</v>
      </c>
      <c r="O10" s="22"/>
      <c r="P10" s="22" t="s">
        <v>15</v>
      </c>
      <c r="R10" s="57">
        <v>126</v>
      </c>
      <c r="S10" s="58">
        <v>46</v>
      </c>
      <c r="T10" s="58">
        <v>80</v>
      </c>
      <c r="U10" s="58" t="s">
        <v>153</v>
      </c>
      <c r="V10" s="58" t="s">
        <v>156</v>
      </c>
      <c r="W10" s="58" t="s">
        <v>153</v>
      </c>
      <c r="X10" s="58" t="s">
        <v>153</v>
      </c>
      <c r="Y10" s="58" t="s">
        <v>153</v>
      </c>
      <c r="Z10" s="58" t="s">
        <v>153</v>
      </c>
    </row>
    <row r="11" spans="2:26" ht="9.75" customHeight="1">
      <c r="B11" s="54" t="s">
        <v>157</v>
      </c>
      <c r="C11" s="54"/>
      <c r="D11" s="59"/>
      <c r="E11" s="23">
        <v>60100</v>
      </c>
      <c r="F11" s="24">
        <v>46800</v>
      </c>
      <c r="G11" s="24">
        <v>13300</v>
      </c>
      <c r="H11" s="24">
        <v>7780</v>
      </c>
      <c r="I11" s="24">
        <v>1210</v>
      </c>
      <c r="J11" s="24">
        <v>4310</v>
      </c>
      <c r="K11" s="24">
        <v>2990</v>
      </c>
      <c r="L11" s="24">
        <v>172</v>
      </c>
      <c r="M11" s="24">
        <v>1010</v>
      </c>
      <c r="O11" s="22"/>
      <c r="P11" s="22" t="s">
        <v>17</v>
      </c>
      <c r="R11" s="57">
        <v>66</v>
      </c>
      <c r="S11" s="58">
        <v>36</v>
      </c>
      <c r="T11" s="58">
        <v>30</v>
      </c>
      <c r="U11" s="58" t="s">
        <v>153</v>
      </c>
      <c r="V11" s="58" t="s">
        <v>156</v>
      </c>
      <c r="W11" s="58" t="s">
        <v>153</v>
      </c>
      <c r="X11" s="58" t="s">
        <v>153</v>
      </c>
      <c r="Y11" s="58" t="s">
        <v>153</v>
      </c>
      <c r="Z11" s="58" t="s">
        <v>153</v>
      </c>
    </row>
    <row r="12" spans="2:26" ht="9.75" customHeight="1">
      <c r="B12" s="54" t="s">
        <v>158</v>
      </c>
      <c r="C12" s="54"/>
      <c r="D12" s="59"/>
      <c r="E12" s="23">
        <v>59700</v>
      </c>
      <c r="F12" s="24">
        <v>46500</v>
      </c>
      <c r="G12" s="24">
        <v>13200</v>
      </c>
      <c r="H12" s="24">
        <v>7740</v>
      </c>
      <c r="I12" s="24">
        <v>1180</v>
      </c>
      <c r="J12" s="24">
        <v>4240</v>
      </c>
      <c r="K12" s="24">
        <v>2950</v>
      </c>
      <c r="L12" s="24">
        <v>150</v>
      </c>
      <c r="M12" s="24">
        <v>992</v>
      </c>
      <c r="O12" s="22"/>
      <c r="P12" s="22" t="s">
        <v>19</v>
      </c>
      <c r="R12" s="57">
        <v>227</v>
      </c>
      <c r="S12" s="58">
        <v>206</v>
      </c>
      <c r="T12" s="58">
        <v>21</v>
      </c>
      <c r="U12" s="58" t="s">
        <v>153</v>
      </c>
      <c r="V12" s="58" t="s">
        <v>156</v>
      </c>
      <c r="W12" s="58" t="s">
        <v>153</v>
      </c>
      <c r="X12" s="58" t="s">
        <v>153</v>
      </c>
      <c r="Y12" s="58" t="s">
        <v>153</v>
      </c>
      <c r="Z12" s="58" t="s">
        <v>153</v>
      </c>
    </row>
    <row r="13" spans="2:26" ht="9.75" customHeight="1">
      <c r="B13" s="60" t="s">
        <v>159</v>
      </c>
      <c r="C13" s="60"/>
      <c r="D13" s="18"/>
      <c r="E13" s="19">
        <v>59400</v>
      </c>
      <c r="F13" s="21">
        <v>46300</v>
      </c>
      <c r="G13" s="21">
        <v>13000</v>
      </c>
      <c r="H13" s="21" t="s">
        <v>161</v>
      </c>
      <c r="I13" s="21">
        <v>1170</v>
      </c>
      <c r="J13" s="21" t="s">
        <v>161</v>
      </c>
      <c r="K13" s="21" t="s">
        <v>161</v>
      </c>
      <c r="L13" s="21" t="s">
        <v>161</v>
      </c>
      <c r="M13" s="21" t="s">
        <v>161</v>
      </c>
      <c r="O13" s="22"/>
      <c r="P13" s="22" t="s">
        <v>21</v>
      </c>
      <c r="R13" s="57">
        <v>236</v>
      </c>
      <c r="S13" s="58">
        <v>178</v>
      </c>
      <c r="T13" s="58">
        <v>58</v>
      </c>
      <c r="U13" s="58" t="s">
        <v>153</v>
      </c>
      <c r="V13" s="58" t="s">
        <v>156</v>
      </c>
      <c r="W13" s="58" t="s">
        <v>153</v>
      </c>
      <c r="X13" s="58" t="s">
        <v>153</v>
      </c>
      <c r="Y13" s="58" t="s">
        <v>153</v>
      </c>
      <c r="Z13" s="58" t="s">
        <v>153</v>
      </c>
    </row>
    <row r="14" spans="5:26" ht="9.75" customHeight="1">
      <c r="E14" s="23"/>
      <c r="F14" s="24"/>
      <c r="G14" s="24"/>
      <c r="H14" s="24"/>
      <c r="I14" s="24"/>
      <c r="J14" s="24"/>
      <c r="K14" s="24"/>
      <c r="L14" s="24"/>
      <c r="M14" s="24"/>
      <c r="O14" s="22"/>
      <c r="P14" s="22" t="s">
        <v>22</v>
      </c>
      <c r="R14" s="57">
        <v>146</v>
      </c>
      <c r="S14" s="58">
        <v>84</v>
      </c>
      <c r="T14" s="58">
        <v>62</v>
      </c>
      <c r="U14" s="58" t="s">
        <v>153</v>
      </c>
      <c r="V14" s="58" t="s">
        <v>156</v>
      </c>
      <c r="W14" s="58" t="s">
        <v>153</v>
      </c>
      <c r="X14" s="58" t="s">
        <v>153</v>
      </c>
      <c r="Y14" s="58" t="s">
        <v>153</v>
      </c>
      <c r="Z14" s="58" t="s">
        <v>153</v>
      </c>
    </row>
    <row r="15" spans="2:26" ht="9.75" customHeight="1">
      <c r="B15" s="32" t="s">
        <v>16</v>
      </c>
      <c r="C15" s="32"/>
      <c r="D15" s="18"/>
      <c r="E15" s="19">
        <f>SUM(E19:E32)</f>
        <v>21223</v>
      </c>
      <c r="F15" s="20">
        <f>SUM(F19:F32)</f>
        <v>16634</v>
      </c>
      <c r="G15" s="20">
        <f>SUM(G19:G32)</f>
        <v>4607</v>
      </c>
      <c r="H15" s="20" t="s">
        <v>153</v>
      </c>
      <c r="I15" s="20">
        <f>SUM(I19:I32)</f>
        <v>267</v>
      </c>
      <c r="J15" s="20" t="s">
        <v>153</v>
      </c>
      <c r="K15" s="20" t="s">
        <v>153</v>
      </c>
      <c r="L15" s="20" t="s">
        <v>153</v>
      </c>
      <c r="M15" s="20" t="s">
        <v>153</v>
      </c>
      <c r="O15" s="22"/>
      <c r="P15" s="22"/>
      <c r="R15" s="57"/>
      <c r="S15" s="58"/>
      <c r="T15" s="58"/>
      <c r="U15" s="58"/>
      <c r="V15" s="58"/>
      <c r="W15" s="58"/>
      <c r="X15" s="58"/>
      <c r="Y15" s="58"/>
      <c r="Z15" s="58"/>
    </row>
    <row r="16" spans="2:26" ht="9.75" customHeight="1">
      <c r="B16" s="22"/>
      <c r="C16" s="22"/>
      <c r="E16" s="23"/>
      <c r="F16" s="61"/>
      <c r="G16" s="61"/>
      <c r="H16" s="61"/>
      <c r="I16" s="61"/>
      <c r="J16" s="61"/>
      <c r="K16" s="61"/>
      <c r="L16" s="61"/>
      <c r="M16" s="61"/>
      <c r="O16" s="32" t="s">
        <v>25</v>
      </c>
      <c r="P16" s="32"/>
      <c r="Q16" s="18"/>
      <c r="R16" s="55">
        <f>SUM(R17:R23)</f>
        <v>3166</v>
      </c>
      <c r="S16" s="56">
        <f>SUM(S17:S23)</f>
        <v>2326</v>
      </c>
      <c r="T16" s="56">
        <f>SUM(T17:T23)</f>
        <v>840</v>
      </c>
      <c r="U16" s="56" t="s">
        <v>153</v>
      </c>
      <c r="V16" s="56">
        <f>SUM(V17:V23)</f>
        <v>290</v>
      </c>
      <c r="W16" s="56" t="s">
        <v>153</v>
      </c>
      <c r="X16" s="56" t="s">
        <v>153</v>
      </c>
      <c r="Y16" s="56" t="s">
        <v>153</v>
      </c>
      <c r="Z16" s="56" t="s">
        <v>153</v>
      </c>
    </row>
    <row r="17" spans="2:26" ht="9.75" customHeight="1">
      <c r="B17" s="32" t="s">
        <v>20</v>
      </c>
      <c r="C17" s="32"/>
      <c r="D17" s="18"/>
      <c r="E17" s="19">
        <f>SUM(E34,E40,E45,E49,E53,E59,E69,E78,R9,R16,R25,R34,R38,R41,R54,R61,R71)</f>
        <v>38162</v>
      </c>
      <c r="F17" s="20">
        <f>SUM(F34,F40,F45,F49,F53,F59,F69,F78,S9,S16,S25,S34,S38,S41,S54,S61,S71)</f>
        <v>29724</v>
      </c>
      <c r="G17" s="20">
        <f>SUM(G34,G40,G45,G49,G53,G59,G69,G78,T9,T16,T25,T34,T38,T41,T54,T61,T71)</f>
        <v>8430</v>
      </c>
      <c r="H17" s="20" t="s">
        <v>153</v>
      </c>
      <c r="I17" s="20">
        <f>SUM(I34,I40,I45,I49,I53,I59,I69,I78,V9,V16,V25,V34,V38,V41,V54,V61,V71)</f>
        <v>905</v>
      </c>
      <c r="J17" s="20" t="s">
        <v>153</v>
      </c>
      <c r="K17" s="20" t="s">
        <v>153</v>
      </c>
      <c r="L17" s="20" t="s">
        <v>153</v>
      </c>
      <c r="M17" s="20" t="s">
        <v>153</v>
      </c>
      <c r="O17" s="22"/>
      <c r="P17" s="22" t="s">
        <v>27</v>
      </c>
      <c r="R17" s="57">
        <v>554</v>
      </c>
      <c r="S17" s="58">
        <v>425</v>
      </c>
      <c r="T17" s="58">
        <v>129</v>
      </c>
      <c r="U17" s="58" t="s">
        <v>153</v>
      </c>
      <c r="V17" s="58">
        <v>6</v>
      </c>
      <c r="W17" s="58" t="s">
        <v>153</v>
      </c>
      <c r="X17" s="58" t="s">
        <v>153</v>
      </c>
      <c r="Y17" s="58" t="s">
        <v>153</v>
      </c>
      <c r="Z17" s="58" t="s">
        <v>153</v>
      </c>
    </row>
    <row r="18" spans="2:26" ht="9.75" customHeight="1">
      <c r="B18" s="22"/>
      <c r="C18" s="22"/>
      <c r="E18" s="23"/>
      <c r="F18" s="24"/>
      <c r="G18" s="24"/>
      <c r="H18" s="24"/>
      <c r="I18" s="24"/>
      <c r="J18" s="24"/>
      <c r="K18" s="24"/>
      <c r="L18" s="24"/>
      <c r="M18" s="24"/>
      <c r="O18" s="22"/>
      <c r="P18" s="22" t="s">
        <v>29</v>
      </c>
      <c r="R18" s="57">
        <v>500</v>
      </c>
      <c r="S18" s="58">
        <v>414</v>
      </c>
      <c r="T18" s="58">
        <v>86</v>
      </c>
      <c r="U18" s="58" t="s">
        <v>153</v>
      </c>
      <c r="V18" s="58">
        <v>4</v>
      </c>
      <c r="W18" s="58" t="s">
        <v>153</v>
      </c>
      <c r="X18" s="58" t="s">
        <v>153</v>
      </c>
      <c r="Y18" s="58" t="s">
        <v>153</v>
      </c>
      <c r="Z18" s="58" t="s">
        <v>153</v>
      </c>
    </row>
    <row r="19" spans="3:26" ht="9.75" customHeight="1">
      <c r="C19" s="22" t="s">
        <v>23</v>
      </c>
      <c r="E19" s="57">
        <v>3850</v>
      </c>
      <c r="F19" s="62">
        <v>3050</v>
      </c>
      <c r="G19" s="62">
        <v>801</v>
      </c>
      <c r="H19" s="62" t="s">
        <v>153</v>
      </c>
      <c r="I19" s="62" t="s">
        <v>162</v>
      </c>
      <c r="J19" s="62" t="s">
        <v>153</v>
      </c>
      <c r="K19" s="62" t="s">
        <v>153</v>
      </c>
      <c r="L19" s="62" t="s">
        <v>153</v>
      </c>
      <c r="M19" s="62" t="s">
        <v>153</v>
      </c>
      <c r="O19" s="22"/>
      <c r="P19" s="22" t="s">
        <v>31</v>
      </c>
      <c r="R19" s="57">
        <v>759</v>
      </c>
      <c r="S19" s="58">
        <v>710</v>
      </c>
      <c r="T19" s="58">
        <v>49</v>
      </c>
      <c r="U19" s="58" t="s">
        <v>153</v>
      </c>
      <c r="V19" s="58" t="s">
        <v>162</v>
      </c>
      <c r="W19" s="58" t="s">
        <v>153</v>
      </c>
      <c r="X19" s="58" t="s">
        <v>153</v>
      </c>
      <c r="Y19" s="58" t="s">
        <v>153</v>
      </c>
      <c r="Z19" s="58" t="s">
        <v>153</v>
      </c>
    </row>
    <row r="20" spans="3:26" ht="9.75" customHeight="1">
      <c r="C20" s="22" t="s">
        <v>24</v>
      </c>
      <c r="E20" s="57">
        <v>2450</v>
      </c>
      <c r="F20" s="62">
        <v>2310</v>
      </c>
      <c r="G20" s="62">
        <v>139</v>
      </c>
      <c r="H20" s="62" t="s">
        <v>153</v>
      </c>
      <c r="I20" s="62" t="s">
        <v>162</v>
      </c>
      <c r="J20" s="58" t="s">
        <v>153</v>
      </c>
      <c r="K20" s="62" t="s">
        <v>153</v>
      </c>
      <c r="L20" s="62" t="s">
        <v>153</v>
      </c>
      <c r="M20" s="62" t="s">
        <v>153</v>
      </c>
      <c r="O20" s="22"/>
      <c r="P20" s="22" t="s">
        <v>33</v>
      </c>
      <c r="R20" s="57">
        <v>594</v>
      </c>
      <c r="S20" s="58">
        <v>225</v>
      </c>
      <c r="T20" s="58">
        <v>369</v>
      </c>
      <c r="U20" s="58" t="s">
        <v>153</v>
      </c>
      <c r="V20" s="58">
        <v>167</v>
      </c>
      <c r="W20" s="58" t="s">
        <v>153</v>
      </c>
      <c r="X20" s="58" t="s">
        <v>153</v>
      </c>
      <c r="Y20" s="58" t="s">
        <v>153</v>
      </c>
      <c r="Z20" s="58" t="s">
        <v>153</v>
      </c>
    </row>
    <row r="21" spans="3:26" ht="9.75" customHeight="1">
      <c r="C21" s="22" t="s">
        <v>26</v>
      </c>
      <c r="E21" s="57">
        <v>1480</v>
      </c>
      <c r="F21" s="62">
        <v>1130</v>
      </c>
      <c r="G21" s="62">
        <v>354</v>
      </c>
      <c r="H21" s="62" t="s">
        <v>153</v>
      </c>
      <c r="I21" s="62">
        <v>70</v>
      </c>
      <c r="J21" s="62" t="s">
        <v>153</v>
      </c>
      <c r="K21" s="62" t="s">
        <v>153</v>
      </c>
      <c r="L21" s="62" t="s">
        <v>153</v>
      </c>
      <c r="M21" s="62" t="s">
        <v>153</v>
      </c>
      <c r="O21" s="22"/>
      <c r="P21" s="22" t="s">
        <v>35</v>
      </c>
      <c r="R21" s="57">
        <v>225</v>
      </c>
      <c r="S21" s="58">
        <v>182</v>
      </c>
      <c r="T21" s="58">
        <v>43</v>
      </c>
      <c r="U21" s="58" t="s">
        <v>153</v>
      </c>
      <c r="V21" s="58" t="s">
        <v>162</v>
      </c>
      <c r="W21" s="58" t="s">
        <v>153</v>
      </c>
      <c r="X21" s="58" t="s">
        <v>153</v>
      </c>
      <c r="Y21" s="58" t="s">
        <v>153</v>
      </c>
      <c r="Z21" s="58" t="s">
        <v>153</v>
      </c>
    </row>
    <row r="22" spans="3:26" ht="9.75" customHeight="1">
      <c r="C22" s="22" t="s">
        <v>28</v>
      </c>
      <c r="E22" s="57">
        <v>169</v>
      </c>
      <c r="F22" s="62">
        <v>146</v>
      </c>
      <c r="G22" s="62">
        <v>23</v>
      </c>
      <c r="H22" s="62" t="s">
        <v>153</v>
      </c>
      <c r="I22" s="62">
        <v>0</v>
      </c>
      <c r="J22" s="62" t="s">
        <v>153</v>
      </c>
      <c r="K22" s="62" t="s">
        <v>153</v>
      </c>
      <c r="L22" s="62" t="s">
        <v>153</v>
      </c>
      <c r="M22" s="62" t="s">
        <v>153</v>
      </c>
      <c r="O22" s="22"/>
      <c r="P22" s="22" t="s">
        <v>37</v>
      </c>
      <c r="R22" s="57">
        <v>289</v>
      </c>
      <c r="S22" s="58">
        <v>147</v>
      </c>
      <c r="T22" s="58">
        <v>142</v>
      </c>
      <c r="U22" s="58" t="s">
        <v>153</v>
      </c>
      <c r="V22" s="58">
        <v>113</v>
      </c>
      <c r="W22" s="58" t="s">
        <v>153</v>
      </c>
      <c r="X22" s="58" t="s">
        <v>153</v>
      </c>
      <c r="Y22" s="58" t="s">
        <v>153</v>
      </c>
      <c r="Z22" s="58" t="s">
        <v>153</v>
      </c>
    </row>
    <row r="23" spans="3:26" ht="9.75" customHeight="1">
      <c r="C23" s="22" t="s">
        <v>30</v>
      </c>
      <c r="E23" s="57">
        <v>1820</v>
      </c>
      <c r="F23" s="62">
        <v>1610</v>
      </c>
      <c r="G23" s="62">
        <v>216</v>
      </c>
      <c r="H23" s="62" t="s">
        <v>153</v>
      </c>
      <c r="I23" s="62" t="s">
        <v>162</v>
      </c>
      <c r="J23" s="62" t="s">
        <v>153</v>
      </c>
      <c r="K23" s="62" t="s">
        <v>153</v>
      </c>
      <c r="L23" s="62" t="s">
        <v>153</v>
      </c>
      <c r="M23" s="62" t="s">
        <v>153</v>
      </c>
      <c r="O23" s="22"/>
      <c r="P23" s="22" t="s">
        <v>39</v>
      </c>
      <c r="R23" s="57">
        <v>245</v>
      </c>
      <c r="S23" s="58">
        <v>223</v>
      </c>
      <c r="T23" s="58">
        <v>22</v>
      </c>
      <c r="U23" s="58" t="s">
        <v>153</v>
      </c>
      <c r="V23" s="58" t="s">
        <v>162</v>
      </c>
      <c r="W23" s="58" t="s">
        <v>153</v>
      </c>
      <c r="X23" s="58" t="s">
        <v>153</v>
      </c>
      <c r="Y23" s="58" t="s">
        <v>153</v>
      </c>
      <c r="Z23" s="58" t="s">
        <v>153</v>
      </c>
    </row>
    <row r="24" spans="3:26" ht="9.75" customHeight="1">
      <c r="C24" s="22" t="s">
        <v>32</v>
      </c>
      <c r="E24" s="57">
        <v>2200</v>
      </c>
      <c r="F24" s="62">
        <v>1770</v>
      </c>
      <c r="G24" s="62">
        <v>428</v>
      </c>
      <c r="H24" s="62" t="s">
        <v>153</v>
      </c>
      <c r="I24" s="62">
        <v>29</v>
      </c>
      <c r="J24" s="62" t="s">
        <v>153</v>
      </c>
      <c r="K24" s="62" t="s">
        <v>153</v>
      </c>
      <c r="L24" s="62" t="s">
        <v>153</v>
      </c>
      <c r="M24" s="62" t="s">
        <v>153</v>
      </c>
      <c r="O24" s="22"/>
      <c r="P24" s="22"/>
      <c r="R24" s="57"/>
      <c r="S24" s="58"/>
      <c r="T24" s="58"/>
      <c r="U24" s="58"/>
      <c r="V24" s="58"/>
      <c r="W24" s="58"/>
      <c r="X24" s="58"/>
      <c r="Y24" s="58"/>
      <c r="Z24" s="58"/>
    </row>
    <row r="25" spans="3:26" ht="9.75" customHeight="1">
      <c r="C25" s="22" t="s">
        <v>34</v>
      </c>
      <c r="E25" s="57">
        <v>466</v>
      </c>
      <c r="F25" s="62">
        <v>355</v>
      </c>
      <c r="G25" s="62">
        <v>111</v>
      </c>
      <c r="H25" s="62" t="s">
        <v>153</v>
      </c>
      <c r="I25" s="62" t="s">
        <v>162</v>
      </c>
      <c r="J25" s="62" t="s">
        <v>153</v>
      </c>
      <c r="K25" s="62" t="s">
        <v>153</v>
      </c>
      <c r="L25" s="62" t="s">
        <v>153</v>
      </c>
      <c r="M25" s="62" t="s">
        <v>153</v>
      </c>
      <c r="O25" s="32" t="s">
        <v>42</v>
      </c>
      <c r="P25" s="32"/>
      <c r="Q25" s="18"/>
      <c r="R25" s="55">
        <f>SUM(R26:R32)</f>
        <v>2868</v>
      </c>
      <c r="S25" s="56">
        <f>SUM(S26:S32)</f>
        <v>1838</v>
      </c>
      <c r="T25" s="56">
        <f>SUM(T26:T32)</f>
        <v>1030</v>
      </c>
      <c r="U25" s="56" t="s">
        <v>153</v>
      </c>
      <c r="V25" s="56" t="s">
        <v>162</v>
      </c>
      <c r="W25" s="56" t="s">
        <v>153</v>
      </c>
      <c r="X25" s="56" t="s">
        <v>153</v>
      </c>
      <c r="Y25" s="56" t="s">
        <v>153</v>
      </c>
      <c r="Z25" s="56" t="s">
        <v>153</v>
      </c>
    </row>
    <row r="26" spans="3:26" ht="9.75" customHeight="1">
      <c r="C26" s="22" t="s">
        <v>36</v>
      </c>
      <c r="E26" s="57">
        <v>908</v>
      </c>
      <c r="F26" s="62">
        <v>740</v>
      </c>
      <c r="G26" s="62">
        <v>168</v>
      </c>
      <c r="H26" s="62" t="s">
        <v>153</v>
      </c>
      <c r="I26" s="62">
        <v>42</v>
      </c>
      <c r="J26" s="62" t="s">
        <v>153</v>
      </c>
      <c r="K26" s="62" t="s">
        <v>153</v>
      </c>
      <c r="L26" s="62" t="s">
        <v>153</v>
      </c>
      <c r="M26" s="62" t="s">
        <v>153</v>
      </c>
      <c r="O26" s="22"/>
      <c r="P26" s="22" t="s">
        <v>163</v>
      </c>
      <c r="R26" s="57">
        <v>241</v>
      </c>
      <c r="S26" s="58">
        <v>131</v>
      </c>
      <c r="T26" s="58">
        <v>110</v>
      </c>
      <c r="U26" s="58" t="s">
        <v>153</v>
      </c>
      <c r="V26" s="58" t="s">
        <v>162</v>
      </c>
      <c r="W26" s="58" t="s">
        <v>153</v>
      </c>
      <c r="X26" s="58" t="s">
        <v>153</v>
      </c>
      <c r="Y26" s="58" t="s">
        <v>153</v>
      </c>
      <c r="Z26" s="58" t="s">
        <v>153</v>
      </c>
    </row>
    <row r="27" spans="3:26" ht="9.75" customHeight="1">
      <c r="C27" s="22" t="s">
        <v>38</v>
      </c>
      <c r="E27" s="57">
        <v>2090</v>
      </c>
      <c r="F27" s="62">
        <v>1660</v>
      </c>
      <c r="G27" s="62">
        <v>431</v>
      </c>
      <c r="H27" s="62" t="s">
        <v>153</v>
      </c>
      <c r="I27" s="62" t="s">
        <v>162</v>
      </c>
      <c r="J27" s="62" t="s">
        <v>153</v>
      </c>
      <c r="K27" s="62" t="s">
        <v>153</v>
      </c>
      <c r="L27" s="62" t="s">
        <v>153</v>
      </c>
      <c r="M27" s="62" t="s">
        <v>153</v>
      </c>
      <c r="O27" s="22"/>
      <c r="P27" s="22" t="s">
        <v>46</v>
      </c>
      <c r="R27" s="57">
        <v>384</v>
      </c>
      <c r="S27" s="58">
        <v>276</v>
      </c>
      <c r="T27" s="58">
        <v>108</v>
      </c>
      <c r="U27" s="58" t="s">
        <v>153</v>
      </c>
      <c r="V27" s="58" t="s">
        <v>162</v>
      </c>
      <c r="W27" s="58" t="s">
        <v>153</v>
      </c>
      <c r="X27" s="58" t="s">
        <v>153</v>
      </c>
      <c r="Y27" s="58" t="s">
        <v>153</v>
      </c>
      <c r="Z27" s="58" t="s">
        <v>153</v>
      </c>
    </row>
    <row r="28" spans="3:26" ht="9.75" customHeight="1">
      <c r="C28" s="22" t="s">
        <v>40</v>
      </c>
      <c r="E28" s="57">
        <v>1720</v>
      </c>
      <c r="F28" s="62">
        <v>1320</v>
      </c>
      <c r="G28" s="62">
        <v>406</v>
      </c>
      <c r="H28" s="62" t="s">
        <v>153</v>
      </c>
      <c r="I28" s="62">
        <v>123</v>
      </c>
      <c r="J28" s="62" t="s">
        <v>153</v>
      </c>
      <c r="K28" s="62" t="s">
        <v>153</v>
      </c>
      <c r="L28" s="62" t="s">
        <v>153</v>
      </c>
      <c r="M28" s="62" t="s">
        <v>153</v>
      </c>
      <c r="O28" s="22"/>
      <c r="P28" s="22" t="s">
        <v>48</v>
      </c>
      <c r="R28" s="57">
        <v>299</v>
      </c>
      <c r="S28" s="58">
        <v>196</v>
      </c>
      <c r="T28" s="58">
        <v>103</v>
      </c>
      <c r="U28" s="58" t="s">
        <v>153</v>
      </c>
      <c r="V28" s="58" t="s">
        <v>162</v>
      </c>
      <c r="W28" s="58" t="s">
        <v>153</v>
      </c>
      <c r="X28" s="58" t="s">
        <v>153</v>
      </c>
      <c r="Y28" s="58" t="s">
        <v>153</v>
      </c>
      <c r="Z28" s="58" t="s">
        <v>153</v>
      </c>
    </row>
    <row r="29" spans="3:26" ht="9.75" customHeight="1">
      <c r="C29" s="22" t="s">
        <v>41</v>
      </c>
      <c r="E29" s="57">
        <v>1310</v>
      </c>
      <c r="F29" s="62">
        <v>851</v>
      </c>
      <c r="G29" s="62">
        <v>463</v>
      </c>
      <c r="H29" s="62" t="s">
        <v>153</v>
      </c>
      <c r="I29" s="62" t="s">
        <v>162</v>
      </c>
      <c r="J29" s="62" t="s">
        <v>153</v>
      </c>
      <c r="K29" s="62" t="s">
        <v>153</v>
      </c>
      <c r="L29" s="62" t="s">
        <v>153</v>
      </c>
      <c r="M29" s="62" t="s">
        <v>153</v>
      </c>
      <c r="O29" s="22"/>
      <c r="P29" s="22" t="s">
        <v>49</v>
      </c>
      <c r="R29" s="57">
        <v>228</v>
      </c>
      <c r="S29" s="58">
        <v>145</v>
      </c>
      <c r="T29" s="58">
        <v>83</v>
      </c>
      <c r="U29" s="58" t="s">
        <v>153</v>
      </c>
      <c r="V29" s="58" t="s">
        <v>162</v>
      </c>
      <c r="W29" s="58" t="s">
        <v>153</v>
      </c>
      <c r="X29" s="58" t="s">
        <v>153</v>
      </c>
      <c r="Y29" s="58" t="s">
        <v>153</v>
      </c>
      <c r="Z29" s="58" t="s">
        <v>153</v>
      </c>
    </row>
    <row r="30" spans="3:26" ht="9.75" customHeight="1">
      <c r="C30" s="22" t="s">
        <v>43</v>
      </c>
      <c r="E30" s="57">
        <v>300</v>
      </c>
      <c r="F30" s="62">
        <v>259</v>
      </c>
      <c r="G30" s="62">
        <v>41</v>
      </c>
      <c r="H30" s="62" t="s">
        <v>153</v>
      </c>
      <c r="I30" s="62">
        <v>3</v>
      </c>
      <c r="J30" s="62" t="s">
        <v>153</v>
      </c>
      <c r="K30" s="62" t="s">
        <v>153</v>
      </c>
      <c r="L30" s="62" t="s">
        <v>153</v>
      </c>
      <c r="M30" s="62" t="s">
        <v>153</v>
      </c>
      <c r="O30" s="22"/>
      <c r="P30" s="22" t="s">
        <v>51</v>
      </c>
      <c r="R30" s="57">
        <v>606</v>
      </c>
      <c r="S30" s="58">
        <v>424</v>
      </c>
      <c r="T30" s="58">
        <v>182</v>
      </c>
      <c r="U30" s="58" t="s">
        <v>153</v>
      </c>
      <c r="V30" s="58" t="s">
        <v>162</v>
      </c>
      <c r="W30" s="58" t="s">
        <v>153</v>
      </c>
      <c r="X30" s="58" t="s">
        <v>153</v>
      </c>
      <c r="Y30" s="58" t="s">
        <v>153</v>
      </c>
      <c r="Z30" s="58" t="s">
        <v>153</v>
      </c>
    </row>
    <row r="31" spans="3:26" ht="9.75" customHeight="1">
      <c r="C31" s="22" t="s">
        <v>45</v>
      </c>
      <c r="E31" s="57">
        <v>1430</v>
      </c>
      <c r="F31" s="62">
        <v>635</v>
      </c>
      <c r="G31" s="62">
        <v>799</v>
      </c>
      <c r="H31" s="62" t="s">
        <v>153</v>
      </c>
      <c r="I31" s="62" t="s">
        <v>162</v>
      </c>
      <c r="J31" s="62" t="s">
        <v>153</v>
      </c>
      <c r="K31" s="62" t="s">
        <v>153</v>
      </c>
      <c r="L31" s="62" t="s">
        <v>153</v>
      </c>
      <c r="M31" s="62" t="s">
        <v>153</v>
      </c>
      <c r="O31" s="22"/>
      <c r="P31" s="22" t="s">
        <v>54</v>
      </c>
      <c r="R31" s="57">
        <v>823</v>
      </c>
      <c r="S31" s="58">
        <v>525</v>
      </c>
      <c r="T31" s="58">
        <v>298</v>
      </c>
      <c r="U31" s="58" t="s">
        <v>153</v>
      </c>
      <c r="V31" s="58" t="s">
        <v>162</v>
      </c>
      <c r="W31" s="58" t="s">
        <v>153</v>
      </c>
      <c r="X31" s="58" t="s">
        <v>153</v>
      </c>
      <c r="Y31" s="58" t="s">
        <v>153</v>
      </c>
      <c r="Z31" s="58" t="s">
        <v>153</v>
      </c>
    </row>
    <row r="32" spans="3:26" ht="9.75" customHeight="1">
      <c r="C32" s="22" t="s">
        <v>47</v>
      </c>
      <c r="E32" s="57">
        <v>1030</v>
      </c>
      <c r="F32" s="62">
        <v>798</v>
      </c>
      <c r="G32" s="62">
        <v>227</v>
      </c>
      <c r="H32" s="62" t="s">
        <v>153</v>
      </c>
      <c r="I32" s="62" t="s">
        <v>162</v>
      </c>
      <c r="J32" s="62" t="s">
        <v>153</v>
      </c>
      <c r="K32" s="62" t="s">
        <v>153</v>
      </c>
      <c r="L32" s="62" t="s">
        <v>153</v>
      </c>
      <c r="M32" s="62" t="s">
        <v>153</v>
      </c>
      <c r="O32" s="22"/>
      <c r="P32" s="22" t="s">
        <v>56</v>
      </c>
      <c r="R32" s="57">
        <v>287</v>
      </c>
      <c r="S32" s="58">
        <v>141</v>
      </c>
      <c r="T32" s="58">
        <v>146</v>
      </c>
      <c r="U32" s="58" t="s">
        <v>153</v>
      </c>
      <c r="V32" s="58" t="s">
        <v>162</v>
      </c>
      <c r="W32" s="58" t="s">
        <v>153</v>
      </c>
      <c r="X32" s="58" t="s">
        <v>153</v>
      </c>
      <c r="Y32" s="58" t="s">
        <v>153</v>
      </c>
      <c r="Z32" s="58" t="s">
        <v>153</v>
      </c>
    </row>
    <row r="33" spans="2:26" ht="9.75" customHeight="1">
      <c r="B33" s="22"/>
      <c r="C33" s="22"/>
      <c r="E33" s="57"/>
      <c r="F33" s="62"/>
      <c r="G33" s="62"/>
      <c r="H33" s="62"/>
      <c r="I33" s="62"/>
      <c r="J33" s="62"/>
      <c r="K33" s="62"/>
      <c r="L33" s="62"/>
      <c r="M33" s="62"/>
      <c r="O33" s="22"/>
      <c r="P33" s="22"/>
      <c r="R33" s="57"/>
      <c r="S33" s="58"/>
      <c r="T33" s="58"/>
      <c r="U33" s="58"/>
      <c r="V33" s="58"/>
      <c r="W33" s="58"/>
      <c r="X33" s="58"/>
      <c r="Y33" s="58"/>
      <c r="Z33" s="58"/>
    </row>
    <row r="34" spans="2:26" ht="9.75" customHeight="1">
      <c r="B34" s="32" t="s">
        <v>50</v>
      </c>
      <c r="C34" s="32"/>
      <c r="D34" s="18"/>
      <c r="E34" s="55">
        <f>SUM(E35:E38)</f>
        <v>701</v>
      </c>
      <c r="F34" s="56">
        <f>SUM(F35:F38)</f>
        <v>520</v>
      </c>
      <c r="G34" s="56">
        <f>SUM(G35:G38)</f>
        <v>181</v>
      </c>
      <c r="H34" s="56" t="s">
        <v>153</v>
      </c>
      <c r="I34" s="56" t="s">
        <v>162</v>
      </c>
      <c r="J34" s="56" t="s">
        <v>153</v>
      </c>
      <c r="K34" s="56" t="s">
        <v>153</v>
      </c>
      <c r="L34" s="56" t="s">
        <v>153</v>
      </c>
      <c r="M34" s="56" t="s">
        <v>153</v>
      </c>
      <c r="O34" s="32" t="s">
        <v>59</v>
      </c>
      <c r="P34" s="32"/>
      <c r="Q34" s="18"/>
      <c r="R34" s="55">
        <f>SUM(R35:R36)</f>
        <v>515</v>
      </c>
      <c r="S34" s="56">
        <f>SUM(S35:S36)</f>
        <v>458</v>
      </c>
      <c r="T34" s="56">
        <f>SUM(T35:T36)</f>
        <v>57</v>
      </c>
      <c r="U34" s="56" t="s">
        <v>153</v>
      </c>
      <c r="V34" s="56" t="s">
        <v>162</v>
      </c>
      <c r="W34" s="56" t="s">
        <v>153</v>
      </c>
      <c r="X34" s="56" t="s">
        <v>153</v>
      </c>
      <c r="Y34" s="56" t="s">
        <v>153</v>
      </c>
      <c r="Z34" s="56" t="s">
        <v>153</v>
      </c>
    </row>
    <row r="35" spans="2:26" ht="9.75" customHeight="1">
      <c r="B35" s="22"/>
      <c r="C35" s="22" t="s">
        <v>52</v>
      </c>
      <c r="E35" s="57">
        <v>20</v>
      </c>
      <c r="F35" s="58">
        <v>0</v>
      </c>
      <c r="G35" s="58">
        <v>20</v>
      </c>
      <c r="H35" s="58" t="s">
        <v>153</v>
      </c>
      <c r="I35" s="58" t="s">
        <v>162</v>
      </c>
      <c r="J35" s="58" t="s">
        <v>153</v>
      </c>
      <c r="K35" s="58" t="s">
        <v>153</v>
      </c>
      <c r="L35" s="58" t="s">
        <v>153</v>
      </c>
      <c r="M35" s="58" t="s">
        <v>153</v>
      </c>
      <c r="O35" s="22"/>
      <c r="P35" s="22" t="s">
        <v>60</v>
      </c>
      <c r="R35" s="57">
        <v>504</v>
      </c>
      <c r="S35" s="58">
        <v>450</v>
      </c>
      <c r="T35" s="58">
        <v>54</v>
      </c>
      <c r="U35" s="58" t="s">
        <v>153</v>
      </c>
      <c r="V35" s="58" t="s">
        <v>162</v>
      </c>
      <c r="W35" s="58" t="s">
        <v>153</v>
      </c>
      <c r="X35" s="58" t="s">
        <v>153</v>
      </c>
      <c r="Y35" s="58" t="s">
        <v>153</v>
      </c>
      <c r="Z35" s="58" t="s">
        <v>153</v>
      </c>
    </row>
    <row r="36" spans="2:26" ht="9.75" customHeight="1">
      <c r="B36" s="22"/>
      <c r="C36" s="22" t="s">
        <v>55</v>
      </c>
      <c r="E36" s="57">
        <v>193</v>
      </c>
      <c r="F36" s="58">
        <v>120</v>
      </c>
      <c r="G36" s="58">
        <v>73</v>
      </c>
      <c r="H36" s="58" t="s">
        <v>153</v>
      </c>
      <c r="I36" s="58" t="s">
        <v>162</v>
      </c>
      <c r="J36" s="58" t="s">
        <v>153</v>
      </c>
      <c r="K36" s="58" t="s">
        <v>153</v>
      </c>
      <c r="L36" s="58" t="s">
        <v>153</v>
      </c>
      <c r="M36" s="58" t="s">
        <v>153</v>
      </c>
      <c r="O36" s="22"/>
      <c r="P36" s="22" t="s">
        <v>62</v>
      </c>
      <c r="R36" s="57">
        <v>11</v>
      </c>
      <c r="S36" s="58">
        <v>8</v>
      </c>
      <c r="T36" s="58">
        <v>3</v>
      </c>
      <c r="U36" s="58" t="s">
        <v>153</v>
      </c>
      <c r="V36" s="58" t="s">
        <v>162</v>
      </c>
      <c r="W36" s="58" t="s">
        <v>153</v>
      </c>
      <c r="X36" s="58" t="s">
        <v>153</v>
      </c>
      <c r="Y36" s="58" t="s">
        <v>153</v>
      </c>
      <c r="Z36" s="58" t="s">
        <v>153</v>
      </c>
    </row>
    <row r="37" spans="2:26" ht="9.75" customHeight="1">
      <c r="B37" s="22"/>
      <c r="C37" s="22" t="s">
        <v>57</v>
      </c>
      <c r="E37" s="57">
        <v>216</v>
      </c>
      <c r="F37" s="58">
        <v>156</v>
      </c>
      <c r="G37" s="58">
        <v>60</v>
      </c>
      <c r="H37" s="58" t="s">
        <v>153</v>
      </c>
      <c r="I37" s="58" t="s">
        <v>162</v>
      </c>
      <c r="J37" s="58" t="s">
        <v>153</v>
      </c>
      <c r="K37" s="58" t="s">
        <v>153</v>
      </c>
      <c r="L37" s="58" t="s">
        <v>153</v>
      </c>
      <c r="M37" s="58" t="s">
        <v>153</v>
      </c>
      <c r="O37" s="22"/>
      <c r="P37" s="22"/>
      <c r="R37" s="57"/>
      <c r="S37" s="58"/>
      <c r="T37" s="58"/>
      <c r="U37" s="58"/>
      <c r="V37" s="58"/>
      <c r="W37" s="58"/>
      <c r="X37" s="58"/>
      <c r="Y37" s="58"/>
      <c r="Z37" s="58"/>
    </row>
    <row r="38" spans="2:26" ht="9.75" customHeight="1">
      <c r="B38" s="22"/>
      <c r="C38" s="22" t="s">
        <v>58</v>
      </c>
      <c r="E38" s="57">
        <v>272</v>
      </c>
      <c r="F38" s="58">
        <v>244</v>
      </c>
      <c r="G38" s="58">
        <v>28</v>
      </c>
      <c r="H38" s="58" t="s">
        <v>153</v>
      </c>
      <c r="I38" s="58" t="s">
        <v>162</v>
      </c>
      <c r="J38" s="58" t="s">
        <v>153</v>
      </c>
      <c r="K38" s="58" t="s">
        <v>153</v>
      </c>
      <c r="L38" s="58" t="s">
        <v>153</v>
      </c>
      <c r="M38" s="58" t="s">
        <v>153</v>
      </c>
      <c r="O38" s="32" t="s">
        <v>65</v>
      </c>
      <c r="P38" s="32"/>
      <c r="Q38" s="18"/>
      <c r="R38" s="55">
        <f>R39</f>
        <v>32</v>
      </c>
      <c r="S38" s="56">
        <f>S39</f>
        <v>30</v>
      </c>
      <c r="T38" s="56">
        <f>T39</f>
        <v>2</v>
      </c>
      <c r="U38" s="56" t="s">
        <v>153</v>
      </c>
      <c r="V38" s="56" t="s">
        <v>164</v>
      </c>
      <c r="W38" s="56" t="s">
        <v>153</v>
      </c>
      <c r="X38" s="56" t="s">
        <v>153</v>
      </c>
      <c r="Y38" s="56" t="s">
        <v>153</v>
      </c>
      <c r="Z38" s="56" t="s">
        <v>153</v>
      </c>
    </row>
    <row r="39" spans="2:26" ht="9.75" customHeight="1">
      <c r="B39" s="22"/>
      <c r="C39" s="22"/>
      <c r="E39" s="57"/>
      <c r="F39" s="58"/>
      <c r="G39" s="58"/>
      <c r="H39" s="58"/>
      <c r="I39" s="58"/>
      <c r="J39" s="58"/>
      <c r="K39" s="58"/>
      <c r="L39" s="58"/>
      <c r="M39" s="58"/>
      <c r="O39" s="22"/>
      <c r="P39" s="22" t="s">
        <v>67</v>
      </c>
      <c r="R39" s="57">
        <v>32</v>
      </c>
      <c r="S39" s="58">
        <v>30</v>
      </c>
      <c r="T39" s="58">
        <v>2</v>
      </c>
      <c r="U39" s="58" t="s">
        <v>153</v>
      </c>
      <c r="V39" s="58" t="s">
        <v>164</v>
      </c>
      <c r="W39" s="58" t="s">
        <v>153</v>
      </c>
      <c r="X39" s="58" t="s">
        <v>153</v>
      </c>
      <c r="Y39" s="58" t="s">
        <v>153</v>
      </c>
      <c r="Z39" s="58" t="s">
        <v>153</v>
      </c>
    </row>
    <row r="40" spans="2:26" ht="9.75" customHeight="1">
      <c r="B40" s="32" t="s">
        <v>165</v>
      </c>
      <c r="C40" s="32"/>
      <c r="D40" s="18"/>
      <c r="E40" s="55">
        <f>SUM(E41:E43)</f>
        <v>3656</v>
      </c>
      <c r="F40" s="56">
        <f>SUM(F41:F43)</f>
        <v>3085</v>
      </c>
      <c r="G40" s="56">
        <f>SUM(G41:G43)</f>
        <v>570</v>
      </c>
      <c r="H40" s="56" t="s">
        <v>153</v>
      </c>
      <c r="I40" s="56" t="s">
        <v>164</v>
      </c>
      <c r="J40" s="56" t="s">
        <v>153</v>
      </c>
      <c r="K40" s="56" t="s">
        <v>153</v>
      </c>
      <c r="L40" s="56" t="s">
        <v>153</v>
      </c>
      <c r="M40" s="56" t="s">
        <v>153</v>
      </c>
      <c r="O40" s="22"/>
      <c r="P40" s="22"/>
      <c r="R40" s="57"/>
      <c r="S40" s="58"/>
      <c r="T40" s="58"/>
      <c r="U40" s="58"/>
      <c r="V40" s="58"/>
      <c r="W40" s="58"/>
      <c r="X40" s="58"/>
      <c r="Y40" s="58"/>
      <c r="Z40" s="58"/>
    </row>
    <row r="41" spans="2:26" ht="9.75" customHeight="1">
      <c r="B41" s="22"/>
      <c r="C41" s="22" t="s">
        <v>63</v>
      </c>
      <c r="E41" s="57">
        <v>1960</v>
      </c>
      <c r="F41" s="58">
        <v>1800</v>
      </c>
      <c r="G41" s="58">
        <v>159</v>
      </c>
      <c r="H41" s="58" t="s">
        <v>153</v>
      </c>
      <c r="I41" s="58" t="s">
        <v>164</v>
      </c>
      <c r="J41" s="58" t="s">
        <v>153</v>
      </c>
      <c r="K41" s="58" t="s">
        <v>153</v>
      </c>
      <c r="L41" s="58" t="s">
        <v>153</v>
      </c>
      <c r="M41" s="58" t="s">
        <v>153</v>
      </c>
      <c r="O41" s="32" t="s">
        <v>69</v>
      </c>
      <c r="P41" s="32"/>
      <c r="Q41" s="18"/>
      <c r="R41" s="55">
        <f>SUM(R42:R52)</f>
        <v>3649</v>
      </c>
      <c r="S41" s="56">
        <f>SUM(S42:S52)</f>
        <v>2899</v>
      </c>
      <c r="T41" s="56">
        <f>SUM(T42:T52)</f>
        <v>750</v>
      </c>
      <c r="U41" s="56" t="s">
        <v>153</v>
      </c>
      <c r="V41" s="56">
        <f>SUM(V42:V52)</f>
        <v>193</v>
      </c>
      <c r="W41" s="56" t="s">
        <v>153</v>
      </c>
      <c r="X41" s="56" t="s">
        <v>153</v>
      </c>
      <c r="Y41" s="56" t="s">
        <v>153</v>
      </c>
      <c r="Z41" s="56" t="s">
        <v>153</v>
      </c>
    </row>
    <row r="42" spans="2:26" ht="9.75" customHeight="1">
      <c r="B42" s="22"/>
      <c r="C42" s="22" t="s">
        <v>64</v>
      </c>
      <c r="E42" s="57">
        <v>860</v>
      </c>
      <c r="F42" s="58">
        <v>735</v>
      </c>
      <c r="G42" s="58">
        <v>125</v>
      </c>
      <c r="H42" s="58" t="s">
        <v>153</v>
      </c>
      <c r="I42" s="58" t="s">
        <v>164</v>
      </c>
      <c r="J42" s="58" t="s">
        <v>153</v>
      </c>
      <c r="K42" s="58" t="s">
        <v>153</v>
      </c>
      <c r="L42" s="58" t="s">
        <v>153</v>
      </c>
      <c r="M42" s="58" t="s">
        <v>153</v>
      </c>
      <c r="O42" s="22"/>
      <c r="P42" s="22" t="s">
        <v>71</v>
      </c>
      <c r="R42" s="57">
        <v>238</v>
      </c>
      <c r="S42" s="58">
        <v>190</v>
      </c>
      <c r="T42" s="58">
        <v>48</v>
      </c>
      <c r="U42" s="58" t="s">
        <v>153</v>
      </c>
      <c r="V42" s="58">
        <v>1</v>
      </c>
      <c r="W42" s="58" t="s">
        <v>153</v>
      </c>
      <c r="X42" s="58" t="s">
        <v>153</v>
      </c>
      <c r="Y42" s="58" t="s">
        <v>153</v>
      </c>
      <c r="Z42" s="58" t="s">
        <v>153</v>
      </c>
    </row>
    <row r="43" spans="2:26" ht="9.75" customHeight="1">
      <c r="B43" s="22"/>
      <c r="C43" s="22" t="s">
        <v>66</v>
      </c>
      <c r="E43" s="57">
        <v>836</v>
      </c>
      <c r="F43" s="58">
        <v>550</v>
      </c>
      <c r="G43" s="58">
        <v>286</v>
      </c>
      <c r="H43" s="58" t="s">
        <v>153</v>
      </c>
      <c r="I43" s="58" t="s">
        <v>164</v>
      </c>
      <c r="J43" s="58" t="s">
        <v>153</v>
      </c>
      <c r="K43" s="58" t="s">
        <v>153</v>
      </c>
      <c r="L43" s="58" t="s">
        <v>153</v>
      </c>
      <c r="M43" s="58" t="s">
        <v>153</v>
      </c>
      <c r="O43" s="22"/>
      <c r="P43" s="22" t="s">
        <v>73</v>
      </c>
      <c r="R43" s="57">
        <v>65</v>
      </c>
      <c r="S43" s="58">
        <v>53</v>
      </c>
      <c r="T43" s="58">
        <v>12</v>
      </c>
      <c r="U43" s="58" t="s">
        <v>153</v>
      </c>
      <c r="V43" s="58" t="s">
        <v>164</v>
      </c>
      <c r="W43" s="58" t="s">
        <v>153</v>
      </c>
      <c r="X43" s="58" t="s">
        <v>153</v>
      </c>
      <c r="Y43" s="58" t="s">
        <v>153</v>
      </c>
      <c r="Z43" s="58" t="s">
        <v>153</v>
      </c>
    </row>
    <row r="44" spans="2:26" ht="9.75" customHeight="1">
      <c r="B44" s="22"/>
      <c r="C44" s="22"/>
      <c r="E44" s="57"/>
      <c r="F44" s="58"/>
      <c r="G44" s="58"/>
      <c r="H44" s="58"/>
      <c r="I44" s="58"/>
      <c r="J44" s="58"/>
      <c r="K44" s="58"/>
      <c r="L44" s="58"/>
      <c r="M44" s="58"/>
      <c r="O44" s="22"/>
      <c r="P44" s="22" t="s">
        <v>74</v>
      </c>
      <c r="R44" s="57">
        <v>284</v>
      </c>
      <c r="S44" s="58">
        <v>222</v>
      </c>
      <c r="T44" s="58">
        <v>62</v>
      </c>
      <c r="U44" s="58" t="s">
        <v>153</v>
      </c>
      <c r="V44" s="58">
        <v>5</v>
      </c>
      <c r="W44" s="58" t="s">
        <v>153</v>
      </c>
      <c r="X44" s="58" t="s">
        <v>153</v>
      </c>
      <c r="Y44" s="58" t="s">
        <v>153</v>
      </c>
      <c r="Z44" s="58" t="s">
        <v>153</v>
      </c>
    </row>
    <row r="45" spans="2:26" ht="9.75" customHeight="1">
      <c r="B45" s="32" t="s">
        <v>166</v>
      </c>
      <c r="C45" s="32"/>
      <c r="D45" s="18"/>
      <c r="E45" s="55">
        <f>SUM(E46:E47)</f>
        <v>3293</v>
      </c>
      <c r="F45" s="56">
        <f>SUM(F46:F47)</f>
        <v>3022</v>
      </c>
      <c r="G45" s="56">
        <f>SUM(G46:G47)</f>
        <v>271</v>
      </c>
      <c r="H45" s="56" t="s">
        <v>153</v>
      </c>
      <c r="I45" s="56" t="s">
        <v>164</v>
      </c>
      <c r="J45" s="56" t="s">
        <v>153</v>
      </c>
      <c r="K45" s="56" t="s">
        <v>153</v>
      </c>
      <c r="L45" s="56" t="s">
        <v>153</v>
      </c>
      <c r="M45" s="56" t="s">
        <v>153</v>
      </c>
      <c r="O45" s="22"/>
      <c r="P45" s="22" t="s">
        <v>76</v>
      </c>
      <c r="R45" s="57">
        <v>251</v>
      </c>
      <c r="S45" s="58">
        <v>195</v>
      </c>
      <c r="T45" s="58">
        <v>56</v>
      </c>
      <c r="U45" s="58" t="s">
        <v>153</v>
      </c>
      <c r="V45" s="58">
        <v>2</v>
      </c>
      <c r="W45" s="58" t="s">
        <v>153</v>
      </c>
      <c r="X45" s="58" t="s">
        <v>153</v>
      </c>
      <c r="Y45" s="58" t="s">
        <v>153</v>
      </c>
      <c r="Z45" s="58" t="s">
        <v>153</v>
      </c>
    </row>
    <row r="46" spans="2:26" ht="9.75" customHeight="1">
      <c r="B46" s="22"/>
      <c r="C46" s="22" t="s">
        <v>70</v>
      </c>
      <c r="E46" s="57">
        <v>2720</v>
      </c>
      <c r="F46" s="58">
        <v>2540</v>
      </c>
      <c r="G46" s="58">
        <v>180</v>
      </c>
      <c r="H46" s="58" t="s">
        <v>153</v>
      </c>
      <c r="I46" s="58" t="s">
        <v>164</v>
      </c>
      <c r="J46" s="58" t="s">
        <v>153</v>
      </c>
      <c r="K46" s="58" t="s">
        <v>153</v>
      </c>
      <c r="L46" s="58" t="s">
        <v>153</v>
      </c>
      <c r="M46" s="58" t="s">
        <v>153</v>
      </c>
      <c r="O46" s="22"/>
      <c r="P46" s="22" t="s">
        <v>78</v>
      </c>
      <c r="R46" s="57">
        <v>720</v>
      </c>
      <c r="S46" s="58">
        <v>609</v>
      </c>
      <c r="T46" s="58">
        <v>111</v>
      </c>
      <c r="U46" s="58" t="s">
        <v>153</v>
      </c>
      <c r="V46" s="58">
        <v>16</v>
      </c>
      <c r="W46" s="58" t="s">
        <v>153</v>
      </c>
      <c r="X46" s="58" t="s">
        <v>153</v>
      </c>
      <c r="Y46" s="58" t="s">
        <v>153</v>
      </c>
      <c r="Z46" s="58" t="s">
        <v>153</v>
      </c>
    </row>
    <row r="47" spans="2:26" ht="9.75" customHeight="1">
      <c r="B47" s="22"/>
      <c r="C47" s="22" t="s">
        <v>72</v>
      </c>
      <c r="E47" s="57">
        <v>573</v>
      </c>
      <c r="F47" s="58">
        <v>482</v>
      </c>
      <c r="G47" s="58">
        <v>91</v>
      </c>
      <c r="H47" s="58" t="s">
        <v>153</v>
      </c>
      <c r="I47" s="58" t="s">
        <v>164</v>
      </c>
      <c r="J47" s="58" t="s">
        <v>153</v>
      </c>
      <c r="K47" s="58" t="s">
        <v>153</v>
      </c>
      <c r="L47" s="58" t="s">
        <v>153</v>
      </c>
      <c r="M47" s="58" t="s">
        <v>153</v>
      </c>
      <c r="O47" s="22"/>
      <c r="P47" s="22" t="s">
        <v>80</v>
      </c>
      <c r="R47" s="57">
        <v>320</v>
      </c>
      <c r="S47" s="58">
        <v>254</v>
      </c>
      <c r="T47" s="58">
        <v>66</v>
      </c>
      <c r="U47" s="58" t="s">
        <v>153</v>
      </c>
      <c r="V47" s="58">
        <v>10</v>
      </c>
      <c r="W47" s="58" t="s">
        <v>153</v>
      </c>
      <c r="X47" s="58" t="s">
        <v>153</v>
      </c>
      <c r="Y47" s="58" t="s">
        <v>153</v>
      </c>
      <c r="Z47" s="58" t="s">
        <v>153</v>
      </c>
    </row>
    <row r="48" spans="2:26" ht="9.75" customHeight="1">
      <c r="B48" s="22"/>
      <c r="C48" s="22"/>
      <c r="E48" s="57"/>
      <c r="F48" s="58"/>
      <c r="G48" s="58"/>
      <c r="H48" s="58"/>
      <c r="I48" s="58"/>
      <c r="J48" s="58"/>
      <c r="K48" s="58"/>
      <c r="L48" s="58"/>
      <c r="M48" s="58"/>
      <c r="O48" s="22"/>
      <c r="P48" s="22" t="s">
        <v>81</v>
      </c>
      <c r="R48" s="57">
        <v>515</v>
      </c>
      <c r="S48" s="58">
        <v>398</v>
      </c>
      <c r="T48" s="58">
        <v>117</v>
      </c>
      <c r="U48" s="58" t="s">
        <v>153</v>
      </c>
      <c r="V48" s="58">
        <v>68</v>
      </c>
      <c r="W48" s="58" t="s">
        <v>153</v>
      </c>
      <c r="X48" s="58" t="s">
        <v>153</v>
      </c>
      <c r="Y48" s="58" t="s">
        <v>153</v>
      </c>
      <c r="Z48" s="58" t="s">
        <v>153</v>
      </c>
    </row>
    <row r="49" spans="2:26" ht="9.75" customHeight="1">
      <c r="B49" s="32" t="s">
        <v>75</v>
      </c>
      <c r="C49" s="32"/>
      <c r="D49" s="18"/>
      <c r="E49" s="55">
        <f>SUM(E50:E51)</f>
        <v>1436</v>
      </c>
      <c r="F49" s="56">
        <f>SUM(F50:F51)</f>
        <v>1269</v>
      </c>
      <c r="G49" s="56">
        <f>SUM(G50:G51)</f>
        <v>163</v>
      </c>
      <c r="H49" s="56" t="s">
        <v>153</v>
      </c>
      <c r="I49" s="56" t="s">
        <v>164</v>
      </c>
      <c r="J49" s="56" t="s">
        <v>153</v>
      </c>
      <c r="K49" s="56" t="s">
        <v>153</v>
      </c>
      <c r="L49" s="56" t="s">
        <v>153</v>
      </c>
      <c r="M49" s="56" t="s">
        <v>153</v>
      </c>
      <c r="O49" s="22"/>
      <c r="P49" s="22" t="s">
        <v>83</v>
      </c>
      <c r="R49" s="57">
        <v>611</v>
      </c>
      <c r="S49" s="58">
        <v>496</v>
      </c>
      <c r="T49" s="58">
        <v>115</v>
      </c>
      <c r="U49" s="58" t="s">
        <v>153</v>
      </c>
      <c r="V49" s="58">
        <v>58</v>
      </c>
      <c r="W49" s="58" t="s">
        <v>153</v>
      </c>
      <c r="X49" s="58" t="s">
        <v>153</v>
      </c>
      <c r="Y49" s="58" t="s">
        <v>153</v>
      </c>
      <c r="Z49" s="58" t="s">
        <v>153</v>
      </c>
    </row>
    <row r="50" spans="2:26" ht="9.75" customHeight="1">
      <c r="B50" s="22"/>
      <c r="C50" s="22" t="s">
        <v>77</v>
      </c>
      <c r="E50" s="57">
        <v>1130</v>
      </c>
      <c r="F50" s="58">
        <v>1000</v>
      </c>
      <c r="G50" s="58">
        <v>126</v>
      </c>
      <c r="H50" s="58" t="s">
        <v>153</v>
      </c>
      <c r="I50" s="58" t="s">
        <v>164</v>
      </c>
      <c r="J50" s="58" t="s">
        <v>153</v>
      </c>
      <c r="K50" s="58" t="s">
        <v>153</v>
      </c>
      <c r="L50" s="58" t="s">
        <v>153</v>
      </c>
      <c r="M50" s="58" t="s">
        <v>153</v>
      </c>
      <c r="O50" s="22"/>
      <c r="P50" s="22" t="s">
        <v>85</v>
      </c>
      <c r="R50" s="57">
        <v>333</v>
      </c>
      <c r="S50" s="58">
        <v>283</v>
      </c>
      <c r="T50" s="58">
        <v>50</v>
      </c>
      <c r="U50" s="58" t="s">
        <v>153</v>
      </c>
      <c r="V50" s="58">
        <v>0</v>
      </c>
      <c r="W50" s="58" t="s">
        <v>153</v>
      </c>
      <c r="X50" s="58" t="s">
        <v>153</v>
      </c>
      <c r="Y50" s="58" t="s">
        <v>153</v>
      </c>
      <c r="Z50" s="58" t="s">
        <v>153</v>
      </c>
    </row>
    <row r="51" spans="2:26" ht="9.75" customHeight="1">
      <c r="B51" s="22"/>
      <c r="C51" s="22" t="s">
        <v>79</v>
      </c>
      <c r="E51" s="57">
        <v>306</v>
      </c>
      <c r="F51" s="58">
        <v>269</v>
      </c>
      <c r="G51" s="58">
        <v>37</v>
      </c>
      <c r="H51" s="58" t="s">
        <v>153</v>
      </c>
      <c r="I51" s="58" t="s">
        <v>164</v>
      </c>
      <c r="J51" s="58" t="s">
        <v>153</v>
      </c>
      <c r="K51" s="58" t="s">
        <v>153</v>
      </c>
      <c r="L51" s="58" t="s">
        <v>153</v>
      </c>
      <c r="M51" s="58" t="s">
        <v>153</v>
      </c>
      <c r="O51" s="22"/>
      <c r="P51" s="22" t="s">
        <v>87</v>
      </c>
      <c r="R51" s="57">
        <v>90</v>
      </c>
      <c r="S51" s="58">
        <v>63</v>
      </c>
      <c r="T51" s="58">
        <v>27</v>
      </c>
      <c r="U51" s="58" t="s">
        <v>153</v>
      </c>
      <c r="V51" s="58" t="s">
        <v>164</v>
      </c>
      <c r="W51" s="58" t="s">
        <v>153</v>
      </c>
      <c r="X51" s="58" t="s">
        <v>153</v>
      </c>
      <c r="Y51" s="58" t="s">
        <v>153</v>
      </c>
      <c r="Z51" s="58" t="s">
        <v>153</v>
      </c>
    </row>
    <row r="52" spans="2:26" ht="9.75" customHeight="1">
      <c r="B52" s="22"/>
      <c r="C52" s="22"/>
      <c r="E52" s="57"/>
      <c r="F52" s="58"/>
      <c r="G52" s="58"/>
      <c r="H52" s="58"/>
      <c r="I52" s="58"/>
      <c r="J52" s="58"/>
      <c r="K52" s="58"/>
      <c r="L52" s="58"/>
      <c r="M52" s="58"/>
      <c r="O52" s="22"/>
      <c r="P52" s="22" t="s">
        <v>89</v>
      </c>
      <c r="R52" s="57">
        <v>222</v>
      </c>
      <c r="S52" s="58">
        <v>136</v>
      </c>
      <c r="T52" s="58">
        <v>86</v>
      </c>
      <c r="U52" s="58" t="s">
        <v>153</v>
      </c>
      <c r="V52" s="58">
        <v>33</v>
      </c>
      <c r="W52" s="58" t="s">
        <v>153</v>
      </c>
      <c r="X52" s="58" t="s">
        <v>153</v>
      </c>
      <c r="Y52" s="58" t="s">
        <v>153</v>
      </c>
      <c r="Z52" s="58" t="s">
        <v>153</v>
      </c>
    </row>
    <row r="53" spans="2:26" ht="9.75" customHeight="1">
      <c r="B53" s="32" t="s">
        <v>82</v>
      </c>
      <c r="C53" s="32"/>
      <c r="D53" s="18"/>
      <c r="E53" s="55">
        <f>SUM(E54:E57)</f>
        <v>2937</v>
      </c>
      <c r="F53" s="56">
        <f>SUM(F54:F57)</f>
        <v>2550</v>
      </c>
      <c r="G53" s="56">
        <f>SUM(G54:G57)</f>
        <v>390</v>
      </c>
      <c r="H53" s="56" t="s">
        <v>153</v>
      </c>
      <c r="I53" s="56" t="s">
        <v>164</v>
      </c>
      <c r="J53" s="56" t="s">
        <v>153</v>
      </c>
      <c r="K53" s="56" t="s">
        <v>153</v>
      </c>
      <c r="L53" s="56" t="s">
        <v>153</v>
      </c>
      <c r="M53" s="56" t="s">
        <v>153</v>
      </c>
      <c r="O53" s="22"/>
      <c r="P53" s="22"/>
      <c r="R53" s="57"/>
      <c r="S53" s="58"/>
      <c r="T53" s="58"/>
      <c r="U53" s="58"/>
      <c r="V53" s="58"/>
      <c r="W53" s="58"/>
      <c r="X53" s="58"/>
      <c r="Y53" s="58"/>
      <c r="Z53" s="58"/>
    </row>
    <row r="54" spans="2:26" ht="9.75" customHeight="1">
      <c r="B54" s="22"/>
      <c r="C54" s="22" t="s">
        <v>84</v>
      </c>
      <c r="E54" s="57">
        <v>817</v>
      </c>
      <c r="F54" s="58">
        <v>729</v>
      </c>
      <c r="G54" s="58">
        <v>88</v>
      </c>
      <c r="H54" s="58" t="s">
        <v>153</v>
      </c>
      <c r="I54" s="58" t="s">
        <v>164</v>
      </c>
      <c r="J54" s="58" t="s">
        <v>153</v>
      </c>
      <c r="K54" s="58" t="s">
        <v>153</v>
      </c>
      <c r="L54" s="58" t="s">
        <v>153</v>
      </c>
      <c r="M54" s="58" t="s">
        <v>153</v>
      </c>
      <c r="O54" s="32" t="s">
        <v>91</v>
      </c>
      <c r="P54" s="32"/>
      <c r="Q54" s="18"/>
      <c r="R54" s="55">
        <f>SUM(R55:R59)</f>
        <v>1270</v>
      </c>
      <c r="S54" s="56">
        <f>SUM(S55:S59)</f>
        <v>910</v>
      </c>
      <c r="T54" s="56">
        <f>SUM(T55:T59)</f>
        <v>360</v>
      </c>
      <c r="U54" s="56" t="s">
        <v>153</v>
      </c>
      <c r="V54" s="56">
        <f>SUM(V55:V59)</f>
        <v>35</v>
      </c>
      <c r="W54" s="56" t="s">
        <v>153</v>
      </c>
      <c r="X54" s="56" t="s">
        <v>153</v>
      </c>
      <c r="Y54" s="56" t="s">
        <v>153</v>
      </c>
      <c r="Z54" s="56" t="s">
        <v>153</v>
      </c>
    </row>
    <row r="55" spans="2:26" ht="9.75" customHeight="1">
      <c r="B55" s="22"/>
      <c r="C55" s="22" t="s">
        <v>86</v>
      </c>
      <c r="E55" s="57">
        <v>1180</v>
      </c>
      <c r="F55" s="58">
        <v>1050</v>
      </c>
      <c r="G55" s="58">
        <v>133</v>
      </c>
      <c r="H55" s="58" t="s">
        <v>153</v>
      </c>
      <c r="I55" s="58" t="s">
        <v>164</v>
      </c>
      <c r="J55" s="58" t="s">
        <v>153</v>
      </c>
      <c r="K55" s="58" t="s">
        <v>153</v>
      </c>
      <c r="L55" s="58" t="s">
        <v>153</v>
      </c>
      <c r="M55" s="58" t="s">
        <v>153</v>
      </c>
      <c r="O55" s="22"/>
      <c r="P55" s="22" t="s">
        <v>93</v>
      </c>
      <c r="R55" s="57">
        <v>391</v>
      </c>
      <c r="S55" s="58">
        <v>318</v>
      </c>
      <c r="T55" s="58">
        <v>73</v>
      </c>
      <c r="U55" s="58" t="s">
        <v>153</v>
      </c>
      <c r="V55" s="58">
        <v>6</v>
      </c>
      <c r="W55" s="58" t="s">
        <v>153</v>
      </c>
      <c r="X55" s="58" t="s">
        <v>153</v>
      </c>
      <c r="Y55" s="58" t="s">
        <v>153</v>
      </c>
      <c r="Z55" s="58" t="s">
        <v>153</v>
      </c>
    </row>
    <row r="56" spans="2:26" ht="9.75" customHeight="1">
      <c r="B56" s="22"/>
      <c r="C56" s="22" t="s">
        <v>88</v>
      </c>
      <c r="E56" s="57">
        <v>817</v>
      </c>
      <c r="F56" s="58">
        <v>662</v>
      </c>
      <c r="G56" s="58">
        <v>155</v>
      </c>
      <c r="H56" s="58" t="s">
        <v>153</v>
      </c>
      <c r="I56" s="58" t="s">
        <v>164</v>
      </c>
      <c r="J56" s="58" t="s">
        <v>153</v>
      </c>
      <c r="K56" s="58" t="s">
        <v>153</v>
      </c>
      <c r="L56" s="58" t="s">
        <v>153</v>
      </c>
      <c r="M56" s="58" t="s">
        <v>153</v>
      </c>
      <c r="O56" s="22"/>
      <c r="P56" s="22" t="s">
        <v>95</v>
      </c>
      <c r="R56" s="57">
        <v>103</v>
      </c>
      <c r="S56" s="58">
        <v>73</v>
      </c>
      <c r="T56" s="58">
        <v>30</v>
      </c>
      <c r="U56" s="58" t="s">
        <v>153</v>
      </c>
      <c r="V56" s="58">
        <v>2</v>
      </c>
      <c r="W56" s="58" t="s">
        <v>153</v>
      </c>
      <c r="X56" s="58" t="s">
        <v>153</v>
      </c>
      <c r="Y56" s="58" t="s">
        <v>153</v>
      </c>
      <c r="Z56" s="58" t="s">
        <v>153</v>
      </c>
    </row>
    <row r="57" spans="2:26" ht="9.75" customHeight="1">
      <c r="B57" s="22"/>
      <c r="C57" s="22" t="s">
        <v>90</v>
      </c>
      <c r="E57" s="57">
        <v>123</v>
      </c>
      <c r="F57" s="58">
        <v>109</v>
      </c>
      <c r="G57" s="58">
        <v>14</v>
      </c>
      <c r="H57" s="58" t="s">
        <v>153</v>
      </c>
      <c r="I57" s="58" t="s">
        <v>164</v>
      </c>
      <c r="J57" s="58" t="s">
        <v>153</v>
      </c>
      <c r="K57" s="58" t="s">
        <v>153</v>
      </c>
      <c r="L57" s="58" t="s">
        <v>153</v>
      </c>
      <c r="M57" s="58" t="s">
        <v>153</v>
      </c>
      <c r="O57" s="22"/>
      <c r="P57" s="22" t="s">
        <v>97</v>
      </c>
      <c r="R57" s="57">
        <v>382</v>
      </c>
      <c r="S57" s="58">
        <v>249</v>
      </c>
      <c r="T57" s="58">
        <v>133</v>
      </c>
      <c r="U57" s="58" t="s">
        <v>153</v>
      </c>
      <c r="V57" s="58">
        <v>24</v>
      </c>
      <c r="W57" s="58" t="s">
        <v>153</v>
      </c>
      <c r="X57" s="58" t="s">
        <v>153</v>
      </c>
      <c r="Y57" s="58" t="s">
        <v>153</v>
      </c>
      <c r="Z57" s="58" t="s">
        <v>153</v>
      </c>
    </row>
    <row r="58" spans="2:26" ht="9.75" customHeight="1">
      <c r="B58" s="22"/>
      <c r="C58" s="22"/>
      <c r="E58" s="57"/>
      <c r="F58" s="58"/>
      <c r="G58" s="58"/>
      <c r="H58" s="58"/>
      <c r="I58" s="58"/>
      <c r="J58" s="58"/>
      <c r="K58" s="58"/>
      <c r="L58" s="58"/>
      <c r="M58" s="58"/>
      <c r="O58" s="22"/>
      <c r="P58" s="22" t="s">
        <v>99</v>
      </c>
      <c r="R58" s="57">
        <v>290</v>
      </c>
      <c r="S58" s="58">
        <v>191</v>
      </c>
      <c r="T58" s="58">
        <v>99</v>
      </c>
      <c r="U58" s="58" t="s">
        <v>153</v>
      </c>
      <c r="V58" s="58">
        <v>2</v>
      </c>
      <c r="W58" s="58" t="s">
        <v>153</v>
      </c>
      <c r="X58" s="58" t="s">
        <v>153</v>
      </c>
      <c r="Y58" s="58" t="s">
        <v>153</v>
      </c>
      <c r="Z58" s="58" t="s">
        <v>153</v>
      </c>
    </row>
    <row r="59" spans="2:26" ht="9.75" customHeight="1">
      <c r="B59" s="32" t="s">
        <v>92</v>
      </c>
      <c r="C59" s="32"/>
      <c r="D59" s="18"/>
      <c r="E59" s="55">
        <f>SUM(E60:E67)</f>
        <v>4162</v>
      </c>
      <c r="F59" s="56">
        <f>SUM(F60:F67)</f>
        <v>3264</v>
      </c>
      <c r="G59" s="56">
        <f>SUM(G60:G67)</f>
        <v>892</v>
      </c>
      <c r="H59" s="56" t="s">
        <v>153</v>
      </c>
      <c r="I59" s="56" t="s">
        <v>164</v>
      </c>
      <c r="J59" s="56" t="s">
        <v>153</v>
      </c>
      <c r="K59" s="56" t="s">
        <v>153</v>
      </c>
      <c r="L59" s="56" t="s">
        <v>153</v>
      </c>
      <c r="M59" s="56" t="s">
        <v>153</v>
      </c>
      <c r="O59" s="22"/>
      <c r="P59" s="22" t="s">
        <v>101</v>
      </c>
      <c r="R59" s="57">
        <v>104</v>
      </c>
      <c r="S59" s="58">
        <v>79</v>
      </c>
      <c r="T59" s="58">
        <v>25</v>
      </c>
      <c r="U59" s="58" t="s">
        <v>153</v>
      </c>
      <c r="V59" s="58">
        <v>1</v>
      </c>
      <c r="W59" s="58" t="s">
        <v>153</v>
      </c>
      <c r="X59" s="58" t="s">
        <v>153</v>
      </c>
      <c r="Y59" s="58" t="s">
        <v>153</v>
      </c>
      <c r="Z59" s="58" t="s">
        <v>153</v>
      </c>
    </row>
    <row r="60" spans="2:26" ht="9.75" customHeight="1">
      <c r="B60" s="22"/>
      <c r="C60" s="22" t="s">
        <v>94</v>
      </c>
      <c r="E60" s="57">
        <v>985</v>
      </c>
      <c r="F60" s="58">
        <v>849</v>
      </c>
      <c r="G60" s="58">
        <v>136</v>
      </c>
      <c r="H60" s="58" t="s">
        <v>153</v>
      </c>
      <c r="I60" s="58" t="s">
        <v>164</v>
      </c>
      <c r="J60" s="58" t="s">
        <v>153</v>
      </c>
      <c r="K60" s="58" t="s">
        <v>153</v>
      </c>
      <c r="L60" s="58" t="s">
        <v>153</v>
      </c>
      <c r="M60" s="58" t="s">
        <v>153</v>
      </c>
      <c r="O60" s="22"/>
      <c r="P60" s="22"/>
      <c r="R60" s="57"/>
      <c r="S60" s="58"/>
      <c r="T60" s="58"/>
      <c r="U60" s="58"/>
      <c r="V60" s="58"/>
      <c r="W60" s="58"/>
      <c r="X60" s="58"/>
      <c r="Y60" s="58"/>
      <c r="Z60" s="58"/>
    </row>
    <row r="61" spans="2:26" ht="9.75" customHeight="1">
      <c r="B61" s="22"/>
      <c r="C61" s="22" t="s">
        <v>96</v>
      </c>
      <c r="E61" s="57">
        <v>459</v>
      </c>
      <c r="F61" s="58">
        <v>378</v>
      </c>
      <c r="G61" s="58">
        <v>81</v>
      </c>
      <c r="H61" s="58" t="s">
        <v>153</v>
      </c>
      <c r="I61" s="58" t="s">
        <v>164</v>
      </c>
      <c r="J61" s="58" t="s">
        <v>153</v>
      </c>
      <c r="K61" s="58" t="s">
        <v>153</v>
      </c>
      <c r="L61" s="58" t="s">
        <v>153</v>
      </c>
      <c r="M61" s="58" t="s">
        <v>153</v>
      </c>
      <c r="O61" s="32" t="s">
        <v>104</v>
      </c>
      <c r="P61" s="32"/>
      <c r="Q61" s="18"/>
      <c r="R61" s="55">
        <f>SUM(R62:R69)</f>
        <v>2631</v>
      </c>
      <c r="S61" s="56">
        <f>SUM(S62:S69)</f>
        <v>1748</v>
      </c>
      <c r="T61" s="56">
        <f>SUM(T62:T69)</f>
        <v>883</v>
      </c>
      <c r="U61" s="56" t="s">
        <v>153</v>
      </c>
      <c r="V61" s="56">
        <f>SUM(V62:V69)</f>
        <v>306</v>
      </c>
      <c r="W61" s="56" t="s">
        <v>153</v>
      </c>
      <c r="X61" s="56" t="s">
        <v>153</v>
      </c>
      <c r="Y61" s="56" t="s">
        <v>153</v>
      </c>
      <c r="Z61" s="56" t="s">
        <v>153</v>
      </c>
    </row>
    <row r="62" spans="2:26" ht="9.75" customHeight="1">
      <c r="B62" s="22"/>
      <c r="C62" s="22" t="s">
        <v>98</v>
      </c>
      <c r="E62" s="57">
        <v>1240</v>
      </c>
      <c r="F62" s="58">
        <v>885</v>
      </c>
      <c r="G62" s="58">
        <v>354</v>
      </c>
      <c r="H62" s="58" t="s">
        <v>153</v>
      </c>
      <c r="I62" s="58" t="s">
        <v>164</v>
      </c>
      <c r="J62" s="58" t="s">
        <v>153</v>
      </c>
      <c r="K62" s="58" t="s">
        <v>153</v>
      </c>
      <c r="L62" s="58" t="s">
        <v>153</v>
      </c>
      <c r="M62" s="58" t="s">
        <v>153</v>
      </c>
      <c r="O62" s="22"/>
      <c r="P62" s="22" t="s">
        <v>106</v>
      </c>
      <c r="R62" s="57">
        <v>899</v>
      </c>
      <c r="S62" s="58">
        <v>687</v>
      </c>
      <c r="T62" s="58">
        <v>212</v>
      </c>
      <c r="U62" s="58" t="s">
        <v>153</v>
      </c>
      <c r="V62" s="58">
        <v>16</v>
      </c>
      <c r="W62" s="58" t="s">
        <v>153</v>
      </c>
      <c r="X62" s="58" t="s">
        <v>153</v>
      </c>
      <c r="Y62" s="58" t="s">
        <v>153</v>
      </c>
      <c r="Z62" s="58" t="s">
        <v>153</v>
      </c>
    </row>
    <row r="63" spans="2:26" ht="9.75" customHeight="1">
      <c r="B63" s="22"/>
      <c r="C63" s="22" t="s">
        <v>100</v>
      </c>
      <c r="E63" s="57">
        <v>1100</v>
      </c>
      <c r="F63" s="58">
        <v>949</v>
      </c>
      <c r="G63" s="58">
        <v>146</v>
      </c>
      <c r="H63" s="58" t="s">
        <v>153</v>
      </c>
      <c r="I63" s="58" t="s">
        <v>164</v>
      </c>
      <c r="J63" s="58" t="s">
        <v>153</v>
      </c>
      <c r="K63" s="58" t="s">
        <v>153</v>
      </c>
      <c r="L63" s="58" t="s">
        <v>153</v>
      </c>
      <c r="M63" s="58" t="s">
        <v>153</v>
      </c>
      <c r="O63" s="22"/>
      <c r="P63" s="22" t="s">
        <v>108</v>
      </c>
      <c r="R63" s="57">
        <v>489</v>
      </c>
      <c r="S63" s="58">
        <v>326</v>
      </c>
      <c r="T63" s="58">
        <v>163</v>
      </c>
      <c r="U63" s="58" t="s">
        <v>153</v>
      </c>
      <c r="V63" s="58">
        <v>123</v>
      </c>
      <c r="W63" s="58" t="s">
        <v>153</v>
      </c>
      <c r="X63" s="58" t="s">
        <v>153</v>
      </c>
      <c r="Y63" s="58" t="s">
        <v>153</v>
      </c>
      <c r="Z63" s="58" t="s">
        <v>153</v>
      </c>
    </row>
    <row r="64" spans="2:26" ht="9.75" customHeight="1">
      <c r="B64" s="22"/>
      <c r="C64" s="22" t="s">
        <v>102</v>
      </c>
      <c r="E64" s="57">
        <v>137</v>
      </c>
      <c r="F64" s="58">
        <v>41</v>
      </c>
      <c r="G64" s="58">
        <v>96</v>
      </c>
      <c r="H64" s="58" t="s">
        <v>153</v>
      </c>
      <c r="I64" s="58" t="s">
        <v>164</v>
      </c>
      <c r="J64" s="58" t="s">
        <v>153</v>
      </c>
      <c r="K64" s="58" t="s">
        <v>153</v>
      </c>
      <c r="L64" s="58" t="s">
        <v>153</v>
      </c>
      <c r="M64" s="58" t="s">
        <v>153</v>
      </c>
      <c r="O64" s="22"/>
      <c r="P64" s="22" t="s">
        <v>109</v>
      </c>
      <c r="R64" s="57">
        <v>164</v>
      </c>
      <c r="S64" s="58">
        <v>79</v>
      </c>
      <c r="T64" s="58">
        <v>85</v>
      </c>
      <c r="U64" s="58" t="s">
        <v>153</v>
      </c>
      <c r="V64" s="58">
        <v>16</v>
      </c>
      <c r="W64" s="58" t="s">
        <v>153</v>
      </c>
      <c r="X64" s="58" t="s">
        <v>153</v>
      </c>
      <c r="Y64" s="58" t="s">
        <v>153</v>
      </c>
      <c r="Z64" s="58" t="s">
        <v>153</v>
      </c>
    </row>
    <row r="65" spans="2:26" ht="9.75" customHeight="1">
      <c r="B65" s="22"/>
      <c r="C65" s="22" t="s">
        <v>103</v>
      </c>
      <c r="E65" s="57">
        <v>134</v>
      </c>
      <c r="F65" s="58">
        <v>77</v>
      </c>
      <c r="G65" s="58">
        <v>57</v>
      </c>
      <c r="H65" s="58" t="s">
        <v>153</v>
      </c>
      <c r="I65" s="58" t="s">
        <v>164</v>
      </c>
      <c r="J65" s="58" t="s">
        <v>153</v>
      </c>
      <c r="K65" s="58" t="s">
        <v>153</v>
      </c>
      <c r="L65" s="58" t="s">
        <v>153</v>
      </c>
      <c r="M65" s="58" t="s">
        <v>153</v>
      </c>
      <c r="O65" s="22"/>
      <c r="P65" s="22" t="s">
        <v>111</v>
      </c>
      <c r="R65" s="57">
        <v>117</v>
      </c>
      <c r="S65" s="58">
        <v>98</v>
      </c>
      <c r="T65" s="58">
        <v>19</v>
      </c>
      <c r="U65" s="58" t="s">
        <v>153</v>
      </c>
      <c r="V65" s="58">
        <v>3</v>
      </c>
      <c r="W65" s="58" t="s">
        <v>153</v>
      </c>
      <c r="X65" s="58" t="s">
        <v>153</v>
      </c>
      <c r="Y65" s="58" t="s">
        <v>153</v>
      </c>
      <c r="Z65" s="58" t="s">
        <v>153</v>
      </c>
    </row>
    <row r="66" spans="2:26" ht="9.75" customHeight="1">
      <c r="B66" s="22"/>
      <c r="C66" s="22" t="s">
        <v>105</v>
      </c>
      <c r="E66" s="57">
        <v>12</v>
      </c>
      <c r="F66" s="58">
        <v>9</v>
      </c>
      <c r="G66" s="58">
        <v>3</v>
      </c>
      <c r="H66" s="58" t="s">
        <v>153</v>
      </c>
      <c r="I66" s="58" t="s">
        <v>164</v>
      </c>
      <c r="J66" s="58" t="s">
        <v>153</v>
      </c>
      <c r="K66" s="58" t="s">
        <v>153</v>
      </c>
      <c r="L66" s="58" t="s">
        <v>153</v>
      </c>
      <c r="M66" s="58" t="s">
        <v>153</v>
      </c>
      <c r="O66" s="22"/>
      <c r="P66" s="22" t="s">
        <v>113</v>
      </c>
      <c r="R66" s="57">
        <v>171</v>
      </c>
      <c r="S66" s="58">
        <v>142</v>
      </c>
      <c r="T66" s="58">
        <v>29</v>
      </c>
      <c r="U66" s="58" t="s">
        <v>153</v>
      </c>
      <c r="V66" s="58">
        <v>14</v>
      </c>
      <c r="W66" s="58" t="s">
        <v>153</v>
      </c>
      <c r="X66" s="58" t="s">
        <v>153</v>
      </c>
      <c r="Y66" s="58" t="s">
        <v>153</v>
      </c>
      <c r="Z66" s="58" t="s">
        <v>153</v>
      </c>
    </row>
    <row r="67" spans="2:26" ht="9.75" customHeight="1">
      <c r="B67" s="22"/>
      <c r="C67" s="22" t="s">
        <v>107</v>
      </c>
      <c r="E67" s="57">
        <v>95</v>
      </c>
      <c r="F67" s="58">
        <v>76</v>
      </c>
      <c r="G67" s="58">
        <v>19</v>
      </c>
      <c r="H67" s="58" t="s">
        <v>153</v>
      </c>
      <c r="I67" s="58" t="s">
        <v>164</v>
      </c>
      <c r="J67" s="58" t="s">
        <v>153</v>
      </c>
      <c r="K67" s="58" t="s">
        <v>153</v>
      </c>
      <c r="L67" s="58" t="s">
        <v>153</v>
      </c>
      <c r="M67" s="58" t="s">
        <v>153</v>
      </c>
      <c r="O67" s="22"/>
      <c r="P67" s="22" t="s">
        <v>115</v>
      </c>
      <c r="R67" s="57">
        <v>362</v>
      </c>
      <c r="S67" s="58">
        <v>213</v>
      </c>
      <c r="T67" s="58">
        <v>149</v>
      </c>
      <c r="U67" s="58" t="s">
        <v>153</v>
      </c>
      <c r="V67" s="58">
        <v>8</v>
      </c>
      <c r="W67" s="58" t="s">
        <v>153</v>
      </c>
      <c r="X67" s="58" t="s">
        <v>153</v>
      </c>
      <c r="Y67" s="58" t="s">
        <v>153</v>
      </c>
      <c r="Z67" s="58" t="s">
        <v>153</v>
      </c>
    </row>
    <row r="68" spans="2:26" ht="9.75" customHeight="1">
      <c r="B68" s="22"/>
      <c r="C68" s="22"/>
      <c r="E68" s="57"/>
      <c r="F68" s="58"/>
      <c r="G68" s="58"/>
      <c r="H68" s="58"/>
      <c r="I68" s="58"/>
      <c r="J68" s="58"/>
      <c r="K68" s="58"/>
      <c r="L68" s="58"/>
      <c r="M68" s="58"/>
      <c r="O68" s="22"/>
      <c r="P68" s="22" t="s">
        <v>117</v>
      </c>
      <c r="R68" s="57">
        <v>298</v>
      </c>
      <c r="S68" s="58">
        <v>184</v>
      </c>
      <c r="T68" s="58">
        <v>114</v>
      </c>
      <c r="U68" s="58" t="s">
        <v>153</v>
      </c>
      <c r="V68" s="58">
        <v>52</v>
      </c>
      <c r="W68" s="58" t="s">
        <v>153</v>
      </c>
      <c r="X68" s="58" t="s">
        <v>153</v>
      </c>
      <c r="Y68" s="58" t="s">
        <v>153</v>
      </c>
      <c r="Z68" s="58" t="s">
        <v>153</v>
      </c>
    </row>
    <row r="69" spans="2:26" ht="9.75" customHeight="1">
      <c r="B69" s="32" t="s">
        <v>110</v>
      </c>
      <c r="C69" s="32"/>
      <c r="D69" s="18"/>
      <c r="E69" s="55">
        <f>SUM(E70:E76)</f>
        <v>3196</v>
      </c>
      <c r="F69" s="56">
        <f>SUM(F70:F76)</f>
        <v>2222</v>
      </c>
      <c r="G69" s="56">
        <f>SUM(G70:G76)</f>
        <v>974</v>
      </c>
      <c r="H69" s="56" t="s">
        <v>153</v>
      </c>
      <c r="I69" s="56" t="s">
        <v>164</v>
      </c>
      <c r="J69" s="56" t="s">
        <v>153</v>
      </c>
      <c r="K69" s="56" t="s">
        <v>153</v>
      </c>
      <c r="L69" s="56" t="s">
        <v>153</v>
      </c>
      <c r="M69" s="56" t="s">
        <v>153</v>
      </c>
      <c r="O69" s="22"/>
      <c r="P69" s="22" t="s">
        <v>119</v>
      </c>
      <c r="R69" s="57">
        <v>131</v>
      </c>
      <c r="S69" s="58">
        <v>19</v>
      </c>
      <c r="T69" s="58">
        <v>112</v>
      </c>
      <c r="U69" s="58" t="s">
        <v>153</v>
      </c>
      <c r="V69" s="58">
        <v>74</v>
      </c>
      <c r="W69" s="58" t="s">
        <v>153</v>
      </c>
      <c r="X69" s="58" t="s">
        <v>153</v>
      </c>
      <c r="Y69" s="58" t="s">
        <v>153</v>
      </c>
      <c r="Z69" s="58" t="s">
        <v>153</v>
      </c>
    </row>
    <row r="70" spans="2:26" ht="9.75" customHeight="1">
      <c r="B70" s="22"/>
      <c r="C70" s="22" t="s">
        <v>112</v>
      </c>
      <c r="E70" s="57">
        <v>136</v>
      </c>
      <c r="F70" s="58">
        <v>100</v>
      </c>
      <c r="G70" s="58">
        <v>36</v>
      </c>
      <c r="H70" s="58" t="s">
        <v>153</v>
      </c>
      <c r="I70" s="58" t="s">
        <v>164</v>
      </c>
      <c r="J70" s="58" t="s">
        <v>153</v>
      </c>
      <c r="K70" s="58" t="s">
        <v>153</v>
      </c>
      <c r="L70" s="58" t="s">
        <v>153</v>
      </c>
      <c r="M70" s="58" t="s">
        <v>153</v>
      </c>
      <c r="O70" s="22"/>
      <c r="P70" s="22"/>
      <c r="R70" s="57"/>
      <c r="S70" s="58"/>
      <c r="T70" s="58"/>
      <c r="U70" s="58"/>
      <c r="V70" s="58"/>
      <c r="W70" s="58"/>
      <c r="X70" s="58"/>
      <c r="Y70" s="58"/>
      <c r="Z70" s="58"/>
    </row>
    <row r="71" spans="2:26" ht="9.75" customHeight="1">
      <c r="B71" s="22"/>
      <c r="C71" s="22" t="s">
        <v>114</v>
      </c>
      <c r="E71" s="57">
        <v>451</v>
      </c>
      <c r="F71" s="58">
        <v>366</v>
      </c>
      <c r="G71" s="58">
        <v>85</v>
      </c>
      <c r="H71" s="58" t="s">
        <v>153</v>
      </c>
      <c r="I71" s="58" t="s">
        <v>164</v>
      </c>
      <c r="J71" s="58" t="s">
        <v>153</v>
      </c>
      <c r="K71" s="58" t="s">
        <v>153</v>
      </c>
      <c r="L71" s="58" t="s">
        <v>153</v>
      </c>
      <c r="M71" s="58" t="s">
        <v>153</v>
      </c>
      <c r="O71" s="32" t="s">
        <v>122</v>
      </c>
      <c r="P71" s="32"/>
      <c r="Q71" s="18"/>
      <c r="R71" s="55">
        <f>SUM(R72:R77)</f>
        <v>2629</v>
      </c>
      <c r="S71" s="56">
        <f>SUM(S72:S77)</f>
        <v>2144</v>
      </c>
      <c r="T71" s="56">
        <f>SUM(T72:T77)</f>
        <v>485</v>
      </c>
      <c r="U71" s="56" t="s">
        <v>153</v>
      </c>
      <c r="V71" s="56">
        <f>SUM(V72:V77)</f>
        <v>81</v>
      </c>
      <c r="W71" s="56" t="s">
        <v>153</v>
      </c>
      <c r="X71" s="56" t="s">
        <v>153</v>
      </c>
      <c r="Y71" s="56" t="s">
        <v>153</v>
      </c>
      <c r="Z71" s="56" t="s">
        <v>153</v>
      </c>
    </row>
    <row r="72" spans="2:26" ht="9.75" customHeight="1">
      <c r="B72" s="22"/>
      <c r="C72" s="22" t="s">
        <v>116</v>
      </c>
      <c r="E72" s="57">
        <v>471</v>
      </c>
      <c r="F72" s="58">
        <v>399</v>
      </c>
      <c r="G72" s="58">
        <v>72</v>
      </c>
      <c r="H72" s="58" t="s">
        <v>153</v>
      </c>
      <c r="I72" s="58" t="s">
        <v>164</v>
      </c>
      <c r="J72" s="58" t="s">
        <v>153</v>
      </c>
      <c r="K72" s="58" t="s">
        <v>153</v>
      </c>
      <c r="L72" s="58" t="s">
        <v>153</v>
      </c>
      <c r="M72" s="58" t="s">
        <v>153</v>
      </c>
      <c r="O72" s="22"/>
      <c r="P72" s="22" t="s">
        <v>124</v>
      </c>
      <c r="R72" s="57">
        <v>822</v>
      </c>
      <c r="S72" s="58">
        <v>710</v>
      </c>
      <c r="T72" s="58">
        <v>112</v>
      </c>
      <c r="U72" s="58" t="s">
        <v>153</v>
      </c>
      <c r="V72" s="58">
        <v>11</v>
      </c>
      <c r="W72" s="58" t="s">
        <v>153</v>
      </c>
      <c r="X72" s="58" t="s">
        <v>153</v>
      </c>
      <c r="Y72" s="58" t="s">
        <v>153</v>
      </c>
      <c r="Z72" s="58" t="s">
        <v>153</v>
      </c>
    </row>
    <row r="73" spans="2:26" ht="9.75" customHeight="1">
      <c r="B73" s="22"/>
      <c r="C73" s="22" t="s">
        <v>118</v>
      </c>
      <c r="E73" s="57">
        <v>562</v>
      </c>
      <c r="F73" s="58">
        <v>382</v>
      </c>
      <c r="G73" s="58">
        <v>180</v>
      </c>
      <c r="H73" s="58" t="s">
        <v>153</v>
      </c>
      <c r="I73" s="58" t="s">
        <v>164</v>
      </c>
      <c r="J73" s="58" t="s">
        <v>153</v>
      </c>
      <c r="K73" s="58" t="s">
        <v>153</v>
      </c>
      <c r="L73" s="58" t="s">
        <v>153</v>
      </c>
      <c r="M73" s="58" t="s">
        <v>153</v>
      </c>
      <c r="O73" s="22"/>
      <c r="P73" s="22" t="s">
        <v>125</v>
      </c>
      <c r="R73" s="57">
        <v>745</v>
      </c>
      <c r="S73" s="62">
        <v>627</v>
      </c>
      <c r="T73" s="62">
        <v>118</v>
      </c>
      <c r="U73" s="62" t="s">
        <v>153</v>
      </c>
      <c r="V73" s="62">
        <v>3</v>
      </c>
      <c r="W73" s="62" t="s">
        <v>153</v>
      </c>
      <c r="X73" s="62" t="s">
        <v>153</v>
      </c>
      <c r="Y73" s="62" t="s">
        <v>153</v>
      </c>
      <c r="Z73" s="62" t="s">
        <v>153</v>
      </c>
    </row>
    <row r="74" spans="2:26" ht="9.75" customHeight="1">
      <c r="B74" s="22"/>
      <c r="C74" s="22" t="s">
        <v>120</v>
      </c>
      <c r="E74" s="57">
        <v>585</v>
      </c>
      <c r="F74" s="58">
        <v>384</v>
      </c>
      <c r="G74" s="58">
        <v>201</v>
      </c>
      <c r="H74" s="58" t="s">
        <v>153</v>
      </c>
      <c r="I74" s="58" t="s">
        <v>164</v>
      </c>
      <c r="J74" s="58" t="s">
        <v>153</v>
      </c>
      <c r="K74" s="58" t="s">
        <v>153</v>
      </c>
      <c r="L74" s="58" t="s">
        <v>153</v>
      </c>
      <c r="M74" s="58" t="s">
        <v>153</v>
      </c>
      <c r="O74" s="22"/>
      <c r="P74" s="22" t="s">
        <v>127</v>
      </c>
      <c r="R74" s="57">
        <v>123</v>
      </c>
      <c r="S74" s="62">
        <v>89</v>
      </c>
      <c r="T74" s="62">
        <v>34</v>
      </c>
      <c r="U74" s="62" t="s">
        <v>153</v>
      </c>
      <c r="V74" s="62">
        <v>18</v>
      </c>
      <c r="W74" s="62" t="s">
        <v>153</v>
      </c>
      <c r="X74" s="62" t="s">
        <v>153</v>
      </c>
      <c r="Y74" s="62" t="s">
        <v>153</v>
      </c>
      <c r="Z74" s="62" t="s">
        <v>153</v>
      </c>
    </row>
    <row r="75" spans="2:26" ht="9.75" customHeight="1">
      <c r="B75" s="22"/>
      <c r="C75" s="22" t="s">
        <v>121</v>
      </c>
      <c r="E75" s="57">
        <v>813</v>
      </c>
      <c r="F75" s="58">
        <v>472</v>
      </c>
      <c r="G75" s="58">
        <v>341</v>
      </c>
      <c r="H75" s="58" t="s">
        <v>153</v>
      </c>
      <c r="I75" s="58" t="s">
        <v>164</v>
      </c>
      <c r="J75" s="58" t="s">
        <v>153</v>
      </c>
      <c r="K75" s="58" t="s">
        <v>153</v>
      </c>
      <c r="L75" s="58" t="s">
        <v>153</v>
      </c>
      <c r="M75" s="58" t="s">
        <v>153</v>
      </c>
      <c r="O75" s="22"/>
      <c r="P75" s="22" t="s">
        <v>129</v>
      </c>
      <c r="R75" s="57">
        <v>140</v>
      </c>
      <c r="S75" s="62">
        <v>86</v>
      </c>
      <c r="T75" s="62">
        <v>54</v>
      </c>
      <c r="U75" s="62" t="s">
        <v>153</v>
      </c>
      <c r="V75" s="62">
        <v>2</v>
      </c>
      <c r="W75" s="62" t="s">
        <v>153</v>
      </c>
      <c r="X75" s="62" t="s">
        <v>153</v>
      </c>
      <c r="Y75" s="62" t="s">
        <v>153</v>
      </c>
      <c r="Z75" s="62" t="s">
        <v>153</v>
      </c>
    </row>
    <row r="76" spans="2:26" ht="9.75" customHeight="1">
      <c r="B76" s="22"/>
      <c r="C76" s="22" t="s">
        <v>123</v>
      </c>
      <c r="E76" s="57">
        <v>178</v>
      </c>
      <c r="F76" s="58">
        <v>119</v>
      </c>
      <c r="G76" s="58">
        <v>59</v>
      </c>
      <c r="H76" s="58" t="s">
        <v>153</v>
      </c>
      <c r="I76" s="58" t="s">
        <v>164</v>
      </c>
      <c r="J76" s="58" t="s">
        <v>153</v>
      </c>
      <c r="K76" s="58" t="s">
        <v>153</v>
      </c>
      <c r="L76" s="58" t="s">
        <v>153</v>
      </c>
      <c r="M76" s="58" t="s">
        <v>153</v>
      </c>
      <c r="O76" s="22"/>
      <c r="P76" s="22" t="s">
        <v>131</v>
      </c>
      <c r="R76" s="57">
        <v>475</v>
      </c>
      <c r="S76" s="62">
        <v>368</v>
      </c>
      <c r="T76" s="62">
        <v>107</v>
      </c>
      <c r="U76" s="62" t="s">
        <v>153</v>
      </c>
      <c r="V76" s="62">
        <v>39</v>
      </c>
      <c r="W76" s="62" t="s">
        <v>153</v>
      </c>
      <c r="X76" s="62" t="s">
        <v>153</v>
      </c>
      <c r="Y76" s="62" t="s">
        <v>153</v>
      </c>
      <c r="Z76" s="62" t="s">
        <v>153</v>
      </c>
    </row>
    <row r="77" spans="2:26" ht="9.75" customHeight="1">
      <c r="B77" s="22"/>
      <c r="C77" s="22"/>
      <c r="E77" s="57"/>
      <c r="F77" s="58"/>
      <c r="G77" s="58"/>
      <c r="H77" s="58"/>
      <c r="I77" s="58"/>
      <c r="J77" s="58"/>
      <c r="K77" s="58"/>
      <c r="L77" s="58"/>
      <c r="M77" s="58"/>
      <c r="O77" s="22"/>
      <c r="P77" s="22" t="s">
        <v>133</v>
      </c>
      <c r="R77" s="57">
        <v>324</v>
      </c>
      <c r="S77" s="62">
        <v>264</v>
      </c>
      <c r="T77" s="62">
        <v>60</v>
      </c>
      <c r="U77" s="62" t="s">
        <v>153</v>
      </c>
      <c r="V77" s="62">
        <v>8</v>
      </c>
      <c r="W77" s="62" t="s">
        <v>153</v>
      </c>
      <c r="X77" s="62" t="s">
        <v>153</v>
      </c>
      <c r="Y77" s="62" t="s">
        <v>153</v>
      </c>
      <c r="Z77" s="62" t="s">
        <v>153</v>
      </c>
    </row>
    <row r="78" spans="2:26" ht="9.75" customHeight="1">
      <c r="B78" s="32" t="s">
        <v>126</v>
      </c>
      <c r="C78" s="32"/>
      <c r="D78" s="18"/>
      <c r="E78" s="55">
        <f>SUM(E79:E81)</f>
        <v>1220</v>
      </c>
      <c r="F78" s="56">
        <f>SUM(F79:F81)</f>
        <v>889</v>
      </c>
      <c r="G78" s="56">
        <f>SUM(G79:G81)</f>
        <v>331</v>
      </c>
      <c r="H78" s="56" t="s">
        <v>153</v>
      </c>
      <c r="I78" s="56" t="s">
        <v>164</v>
      </c>
      <c r="J78" s="56" t="s">
        <v>153</v>
      </c>
      <c r="K78" s="56" t="s">
        <v>153</v>
      </c>
      <c r="L78" s="56" t="s">
        <v>153</v>
      </c>
      <c r="M78" s="56" t="s">
        <v>153</v>
      </c>
      <c r="R78" s="23"/>
      <c r="S78" s="24"/>
      <c r="T78" s="24"/>
      <c r="U78" s="24"/>
      <c r="V78" s="24"/>
      <c r="W78" s="24"/>
      <c r="X78" s="24"/>
      <c r="Y78" s="24"/>
      <c r="Z78" s="24"/>
    </row>
    <row r="79" spans="2:26" ht="9.75" customHeight="1">
      <c r="B79" s="22"/>
      <c r="C79" s="22" t="s">
        <v>128</v>
      </c>
      <c r="E79" s="57">
        <v>638</v>
      </c>
      <c r="F79" s="62">
        <v>537</v>
      </c>
      <c r="G79" s="62">
        <v>101</v>
      </c>
      <c r="H79" s="62" t="s">
        <v>153</v>
      </c>
      <c r="I79" s="62" t="s">
        <v>164</v>
      </c>
      <c r="J79" s="62" t="s">
        <v>153</v>
      </c>
      <c r="K79" s="62" t="s">
        <v>153</v>
      </c>
      <c r="L79" s="62" t="s">
        <v>153</v>
      </c>
      <c r="M79" s="62" t="s">
        <v>153</v>
      </c>
      <c r="R79" s="23"/>
      <c r="S79" s="24"/>
      <c r="T79" s="24"/>
      <c r="U79" s="24"/>
      <c r="V79" s="24"/>
      <c r="W79" s="24"/>
      <c r="X79" s="24"/>
      <c r="Y79" s="24"/>
      <c r="Z79" s="24"/>
    </row>
    <row r="80" spans="2:26" ht="9.75" customHeight="1">
      <c r="B80" s="22"/>
      <c r="C80" s="22" t="s">
        <v>130</v>
      </c>
      <c r="E80" s="57">
        <v>328</v>
      </c>
      <c r="F80" s="62">
        <v>193</v>
      </c>
      <c r="G80" s="62">
        <v>135</v>
      </c>
      <c r="H80" s="62" t="s">
        <v>153</v>
      </c>
      <c r="I80" s="62" t="s">
        <v>164</v>
      </c>
      <c r="J80" s="62" t="s">
        <v>153</v>
      </c>
      <c r="K80" s="62" t="s">
        <v>153</v>
      </c>
      <c r="L80" s="62" t="s">
        <v>153</v>
      </c>
      <c r="M80" s="62" t="s">
        <v>153</v>
      </c>
      <c r="R80" s="23"/>
      <c r="S80" s="24"/>
      <c r="T80" s="24"/>
      <c r="U80" s="24"/>
      <c r="V80" s="24"/>
      <c r="W80" s="24"/>
      <c r="X80" s="24"/>
      <c r="Y80" s="24"/>
      <c r="Z80" s="24"/>
    </row>
    <row r="81" spans="2:26" ht="9.75" customHeight="1">
      <c r="B81" s="22"/>
      <c r="C81" s="22" t="s">
        <v>132</v>
      </c>
      <c r="E81" s="57">
        <v>254</v>
      </c>
      <c r="F81" s="62">
        <v>159</v>
      </c>
      <c r="G81" s="62">
        <v>95</v>
      </c>
      <c r="H81" s="62" t="s">
        <v>153</v>
      </c>
      <c r="I81" s="62" t="s">
        <v>164</v>
      </c>
      <c r="J81" s="62" t="s">
        <v>153</v>
      </c>
      <c r="K81" s="62" t="s">
        <v>153</v>
      </c>
      <c r="L81" s="62" t="s">
        <v>153</v>
      </c>
      <c r="M81" s="62" t="s">
        <v>153</v>
      </c>
      <c r="R81" s="23"/>
      <c r="S81" s="24"/>
      <c r="T81" s="24"/>
      <c r="U81" s="24"/>
      <c r="V81" s="24"/>
      <c r="W81" s="24"/>
      <c r="X81" s="24"/>
      <c r="Y81" s="24"/>
      <c r="Z81" s="24"/>
    </row>
    <row r="82" spans="5:18" ht="5.25" customHeight="1" thickBot="1">
      <c r="E82" s="63"/>
      <c r="I82" s="64"/>
      <c r="R82" s="63"/>
    </row>
    <row r="83" spans="1:26" ht="11.25" customHeight="1">
      <c r="A83" s="26" t="s">
        <v>167</v>
      </c>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sheetData>
  <sheetProtection/>
  <mergeCells count="33">
    <mergeCell ref="B69:C69"/>
    <mergeCell ref="O71:P71"/>
    <mergeCell ref="B78:C78"/>
    <mergeCell ref="B45:C45"/>
    <mergeCell ref="B49:C49"/>
    <mergeCell ref="B53:C53"/>
    <mergeCell ref="O54:P54"/>
    <mergeCell ref="B59:C59"/>
    <mergeCell ref="O61:P61"/>
    <mergeCell ref="O25:P25"/>
    <mergeCell ref="B34:C34"/>
    <mergeCell ref="O34:P34"/>
    <mergeCell ref="O38:P38"/>
    <mergeCell ref="B40:C40"/>
    <mergeCell ref="O41:P41"/>
    <mergeCell ref="V6:V7"/>
    <mergeCell ref="W6:W7"/>
    <mergeCell ref="O9:P9"/>
    <mergeCell ref="B15:C15"/>
    <mergeCell ref="O16:P16"/>
    <mergeCell ref="B17:C17"/>
    <mergeCell ref="S5:S7"/>
    <mergeCell ref="T5:T7"/>
    <mergeCell ref="H6:H7"/>
    <mergeCell ref="I6:I7"/>
    <mergeCell ref="J6:J7"/>
    <mergeCell ref="U6:U7"/>
    <mergeCell ref="A5:D7"/>
    <mergeCell ref="E5:E7"/>
    <mergeCell ref="F5:F7"/>
    <mergeCell ref="G5:G7"/>
    <mergeCell ref="N5:Q7"/>
    <mergeCell ref="R5:R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F142"/>
  <sheetViews>
    <sheetView zoomScalePageLayoutView="0" workbookViewId="0" topLeftCell="A1">
      <selection activeCell="A1" sqref="A1:IV16384"/>
    </sheetView>
  </sheetViews>
  <sheetFormatPr defaultColWidth="9.00390625" defaultRowHeight="13.5"/>
  <cols>
    <col min="1" max="1" width="0.875" style="1" customWidth="1"/>
    <col min="2" max="2" width="1.75390625" style="1" customWidth="1"/>
    <col min="3" max="3" width="8.875" style="1" customWidth="1"/>
    <col min="4" max="4" width="0.5" style="1" customWidth="1"/>
    <col min="5" max="5" width="6.25390625" style="1" customWidth="1"/>
    <col min="6" max="6" width="6.125" style="1" customWidth="1"/>
    <col min="7" max="7" width="6.25390625" style="1" customWidth="1"/>
    <col min="8" max="8" width="6.125" style="1" customWidth="1"/>
    <col min="9" max="16" width="6.25390625" style="1" customWidth="1"/>
    <col min="17" max="17" width="1.25" style="1" customWidth="1"/>
    <col min="18" max="18" width="1.75390625" style="1" customWidth="1"/>
    <col min="19" max="19" width="7.375" style="1" customWidth="1"/>
    <col min="20" max="20" width="0.875" style="1" customWidth="1"/>
    <col min="21" max="32" width="6.25390625" style="1" customWidth="1"/>
    <col min="33" max="16384" width="9.00390625" style="1" customWidth="1"/>
  </cols>
  <sheetData>
    <row r="1" spans="7:23" ht="17.25">
      <c r="G1" s="3" t="s">
        <v>168</v>
      </c>
      <c r="W1" s="3" t="s">
        <v>169</v>
      </c>
    </row>
    <row r="2" spans="6:22" ht="14.25">
      <c r="F2" s="65" t="s">
        <v>170</v>
      </c>
      <c r="V2" s="65" t="s">
        <v>171</v>
      </c>
    </row>
    <row r="3" spans="1:17" ht="9.75" customHeight="1">
      <c r="A3" s="66" t="s">
        <v>172</v>
      </c>
      <c r="Q3" s="5"/>
    </row>
    <row r="4" spans="1:17" ht="9.75" customHeight="1" thickBot="1">
      <c r="A4" s="66" t="s">
        <v>173</v>
      </c>
      <c r="Q4" s="5"/>
    </row>
    <row r="5" spans="1:32" ht="10.5" customHeight="1" thickTop="1">
      <c r="A5" s="37" t="s">
        <v>4</v>
      </c>
      <c r="B5" s="37"/>
      <c r="C5" s="37"/>
      <c r="D5" s="37"/>
      <c r="E5" s="67" t="s">
        <v>174</v>
      </c>
      <c r="F5" s="68"/>
      <c r="G5" s="68"/>
      <c r="H5" s="69"/>
      <c r="I5" s="70" t="s">
        <v>175</v>
      </c>
      <c r="J5" s="71"/>
      <c r="K5" s="70" t="s">
        <v>176</v>
      </c>
      <c r="L5" s="71"/>
      <c r="M5" s="70" t="s">
        <v>177</v>
      </c>
      <c r="N5" s="71"/>
      <c r="O5" s="70" t="s">
        <v>178</v>
      </c>
      <c r="P5" s="72"/>
      <c r="Q5" s="37" t="s">
        <v>4</v>
      </c>
      <c r="R5" s="37"/>
      <c r="S5" s="37"/>
      <c r="T5" s="37"/>
      <c r="U5" s="67" t="s">
        <v>174</v>
      </c>
      <c r="V5" s="68"/>
      <c r="W5" s="68"/>
      <c r="X5" s="69"/>
      <c r="Y5" s="70" t="s">
        <v>175</v>
      </c>
      <c r="Z5" s="71"/>
      <c r="AA5" s="70" t="s">
        <v>176</v>
      </c>
      <c r="AB5" s="71"/>
      <c r="AC5" s="70" t="s">
        <v>177</v>
      </c>
      <c r="AD5" s="71"/>
      <c r="AE5" s="70" t="s">
        <v>178</v>
      </c>
      <c r="AF5" s="72"/>
    </row>
    <row r="6" spans="1:32" ht="10.5" customHeight="1">
      <c r="A6" s="39"/>
      <c r="B6" s="39"/>
      <c r="C6" s="39"/>
      <c r="D6" s="39"/>
      <c r="E6" s="73" t="s">
        <v>179</v>
      </c>
      <c r="F6" s="74"/>
      <c r="G6" s="73" t="s">
        <v>180</v>
      </c>
      <c r="H6" s="74"/>
      <c r="I6" s="73"/>
      <c r="J6" s="74"/>
      <c r="K6" s="73"/>
      <c r="L6" s="74"/>
      <c r="M6" s="73"/>
      <c r="N6" s="74"/>
      <c r="O6" s="73"/>
      <c r="P6" s="75"/>
      <c r="Q6" s="39"/>
      <c r="R6" s="39"/>
      <c r="S6" s="39"/>
      <c r="T6" s="39"/>
      <c r="U6" s="76" t="s">
        <v>179</v>
      </c>
      <c r="V6" s="77"/>
      <c r="W6" s="76" t="s">
        <v>180</v>
      </c>
      <c r="X6" s="77"/>
      <c r="Y6" s="73"/>
      <c r="Z6" s="74"/>
      <c r="AA6" s="73"/>
      <c r="AB6" s="74"/>
      <c r="AC6" s="73"/>
      <c r="AD6" s="74"/>
      <c r="AE6" s="73"/>
      <c r="AF6" s="75"/>
    </row>
    <row r="7" spans="1:32" ht="12" customHeight="1">
      <c r="A7" s="51"/>
      <c r="B7" s="51"/>
      <c r="C7" s="51"/>
      <c r="D7" s="51"/>
      <c r="E7" s="78" t="s">
        <v>181</v>
      </c>
      <c r="F7" s="79" t="s">
        <v>182</v>
      </c>
      <c r="G7" s="78" t="s">
        <v>181</v>
      </c>
      <c r="H7" s="79" t="s">
        <v>182</v>
      </c>
      <c r="I7" s="78" t="s">
        <v>181</v>
      </c>
      <c r="J7" s="79" t="s">
        <v>182</v>
      </c>
      <c r="K7" s="78" t="s">
        <v>181</v>
      </c>
      <c r="L7" s="79" t="s">
        <v>182</v>
      </c>
      <c r="M7" s="78" t="s">
        <v>181</v>
      </c>
      <c r="N7" s="79" t="s">
        <v>182</v>
      </c>
      <c r="O7" s="78" t="s">
        <v>181</v>
      </c>
      <c r="P7" s="79" t="s">
        <v>182</v>
      </c>
      <c r="Q7" s="51"/>
      <c r="R7" s="51"/>
      <c r="S7" s="51"/>
      <c r="T7" s="51"/>
      <c r="U7" s="78" t="s">
        <v>181</v>
      </c>
      <c r="V7" s="79" t="s">
        <v>182</v>
      </c>
      <c r="W7" s="78" t="s">
        <v>181</v>
      </c>
      <c r="X7" s="79" t="s">
        <v>182</v>
      </c>
      <c r="Y7" s="78" t="s">
        <v>181</v>
      </c>
      <c r="Z7" s="79" t="s">
        <v>182</v>
      </c>
      <c r="AA7" s="78" t="s">
        <v>181</v>
      </c>
      <c r="AB7" s="79" t="s">
        <v>182</v>
      </c>
      <c r="AC7" s="78" t="s">
        <v>181</v>
      </c>
      <c r="AD7" s="79" t="s">
        <v>182</v>
      </c>
      <c r="AE7" s="78" t="s">
        <v>181</v>
      </c>
      <c r="AF7" s="79" t="s">
        <v>182</v>
      </c>
    </row>
    <row r="8" spans="5:21" ht="3.75" customHeight="1">
      <c r="E8" s="16"/>
      <c r="L8" s="62"/>
      <c r="U8" s="80"/>
    </row>
    <row r="9" spans="2:32" ht="9.75" customHeight="1">
      <c r="B9" s="54" t="s">
        <v>152</v>
      </c>
      <c r="C9" s="54"/>
      <c r="E9" s="81">
        <v>28000</v>
      </c>
      <c r="F9" s="82">
        <v>110900</v>
      </c>
      <c r="G9" s="82">
        <v>21</v>
      </c>
      <c r="H9" s="82">
        <v>28</v>
      </c>
      <c r="I9" s="82">
        <v>1350</v>
      </c>
      <c r="J9" s="82">
        <v>2780</v>
      </c>
      <c r="K9" s="82">
        <v>290</v>
      </c>
      <c r="L9" s="62" t="s">
        <v>153</v>
      </c>
      <c r="M9" s="82">
        <v>1290</v>
      </c>
      <c r="N9" s="82">
        <v>1370</v>
      </c>
      <c r="O9" s="82">
        <v>128</v>
      </c>
      <c r="P9" s="62">
        <v>86</v>
      </c>
      <c r="R9" s="83" t="s">
        <v>14</v>
      </c>
      <c r="S9" s="84"/>
      <c r="U9" s="55">
        <f>SUM(U10:U14)</f>
        <v>304</v>
      </c>
      <c r="V9" s="56">
        <f>SUM(V10:V14)</f>
        <v>1434</v>
      </c>
      <c r="W9" s="85" t="s">
        <v>164</v>
      </c>
      <c r="X9" s="85" t="s">
        <v>164</v>
      </c>
      <c r="Y9" s="85">
        <f aca="true" t="shared" si="0" ref="Y9:AE9">SUM(Y10:Y14)</f>
        <v>19</v>
      </c>
      <c r="Z9" s="85">
        <f t="shared" si="0"/>
        <v>50</v>
      </c>
      <c r="AA9" s="85">
        <f t="shared" si="0"/>
        <v>7</v>
      </c>
      <c r="AB9" s="85">
        <f t="shared" si="0"/>
        <v>172</v>
      </c>
      <c r="AC9" s="85">
        <f t="shared" si="0"/>
        <v>43</v>
      </c>
      <c r="AD9" s="85">
        <f t="shared" si="0"/>
        <v>63</v>
      </c>
      <c r="AE9" s="85">
        <f t="shared" si="0"/>
        <v>4</v>
      </c>
      <c r="AF9" s="85" t="s">
        <v>153</v>
      </c>
    </row>
    <row r="10" spans="2:32" ht="9.75" customHeight="1">
      <c r="B10" s="54" t="s">
        <v>155</v>
      </c>
      <c r="C10" s="54"/>
      <c r="E10" s="81">
        <v>27600</v>
      </c>
      <c r="F10" s="82">
        <v>130000</v>
      </c>
      <c r="G10" s="82">
        <v>21</v>
      </c>
      <c r="H10" s="82">
        <v>32</v>
      </c>
      <c r="I10" s="82">
        <v>1350</v>
      </c>
      <c r="J10" s="82">
        <v>4350</v>
      </c>
      <c r="K10" s="82">
        <v>277</v>
      </c>
      <c r="L10" s="62">
        <v>6590</v>
      </c>
      <c r="M10" s="82">
        <v>1220</v>
      </c>
      <c r="N10" s="82">
        <v>1760</v>
      </c>
      <c r="O10" s="82">
        <v>126</v>
      </c>
      <c r="P10" s="62" t="s">
        <v>153</v>
      </c>
      <c r="R10" s="86"/>
      <c r="S10" s="86" t="s">
        <v>15</v>
      </c>
      <c r="U10" s="87">
        <v>29</v>
      </c>
      <c r="V10" s="88">
        <v>133</v>
      </c>
      <c r="W10" s="88" t="s">
        <v>164</v>
      </c>
      <c r="X10" s="88" t="s">
        <v>164</v>
      </c>
      <c r="Y10" s="88">
        <v>0</v>
      </c>
      <c r="Z10" s="88">
        <v>0</v>
      </c>
      <c r="AA10" s="88">
        <v>1</v>
      </c>
      <c r="AB10" s="62">
        <v>18</v>
      </c>
      <c r="AC10" s="88">
        <v>4</v>
      </c>
      <c r="AD10" s="88">
        <v>6</v>
      </c>
      <c r="AE10" s="88">
        <v>1</v>
      </c>
      <c r="AF10" s="62" t="s">
        <v>153</v>
      </c>
    </row>
    <row r="11" spans="2:32" ht="9.75" customHeight="1">
      <c r="B11" s="54" t="s">
        <v>157</v>
      </c>
      <c r="C11" s="54"/>
      <c r="E11" s="81">
        <v>27400</v>
      </c>
      <c r="F11" s="82">
        <v>134800</v>
      </c>
      <c r="G11" s="82">
        <v>19</v>
      </c>
      <c r="H11" s="82">
        <v>29</v>
      </c>
      <c r="I11" s="82">
        <v>1660</v>
      </c>
      <c r="J11" s="82">
        <v>5590</v>
      </c>
      <c r="K11" s="82">
        <v>269</v>
      </c>
      <c r="L11" s="62" t="s">
        <v>153</v>
      </c>
      <c r="M11" s="82">
        <v>1480</v>
      </c>
      <c r="N11" s="82">
        <v>1980</v>
      </c>
      <c r="O11" s="82">
        <v>120</v>
      </c>
      <c r="P11" s="62" t="s">
        <v>153</v>
      </c>
      <c r="R11" s="86"/>
      <c r="S11" s="86" t="s">
        <v>183</v>
      </c>
      <c r="U11" s="87">
        <v>15</v>
      </c>
      <c r="V11" s="88">
        <v>67</v>
      </c>
      <c r="W11" s="88" t="s">
        <v>164</v>
      </c>
      <c r="X11" s="88" t="s">
        <v>164</v>
      </c>
      <c r="Y11" s="88" t="s">
        <v>164</v>
      </c>
      <c r="Z11" s="88" t="s">
        <v>164</v>
      </c>
      <c r="AA11" s="88">
        <v>0</v>
      </c>
      <c r="AB11" s="62">
        <v>2</v>
      </c>
      <c r="AC11" s="88">
        <v>1</v>
      </c>
      <c r="AD11" s="88">
        <v>2</v>
      </c>
      <c r="AE11" s="88">
        <v>0</v>
      </c>
      <c r="AF11" s="62" t="s">
        <v>153</v>
      </c>
    </row>
    <row r="12" spans="1:32" ht="9.75" customHeight="1">
      <c r="A12" s="59"/>
      <c r="B12" s="54" t="s">
        <v>158</v>
      </c>
      <c r="C12" s="54"/>
      <c r="D12" s="59"/>
      <c r="E12" s="81">
        <v>26900</v>
      </c>
      <c r="F12" s="82">
        <v>133200</v>
      </c>
      <c r="G12" s="82">
        <v>18</v>
      </c>
      <c r="H12" s="82">
        <v>27</v>
      </c>
      <c r="I12" s="82">
        <v>2090</v>
      </c>
      <c r="J12" s="82">
        <v>6480</v>
      </c>
      <c r="K12" s="82">
        <v>265</v>
      </c>
      <c r="L12" s="62" t="s">
        <v>153</v>
      </c>
      <c r="M12" s="82">
        <v>1740</v>
      </c>
      <c r="N12" s="82">
        <v>2990</v>
      </c>
      <c r="O12" s="82">
        <v>119</v>
      </c>
      <c r="P12" s="62">
        <v>96</v>
      </c>
      <c r="R12" s="86"/>
      <c r="S12" s="86" t="s">
        <v>19</v>
      </c>
      <c r="U12" s="87">
        <v>110</v>
      </c>
      <c r="V12" s="88">
        <v>528</v>
      </c>
      <c r="W12" s="88" t="s">
        <v>164</v>
      </c>
      <c r="X12" s="88" t="s">
        <v>164</v>
      </c>
      <c r="Y12" s="88">
        <v>19</v>
      </c>
      <c r="Z12" s="88">
        <v>50</v>
      </c>
      <c r="AA12" s="88">
        <v>2</v>
      </c>
      <c r="AB12" s="62">
        <v>56</v>
      </c>
      <c r="AC12" s="88">
        <v>33</v>
      </c>
      <c r="AD12" s="88">
        <v>47</v>
      </c>
      <c r="AE12" s="88">
        <v>1</v>
      </c>
      <c r="AF12" s="62" t="s">
        <v>153</v>
      </c>
    </row>
    <row r="13" spans="2:32" ht="9.75" customHeight="1">
      <c r="B13" s="60" t="s">
        <v>184</v>
      </c>
      <c r="C13" s="60"/>
      <c r="D13" s="18"/>
      <c r="E13" s="89">
        <v>26500</v>
      </c>
      <c r="F13" s="90">
        <v>129900</v>
      </c>
      <c r="G13" s="90">
        <v>5</v>
      </c>
      <c r="H13" s="90">
        <v>6</v>
      </c>
      <c r="I13" s="90">
        <v>2350</v>
      </c>
      <c r="J13" s="90">
        <v>7520</v>
      </c>
      <c r="K13" s="90">
        <v>263</v>
      </c>
      <c r="L13" s="91">
        <v>6520</v>
      </c>
      <c r="M13" s="90">
        <v>1890</v>
      </c>
      <c r="N13" s="90">
        <v>3500</v>
      </c>
      <c r="O13" s="90">
        <v>108</v>
      </c>
      <c r="P13" s="91" t="s">
        <v>153</v>
      </c>
      <c r="R13" s="92"/>
      <c r="S13" s="86" t="s">
        <v>21</v>
      </c>
      <c r="T13" s="18"/>
      <c r="U13" s="87">
        <v>100</v>
      </c>
      <c r="V13" s="88">
        <v>474</v>
      </c>
      <c r="W13" s="88" t="s">
        <v>164</v>
      </c>
      <c r="X13" s="88" t="s">
        <v>164</v>
      </c>
      <c r="Y13" s="88" t="s">
        <v>164</v>
      </c>
      <c r="Z13" s="88" t="s">
        <v>164</v>
      </c>
      <c r="AA13" s="88">
        <v>2</v>
      </c>
      <c r="AB13" s="62">
        <v>48</v>
      </c>
      <c r="AC13" s="88">
        <v>4</v>
      </c>
      <c r="AD13" s="88">
        <v>6</v>
      </c>
      <c r="AE13" s="88">
        <v>1</v>
      </c>
      <c r="AF13" s="62" t="s">
        <v>153</v>
      </c>
    </row>
    <row r="14" spans="5:32" ht="9.75" customHeight="1">
      <c r="E14" s="81"/>
      <c r="F14" s="82"/>
      <c r="G14" s="82"/>
      <c r="H14" s="82"/>
      <c r="I14" s="82"/>
      <c r="J14" s="82"/>
      <c r="K14" s="82"/>
      <c r="L14" s="62"/>
      <c r="M14" s="82"/>
      <c r="N14" s="82"/>
      <c r="O14" s="82"/>
      <c r="P14" s="82"/>
      <c r="R14" s="93"/>
      <c r="S14" s="86" t="s">
        <v>22</v>
      </c>
      <c r="U14" s="87">
        <v>50</v>
      </c>
      <c r="V14" s="88">
        <v>232</v>
      </c>
      <c r="W14" s="88" t="s">
        <v>164</v>
      </c>
      <c r="X14" s="88" t="s">
        <v>164</v>
      </c>
      <c r="Y14" s="88" t="s">
        <v>164</v>
      </c>
      <c r="Z14" s="88" t="s">
        <v>164</v>
      </c>
      <c r="AA14" s="88">
        <v>2</v>
      </c>
      <c r="AB14" s="62">
        <v>48</v>
      </c>
      <c r="AC14" s="88">
        <v>1</v>
      </c>
      <c r="AD14" s="88">
        <v>2</v>
      </c>
      <c r="AE14" s="88">
        <v>1</v>
      </c>
      <c r="AF14" s="62" t="s">
        <v>153</v>
      </c>
    </row>
    <row r="15" spans="2:32" ht="9.75" customHeight="1">
      <c r="B15" s="32" t="s">
        <v>16</v>
      </c>
      <c r="C15" s="32"/>
      <c r="D15" s="18"/>
      <c r="E15" s="89">
        <f aca="true" t="shared" si="1" ref="E15:O15">SUM(E19:E32)</f>
        <v>9604</v>
      </c>
      <c r="F15" s="94">
        <f t="shared" si="1"/>
        <v>47593</v>
      </c>
      <c r="G15" s="94">
        <f t="shared" si="1"/>
        <v>5</v>
      </c>
      <c r="H15" s="94">
        <f t="shared" si="1"/>
        <v>6</v>
      </c>
      <c r="I15" s="94">
        <f t="shared" si="1"/>
        <v>337</v>
      </c>
      <c r="J15" s="94">
        <f t="shared" si="1"/>
        <v>962</v>
      </c>
      <c r="K15" s="94">
        <f t="shared" si="1"/>
        <v>125</v>
      </c>
      <c r="L15" s="94">
        <f t="shared" si="1"/>
        <v>3365</v>
      </c>
      <c r="M15" s="94">
        <f t="shared" si="1"/>
        <v>257</v>
      </c>
      <c r="N15" s="94">
        <f t="shared" si="1"/>
        <v>396</v>
      </c>
      <c r="O15" s="94">
        <f t="shared" si="1"/>
        <v>33</v>
      </c>
      <c r="P15" s="91" t="s">
        <v>153</v>
      </c>
      <c r="R15" s="17"/>
      <c r="S15" s="86"/>
      <c r="T15" s="18"/>
      <c r="U15" s="87"/>
      <c r="V15" s="88"/>
      <c r="W15" s="88"/>
      <c r="X15" s="88"/>
      <c r="Y15" s="88"/>
      <c r="Z15" s="88"/>
      <c r="AA15" s="88"/>
      <c r="AB15" s="88"/>
      <c r="AC15" s="88"/>
      <c r="AD15" s="88"/>
      <c r="AE15" s="88"/>
      <c r="AF15" s="88" t="s">
        <v>153</v>
      </c>
    </row>
    <row r="16" spans="2:32" ht="9.75" customHeight="1">
      <c r="B16" s="22"/>
      <c r="C16" s="22"/>
      <c r="E16" s="81"/>
      <c r="F16" s="95"/>
      <c r="G16" s="95"/>
      <c r="H16" s="95"/>
      <c r="I16" s="95"/>
      <c r="J16" s="95"/>
      <c r="K16" s="95"/>
      <c r="L16" s="58"/>
      <c r="M16" s="95"/>
      <c r="N16" s="95"/>
      <c r="O16" s="95"/>
      <c r="P16" s="95"/>
      <c r="R16" s="83" t="s">
        <v>25</v>
      </c>
      <c r="S16" s="84"/>
      <c r="U16" s="55">
        <f>SUM(U17:U23)</f>
        <v>1297</v>
      </c>
      <c r="V16" s="56">
        <f>SUM(V17:V23)</f>
        <v>6506</v>
      </c>
      <c r="W16" s="85" t="s">
        <v>18</v>
      </c>
      <c r="X16" s="85" t="s">
        <v>18</v>
      </c>
      <c r="Y16" s="85">
        <f aca="true" t="shared" si="2" ref="Y16:AE16">SUM(Y17:Y23)</f>
        <v>37</v>
      </c>
      <c r="Z16" s="85">
        <f t="shared" si="2"/>
        <v>96</v>
      </c>
      <c r="AA16" s="85">
        <f t="shared" si="2"/>
        <v>7</v>
      </c>
      <c r="AB16" s="85">
        <f t="shared" si="2"/>
        <v>114</v>
      </c>
      <c r="AC16" s="85">
        <f t="shared" si="2"/>
        <v>29</v>
      </c>
      <c r="AD16" s="85">
        <f t="shared" si="2"/>
        <v>42</v>
      </c>
      <c r="AE16" s="85">
        <f t="shared" si="2"/>
        <v>2</v>
      </c>
      <c r="AF16" s="85" t="s">
        <v>153</v>
      </c>
    </row>
    <row r="17" spans="2:32" ht="9.75" customHeight="1">
      <c r="B17" s="32" t="s">
        <v>20</v>
      </c>
      <c r="C17" s="32"/>
      <c r="D17" s="18"/>
      <c r="E17" s="89">
        <f aca="true" t="shared" si="3" ref="E17:O17">SUM(E34,E40,E45,E49,E53,E59,E69,E78,U9,U16,U25,U34,U38,U41,U54,U61,U71)</f>
        <v>16890</v>
      </c>
      <c r="F17" s="94">
        <f t="shared" si="3"/>
        <v>82276</v>
      </c>
      <c r="G17" s="94">
        <f t="shared" si="3"/>
        <v>0</v>
      </c>
      <c r="H17" s="94">
        <f t="shared" si="3"/>
        <v>0</v>
      </c>
      <c r="I17" s="94">
        <f t="shared" si="3"/>
        <v>2013</v>
      </c>
      <c r="J17" s="94">
        <f t="shared" si="3"/>
        <v>6549</v>
      </c>
      <c r="K17" s="94">
        <f t="shared" si="3"/>
        <v>138</v>
      </c>
      <c r="L17" s="94">
        <f t="shared" si="3"/>
        <v>3143</v>
      </c>
      <c r="M17" s="94">
        <f t="shared" si="3"/>
        <v>1628</v>
      </c>
      <c r="N17" s="94">
        <f t="shared" si="3"/>
        <v>3099</v>
      </c>
      <c r="O17" s="94">
        <f t="shared" si="3"/>
        <v>76</v>
      </c>
      <c r="P17" s="91" t="s">
        <v>153</v>
      </c>
      <c r="R17" s="17"/>
      <c r="S17" s="86" t="s">
        <v>27</v>
      </c>
      <c r="T17" s="18"/>
      <c r="U17" s="87">
        <v>228</v>
      </c>
      <c r="V17" s="62">
        <v>1120</v>
      </c>
      <c r="W17" s="88" t="s">
        <v>18</v>
      </c>
      <c r="X17" s="88" t="s">
        <v>18</v>
      </c>
      <c r="Y17" s="88">
        <v>1</v>
      </c>
      <c r="Z17" s="88">
        <v>1</v>
      </c>
      <c r="AA17" s="88">
        <v>2</v>
      </c>
      <c r="AB17" s="62">
        <v>32</v>
      </c>
      <c r="AC17" s="88">
        <v>3</v>
      </c>
      <c r="AD17" s="88">
        <v>4</v>
      </c>
      <c r="AE17" s="88">
        <v>1</v>
      </c>
      <c r="AF17" s="62" t="s">
        <v>153</v>
      </c>
    </row>
    <row r="18" spans="2:32" ht="9.75" customHeight="1">
      <c r="B18" s="22"/>
      <c r="C18" s="22"/>
      <c r="E18" s="81"/>
      <c r="F18" s="82"/>
      <c r="G18" s="82"/>
      <c r="H18" s="82"/>
      <c r="I18" s="82"/>
      <c r="J18" s="82"/>
      <c r="K18" s="82"/>
      <c r="L18" s="82"/>
      <c r="M18" s="82"/>
      <c r="N18" s="82"/>
      <c r="O18" s="82"/>
      <c r="P18" s="82"/>
      <c r="R18" s="22"/>
      <c r="S18" s="86" t="s">
        <v>29</v>
      </c>
      <c r="U18" s="87">
        <v>243</v>
      </c>
      <c r="V18" s="62">
        <v>1240</v>
      </c>
      <c r="W18" s="88" t="s">
        <v>18</v>
      </c>
      <c r="X18" s="88" t="s">
        <v>18</v>
      </c>
      <c r="Y18" s="88" t="s">
        <v>18</v>
      </c>
      <c r="Z18" s="88" t="s">
        <v>18</v>
      </c>
      <c r="AA18" s="88">
        <v>2</v>
      </c>
      <c r="AB18" s="62">
        <v>32</v>
      </c>
      <c r="AC18" s="88">
        <v>3</v>
      </c>
      <c r="AD18" s="88">
        <v>4</v>
      </c>
      <c r="AE18" s="88">
        <v>1</v>
      </c>
      <c r="AF18" s="62" t="s">
        <v>153</v>
      </c>
    </row>
    <row r="19" spans="3:32" ht="9.75" customHeight="1">
      <c r="C19" s="22" t="s">
        <v>23</v>
      </c>
      <c r="E19" s="57">
        <v>1750</v>
      </c>
      <c r="F19" s="62">
        <v>8400</v>
      </c>
      <c r="G19" s="62">
        <v>0</v>
      </c>
      <c r="H19" s="62">
        <v>0</v>
      </c>
      <c r="I19" s="62">
        <v>42</v>
      </c>
      <c r="J19" s="62">
        <v>122</v>
      </c>
      <c r="K19" s="62">
        <v>16</v>
      </c>
      <c r="L19" s="62">
        <v>418</v>
      </c>
      <c r="M19" s="62">
        <v>14</v>
      </c>
      <c r="N19" s="62">
        <v>24</v>
      </c>
      <c r="O19" s="62">
        <v>1</v>
      </c>
      <c r="P19" s="62" t="s">
        <v>153</v>
      </c>
      <c r="R19" s="22"/>
      <c r="S19" s="86" t="s">
        <v>31</v>
      </c>
      <c r="U19" s="87">
        <v>412</v>
      </c>
      <c r="V19" s="62">
        <v>2130</v>
      </c>
      <c r="W19" s="88" t="s">
        <v>162</v>
      </c>
      <c r="X19" s="88" t="s">
        <v>162</v>
      </c>
      <c r="Y19" s="88" t="s">
        <v>162</v>
      </c>
      <c r="Z19" s="88" t="s">
        <v>162</v>
      </c>
      <c r="AA19" s="88">
        <v>2</v>
      </c>
      <c r="AB19" s="62">
        <v>33</v>
      </c>
      <c r="AC19" s="88">
        <v>8</v>
      </c>
      <c r="AD19" s="88">
        <v>14</v>
      </c>
      <c r="AE19" s="88">
        <v>0</v>
      </c>
      <c r="AF19" s="62" t="s">
        <v>153</v>
      </c>
    </row>
    <row r="20" spans="3:32" ht="9.75" customHeight="1">
      <c r="C20" s="22" t="s">
        <v>24</v>
      </c>
      <c r="E20" s="57">
        <v>1440</v>
      </c>
      <c r="F20" s="62">
        <v>6770</v>
      </c>
      <c r="G20" s="62">
        <v>0</v>
      </c>
      <c r="H20" s="62">
        <v>0</v>
      </c>
      <c r="I20" s="62">
        <v>144</v>
      </c>
      <c r="J20" s="62">
        <v>392</v>
      </c>
      <c r="K20" s="62">
        <v>5</v>
      </c>
      <c r="L20" s="62">
        <v>111</v>
      </c>
      <c r="M20" s="62">
        <v>20</v>
      </c>
      <c r="N20" s="62">
        <v>31</v>
      </c>
      <c r="O20" s="62">
        <v>2</v>
      </c>
      <c r="P20" s="62" t="s">
        <v>153</v>
      </c>
      <c r="R20" s="22"/>
      <c r="S20" s="86" t="s">
        <v>33</v>
      </c>
      <c r="U20" s="87">
        <v>104</v>
      </c>
      <c r="V20" s="88">
        <v>497</v>
      </c>
      <c r="W20" s="88" t="s">
        <v>162</v>
      </c>
      <c r="X20" s="88" t="s">
        <v>162</v>
      </c>
      <c r="Y20" s="88" t="s">
        <v>162</v>
      </c>
      <c r="Z20" s="88" t="s">
        <v>162</v>
      </c>
      <c r="AA20" s="88">
        <v>0</v>
      </c>
      <c r="AB20" s="62">
        <v>2</v>
      </c>
      <c r="AC20" s="88">
        <v>2</v>
      </c>
      <c r="AD20" s="88">
        <v>2</v>
      </c>
      <c r="AE20" s="88">
        <v>0</v>
      </c>
      <c r="AF20" s="62" t="s">
        <v>153</v>
      </c>
    </row>
    <row r="21" spans="3:32" ht="9.75" customHeight="1">
      <c r="C21" s="22" t="s">
        <v>26</v>
      </c>
      <c r="E21" s="57">
        <v>598</v>
      </c>
      <c r="F21" s="62">
        <v>3380</v>
      </c>
      <c r="G21" s="62" t="s">
        <v>162</v>
      </c>
      <c r="H21" s="62" t="s">
        <v>162</v>
      </c>
      <c r="I21" s="62">
        <v>0</v>
      </c>
      <c r="J21" s="62">
        <v>0</v>
      </c>
      <c r="K21" s="62">
        <v>3</v>
      </c>
      <c r="L21" s="62">
        <v>36</v>
      </c>
      <c r="M21" s="62">
        <v>14</v>
      </c>
      <c r="N21" s="62">
        <v>26</v>
      </c>
      <c r="O21" s="62">
        <v>6</v>
      </c>
      <c r="P21" s="62" t="s">
        <v>153</v>
      </c>
      <c r="R21" s="22"/>
      <c r="S21" s="86" t="s">
        <v>35</v>
      </c>
      <c r="U21" s="87">
        <v>97</v>
      </c>
      <c r="V21" s="88">
        <v>479</v>
      </c>
      <c r="W21" s="88" t="s">
        <v>162</v>
      </c>
      <c r="X21" s="88" t="s">
        <v>162</v>
      </c>
      <c r="Y21" s="88">
        <v>36</v>
      </c>
      <c r="Z21" s="88">
        <v>95</v>
      </c>
      <c r="AA21" s="88">
        <v>1</v>
      </c>
      <c r="AB21" s="62">
        <v>10</v>
      </c>
      <c r="AC21" s="88">
        <v>2</v>
      </c>
      <c r="AD21" s="88">
        <v>3</v>
      </c>
      <c r="AE21" s="88">
        <v>0</v>
      </c>
      <c r="AF21" s="62" t="s">
        <v>153</v>
      </c>
    </row>
    <row r="22" spans="3:32" ht="9.75" customHeight="1">
      <c r="C22" s="22" t="s">
        <v>28</v>
      </c>
      <c r="E22" s="57">
        <v>94</v>
      </c>
      <c r="F22" s="62">
        <v>464</v>
      </c>
      <c r="G22" s="62" t="s">
        <v>162</v>
      </c>
      <c r="H22" s="62" t="s">
        <v>162</v>
      </c>
      <c r="I22" s="62">
        <v>0</v>
      </c>
      <c r="J22" s="62">
        <v>1</v>
      </c>
      <c r="K22" s="62">
        <v>1</v>
      </c>
      <c r="L22" s="62">
        <v>23</v>
      </c>
      <c r="M22" s="62">
        <v>4</v>
      </c>
      <c r="N22" s="62">
        <v>6</v>
      </c>
      <c r="O22" s="62">
        <v>1</v>
      </c>
      <c r="P22" s="62" t="s">
        <v>153</v>
      </c>
      <c r="R22" s="22"/>
      <c r="S22" s="86" t="s">
        <v>37</v>
      </c>
      <c r="U22" s="87">
        <v>81</v>
      </c>
      <c r="V22" s="88">
        <v>387</v>
      </c>
      <c r="W22" s="88" t="s">
        <v>162</v>
      </c>
      <c r="X22" s="88" t="s">
        <v>162</v>
      </c>
      <c r="Y22" s="88" t="s">
        <v>162</v>
      </c>
      <c r="Z22" s="88" t="s">
        <v>162</v>
      </c>
      <c r="AA22" s="88">
        <v>0</v>
      </c>
      <c r="AB22" s="62">
        <v>2</v>
      </c>
      <c r="AC22" s="88">
        <v>0</v>
      </c>
      <c r="AD22" s="88">
        <v>0</v>
      </c>
      <c r="AE22" s="88">
        <v>0</v>
      </c>
      <c r="AF22" s="62" t="s">
        <v>153</v>
      </c>
    </row>
    <row r="23" spans="3:32" ht="9.75" customHeight="1">
      <c r="C23" s="22" t="s">
        <v>30</v>
      </c>
      <c r="E23" s="57">
        <v>847</v>
      </c>
      <c r="F23" s="62">
        <v>4290</v>
      </c>
      <c r="G23" s="62">
        <v>1</v>
      </c>
      <c r="H23" s="62">
        <v>1</v>
      </c>
      <c r="I23" s="62">
        <v>91</v>
      </c>
      <c r="J23" s="62">
        <v>298</v>
      </c>
      <c r="K23" s="62">
        <v>8</v>
      </c>
      <c r="L23" s="62">
        <v>232</v>
      </c>
      <c r="M23" s="62">
        <v>27</v>
      </c>
      <c r="N23" s="62">
        <v>42</v>
      </c>
      <c r="O23" s="62">
        <v>3</v>
      </c>
      <c r="P23" s="62" t="s">
        <v>153</v>
      </c>
      <c r="R23" s="22"/>
      <c r="S23" s="86" t="s">
        <v>39</v>
      </c>
      <c r="U23" s="87">
        <v>132</v>
      </c>
      <c r="V23" s="88">
        <v>653</v>
      </c>
      <c r="W23" s="88" t="s">
        <v>162</v>
      </c>
      <c r="X23" s="88" t="s">
        <v>162</v>
      </c>
      <c r="Y23" s="88" t="s">
        <v>162</v>
      </c>
      <c r="Z23" s="88" t="s">
        <v>162</v>
      </c>
      <c r="AA23" s="88">
        <v>0</v>
      </c>
      <c r="AB23" s="62">
        <v>3</v>
      </c>
      <c r="AC23" s="88">
        <v>11</v>
      </c>
      <c r="AD23" s="88">
        <v>15</v>
      </c>
      <c r="AE23" s="88">
        <v>0</v>
      </c>
      <c r="AF23" s="62" t="s">
        <v>153</v>
      </c>
    </row>
    <row r="24" spans="3:32" ht="9.75" customHeight="1">
      <c r="C24" s="22" t="s">
        <v>32</v>
      </c>
      <c r="E24" s="57">
        <v>888</v>
      </c>
      <c r="F24" s="62">
        <v>4650</v>
      </c>
      <c r="G24" s="62" t="s">
        <v>162</v>
      </c>
      <c r="H24" s="62" t="s">
        <v>162</v>
      </c>
      <c r="I24" s="62" t="s">
        <v>162</v>
      </c>
      <c r="J24" s="62" t="s">
        <v>162</v>
      </c>
      <c r="K24" s="62">
        <v>12</v>
      </c>
      <c r="L24" s="62">
        <v>289</v>
      </c>
      <c r="M24" s="62">
        <v>49</v>
      </c>
      <c r="N24" s="62">
        <v>75</v>
      </c>
      <c r="O24" s="62">
        <v>5</v>
      </c>
      <c r="P24" s="62" t="s">
        <v>153</v>
      </c>
      <c r="R24" s="22"/>
      <c r="S24" s="86"/>
      <c r="U24" s="87"/>
      <c r="V24" s="88"/>
      <c r="W24" s="88"/>
      <c r="X24" s="88"/>
      <c r="Y24" s="88"/>
      <c r="Z24" s="88"/>
      <c r="AA24" s="88"/>
      <c r="AB24" s="88"/>
      <c r="AC24" s="88"/>
      <c r="AD24" s="88"/>
      <c r="AE24" s="88"/>
      <c r="AF24" s="88"/>
    </row>
    <row r="25" spans="3:32" ht="9.75" customHeight="1">
      <c r="C25" s="22" t="s">
        <v>34</v>
      </c>
      <c r="E25" s="57">
        <v>186</v>
      </c>
      <c r="F25" s="62">
        <v>904</v>
      </c>
      <c r="G25" s="62" t="s">
        <v>162</v>
      </c>
      <c r="H25" s="62" t="s">
        <v>162</v>
      </c>
      <c r="I25" s="62">
        <v>9</v>
      </c>
      <c r="J25" s="62">
        <v>24</v>
      </c>
      <c r="K25" s="62">
        <v>5</v>
      </c>
      <c r="L25" s="62">
        <v>145</v>
      </c>
      <c r="M25" s="62">
        <v>4</v>
      </c>
      <c r="N25" s="62">
        <v>6</v>
      </c>
      <c r="O25" s="62">
        <v>2</v>
      </c>
      <c r="P25" s="62" t="s">
        <v>153</v>
      </c>
      <c r="R25" s="83" t="s">
        <v>42</v>
      </c>
      <c r="S25" s="84"/>
      <c r="U25" s="55">
        <f aca="true" t="shared" si="4" ref="U25:AE25">SUM(U26:U32)</f>
        <v>1038</v>
      </c>
      <c r="V25" s="56">
        <f t="shared" si="4"/>
        <v>5097</v>
      </c>
      <c r="W25" s="85">
        <f t="shared" si="4"/>
        <v>0</v>
      </c>
      <c r="X25" s="85">
        <f t="shared" si="4"/>
        <v>0</v>
      </c>
      <c r="Y25" s="85">
        <f t="shared" si="4"/>
        <v>23</v>
      </c>
      <c r="Z25" s="85">
        <f t="shared" si="4"/>
        <v>53</v>
      </c>
      <c r="AA25" s="85">
        <f t="shared" si="4"/>
        <v>24</v>
      </c>
      <c r="AB25" s="85">
        <f t="shared" si="4"/>
        <v>624</v>
      </c>
      <c r="AC25" s="85">
        <f t="shared" si="4"/>
        <v>55</v>
      </c>
      <c r="AD25" s="85">
        <f t="shared" si="4"/>
        <v>85</v>
      </c>
      <c r="AE25" s="85">
        <f t="shared" si="4"/>
        <v>10</v>
      </c>
      <c r="AF25" s="85" t="s">
        <v>153</v>
      </c>
    </row>
    <row r="26" spans="3:32" ht="9.75" customHeight="1">
      <c r="C26" s="22" t="s">
        <v>36</v>
      </c>
      <c r="E26" s="57">
        <v>430</v>
      </c>
      <c r="F26" s="62">
        <v>2240</v>
      </c>
      <c r="G26" s="62" t="s">
        <v>162</v>
      </c>
      <c r="H26" s="62" t="s">
        <v>162</v>
      </c>
      <c r="I26" s="62">
        <v>0</v>
      </c>
      <c r="J26" s="62">
        <v>0</v>
      </c>
      <c r="K26" s="62">
        <v>6</v>
      </c>
      <c r="L26" s="62">
        <v>143</v>
      </c>
      <c r="M26" s="62">
        <v>14</v>
      </c>
      <c r="N26" s="62">
        <v>22</v>
      </c>
      <c r="O26" s="62">
        <v>3</v>
      </c>
      <c r="P26" s="62" t="s">
        <v>153</v>
      </c>
      <c r="R26" s="22"/>
      <c r="S26" s="86" t="s">
        <v>44</v>
      </c>
      <c r="U26" s="87">
        <v>80</v>
      </c>
      <c r="V26" s="88">
        <v>375</v>
      </c>
      <c r="W26" s="88">
        <v>0</v>
      </c>
      <c r="X26" s="88">
        <v>0</v>
      </c>
      <c r="Y26" s="88" t="s">
        <v>162</v>
      </c>
      <c r="Z26" s="88" t="s">
        <v>162</v>
      </c>
      <c r="AA26" s="88">
        <v>3</v>
      </c>
      <c r="AB26" s="62">
        <v>87</v>
      </c>
      <c r="AC26" s="88">
        <v>2</v>
      </c>
      <c r="AD26" s="88">
        <v>3</v>
      </c>
      <c r="AE26" s="88">
        <v>1</v>
      </c>
      <c r="AF26" s="62" t="s">
        <v>153</v>
      </c>
    </row>
    <row r="27" spans="3:32" ht="9.75" customHeight="1">
      <c r="C27" s="22" t="s">
        <v>38</v>
      </c>
      <c r="E27" s="57">
        <v>1040</v>
      </c>
      <c r="F27" s="62">
        <v>4850</v>
      </c>
      <c r="G27" s="62">
        <v>2</v>
      </c>
      <c r="H27" s="62">
        <v>2</v>
      </c>
      <c r="I27" s="62">
        <v>23</v>
      </c>
      <c r="J27" s="62">
        <v>67</v>
      </c>
      <c r="K27" s="62">
        <v>7</v>
      </c>
      <c r="L27" s="62">
        <v>187</v>
      </c>
      <c r="M27" s="62">
        <v>12</v>
      </c>
      <c r="N27" s="62">
        <v>17</v>
      </c>
      <c r="O27" s="62">
        <v>1</v>
      </c>
      <c r="P27" s="62" t="s">
        <v>153</v>
      </c>
      <c r="R27" s="22"/>
      <c r="S27" s="86" t="s">
        <v>46</v>
      </c>
      <c r="U27" s="87">
        <v>146</v>
      </c>
      <c r="V27" s="88">
        <v>712</v>
      </c>
      <c r="W27" s="88">
        <v>0</v>
      </c>
      <c r="X27" s="88">
        <v>0</v>
      </c>
      <c r="Y27" s="88">
        <v>14</v>
      </c>
      <c r="Z27" s="88">
        <v>32</v>
      </c>
      <c r="AA27" s="88">
        <v>2</v>
      </c>
      <c r="AB27" s="62">
        <v>58</v>
      </c>
      <c r="AC27" s="88">
        <v>8</v>
      </c>
      <c r="AD27" s="88">
        <v>13</v>
      </c>
      <c r="AE27" s="88">
        <v>1</v>
      </c>
      <c r="AF27" s="62" t="s">
        <v>153</v>
      </c>
    </row>
    <row r="28" spans="3:32" ht="9.75" customHeight="1">
      <c r="C28" s="22" t="s">
        <v>40</v>
      </c>
      <c r="E28" s="57">
        <v>745</v>
      </c>
      <c r="F28" s="62">
        <v>3880</v>
      </c>
      <c r="G28" s="62" t="s">
        <v>162</v>
      </c>
      <c r="H28" s="62" t="s">
        <v>162</v>
      </c>
      <c r="I28" s="62">
        <v>0</v>
      </c>
      <c r="J28" s="62">
        <v>0</v>
      </c>
      <c r="K28" s="62">
        <v>10</v>
      </c>
      <c r="L28" s="62">
        <v>238</v>
      </c>
      <c r="M28" s="62">
        <v>33</v>
      </c>
      <c r="N28" s="62">
        <v>50</v>
      </c>
      <c r="O28" s="62">
        <v>3</v>
      </c>
      <c r="P28" s="62" t="s">
        <v>153</v>
      </c>
      <c r="R28" s="22"/>
      <c r="S28" s="86" t="s">
        <v>48</v>
      </c>
      <c r="U28" s="87">
        <v>132</v>
      </c>
      <c r="V28" s="88">
        <v>632</v>
      </c>
      <c r="W28" s="88">
        <v>0</v>
      </c>
      <c r="X28" s="88">
        <v>0</v>
      </c>
      <c r="Y28" s="88">
        <v>1</v>
      </c>
      <c r="Z28" s="88">
        <v>2</v>
      </c>
      <c r="AA28" s="88">
        <v>7</v>
      </c>
      <c r="AB28" s="62">
        <v>203</v>
      </c>
      <c r="AC28" s="88">
        <v>7</v>
      </c>
      <c r="AD28" s="88">
        <v>11</v>
      </c>
      <c r="AE28" s="88">
        <v>1</v>
      </c>
      <c r="AF28" s="62" t="s">
        <v>153</v>
      </c>
    </row>
    <row r="29" spans="3:32" ht="9.75" customHeight="1">
      <c r="C29" s="22" t="s">
        <v>41</v>
      </c>
      <c r="E29" s="57">
        <v>540</v>
      </c>
      <c r="F29" s="62">
        <v>2620</v>
      </c>
      <c r="G29" s="62">
        <v>1</v>
      </c>
      <c r="H29" s="62">
        <v>1</v>
      </c>
      <c r="I29" s="62">
        <v>27</v>
      </c>
      <c r="J29" s="62">
        <v>57</v>
      </c>
      <c r="K29" s="62">
        <v>11</v>
      </c>
      <c r="L29" s="62">
        <v>319</v>
      </c>
      <c r="M29" s="62">
        <v>40</v>
      </c>
      <c r="N29" s="62">
        <v>58</v>
      </c>
      <c r="O29" s="62">
        <v>2</v>
      </c>
      <c r="P29" s="62" t="s">
        <v>153</v>
      </c>
      <c r="R29" s="22"/>
      <c r="S29" s="86" t="s">
        <v>49</v>
      </c>
      <c r="U29" s="87">
        <v>91</v>
      </c>
      <c r="V29" s="88">
        <v>434</v>
      </c>
      <c r="W29" s="88" t="s">
        <v>162</v>
      </c>
      <c r="X29" s="88" t="s">
        <v>162</v>
      </c>
      <c r="Y29" s="88" t="s">
        <v>162</v>
      </c>
      <c r="Z29" s="88" t="s">
        <v>162</v>
      </c>
      <c r="AA29" s="88">
        <v>2</v>
      </c>
      <c r="AB29" s="62">
        <v>46</v>
      </c>
      <c r="AC29" s="88">
        <v>2</v>
      </c>
      <c r="AD29" s="88">
        <v>3</v>
      </c>
      <c r="AE29" s="88">
        <v>1</v>
      </c>
      <c r="AF29" s="62" t="s">
        <v>153</v>
      </c>
    </row>
    <row r="30" spans="3:32" ht="9.75" customHeight="1">
      <c r="C30" s="22" t="s">
        <v>43</v>
      </c>
      <c r="E30" s="57">
        <v>159</v>
      </c>
      <c r="F30" s="62">
        <v>815</v>
      </c>
      <c r="G30" s="62" t="s">
        <v>162</v>
      </c>
      <c r="H30" s="62" t="s">
        <v>162</v>
      </c>
      <c r="I30" s="62" t="s">
        <v>162</v>
      </c>
      <c r="J30" s="62" t="s">
        <v>162</v>
      </c>
      <c r="K30" s="62">
        <v>3</v>
      </c>
      <c r="L30" s="62">
        <v>69</v>
      </c>
      <c r="M30" s="62">
        <v>4</v>
      </c>
      <c r="N30" s="62">
        <v>6</v>
      </c>
      <c r="O30" s="62">
        <v>1</v>
      </c>
      <c r="P30" s="62" t="s">
        <v>153</v>
      </c>
      <c r="R30" s="22"/>
      <c r="S30" s="86" t="s">
        <v>51</v>
      </c>
      <c r="U30" s="87">
        <v>243</v>
      </c>
      <c r="V30" s="62">
        <v>1170</v>
      </c>
      <c r="W30" s="88" t="s">
        <v>162</v>
      </c>
      <c r="X30" s="88" t="s">
        <v>162</v>
      </c>
      <c r="Y30" s="88" t="s">
        <v>162</v>
      </c>
      <c r="Z30" s="88" t="s">
        <v>162</v>
      </c>
      <c r="AA30" s="88">
        <v>4</v>
      </c>
      <c r="AB30" s="62">
        <v>104</v>
      </c>
      <c r="AC30" s="88">
        <v>6</v>
      </c>
      <c r="AD30" s="88">
        <v>8</v>
      </c>
      <c r="AE30" s="88">
        <v>2</v>
      </c>
      <c r="AF30" s="62" t="s">
        <v>153</v>
      </c>
    </row>
    <row r="31" spans="3:32" ht="9.75" customHeight="1">
      <c r="C31" s="22" t="s">
        <v>45</v>
      </c>
      <c r="E31" s="57">
        <v>399</v>
      </c>
      <c r="F31" s="62">
        <v>1840</v>
      </c>
      <c r="G31" s="62">
        <v>0</v>
      </c>
      <c r="H31" s="62">
        <v>0</v>
      </c>
      <c r="I31" s="62">
        <v>0</v>
      </c>
      <c r="J31" s="62">
        <v>0</v>
      </c>
      <c r="K31" s="62">
        <v>31</v>
      </c>
      <c r="L31" s="62">
        <v>952</v>
      </c>
      <c r="M31" s="62">
        <v>6</v>
      </c>
      <c r="N31" s="62">
        <v>9</v>
      </c>
      <c r="O31" s="62">
        <v>1</v>
      </c>
      <c r="P31" s="62" t="s">
        <v>153</v>
      </c>
      <c r="R31" s="22"/>
      <c r="S31" s="86" t="s">
        <v>54</v>
      </c>
      <c r="U31" s="87">
        <v>274</v>
      </c>
      <c r="V31" s="62">
        <v>1410</v>
      </c>
      <c r="W31" s="88" t="s">
        <v>162</v>
      </c>
      <c r="X31" s="88" t="s">
        <v>162</v>
      </c>
      <c r="Y31" s="88">
        <v>8</v>
      </c>
      <c r="Z31" s="88">
        <v>19</v>
      </c>
      <c r="AA31" s="88">
        <v>5</v>
      </c>
      <c r="AB31" s="62">
        <v>105</v>
      </c>
      <c r="AC31" s="88">
        <v>20</v>
      </c>
      <c r="AD31" s="88">
        <v>32</v>
      </c>
      <c r="AE31" s="88">
        <v>3</v>
      </c>
      <c r="AF31" s="62" t="s">
        <v>153</v>
      </c>
    </row>
    <row r="32" spans="3:32" ht="9.75" customHeight="1">
      <c r="C32" s="22" t="s">
        <v>185</v>
      </c>
      <c r="E32" s="57">
        <v>488</v>
      </c>
      <c r="F32" s="62">
        <v>2490</v>
      </c>
      <c r="G32" s="62">
        <v>1</v>
      </c>
      <c r="H32" s="62">
        <v>2</v>
      </c>
      <c r="I32" s="62">
        <v>1</v>
      </c>
      <c r="J32" s="62">
        <v>1</v>
      </c>
      <c r="K32" s="62">
        <v>7</v>
      </c>
      <c r="L32" s="62">
        <v>203</v>
      </c>
      <c r="M32" s="62">
        <v>16</v>
      </c>
      <c r="N32" s="62">
        <v>24</v>
      </c>
      <c r="O32" s="62">
        <v>2</v>
      </c>
      <c r="P32" s="62" t="s">
        <v>153</v>
      </c>
      <c r="R32" s="22"/>
      <c r="S32" s="86" t="s">
        <v>56</v>
      </c>
      <c r="U32" s="87">
        <v>72</v>
      </c>
      <c r="V32" s="88">
        <v>364</v>
      </c>
      <c r="W32" s="88" t="s">
        <v>162</v>
      </c>
      <c r="X32" s="88" t="s">
        <v>162</v>
      </c>
      <c r="Y32" s="88" t="s">
        <v>162</v>
      </c>
      <c r="Z32" s="88" t="s">
        <v>162</v>
      </c>
      <c r="AA32" s="88">
        <v>1</v>
      </c>
      <c r="AB32" s="62">
        <v>21</v>
      </c>
      <c r="AC32" s="88">
        <v>10</v>
      </c>
      <c r="AD32" s="88">
        <v>15</v>
      </c>
      <c r="AE32" s="88">
        <v>1</v>
      </c>
      <c r="AF32" s="62" t="s">
        <v>153</v>
      </c>
    </row>
    <row r="33" spans="2:32" ht="9.75" customHeight="1">
      <c r="B33" s="22"/>
      <c r="C33" s="22"/>
      <c r="E33" s="57"/>
      <c r="F33" s="62"/>
      <c r="G33" s="62"/>
      <c r="H33" s="62"/>
      <c r="I33" s="62"/>
      <c r="J33" s="62"/>
      <c r="K33" s="62"/>
      <c r="L33" s="62"/>
      <c r="M33" s="62"/>
      <c r="N33" s="62"/>
      <c r="O33" s="62"/>
      <c r="P33" s="62"/>
      <c r="R33" s="22"/>
      <c r="S33" s="86"/>
      <c r="U33" s="87"/>
      <c r="V33" s="88"/>
      <c r="W33" s="88"/>
      <c r="X33" s="88"/>
      <c r="Y33" s="88"/>
      <c r="Z33" s="88"/>
      <c r="AA33" s="88"/>
      <c r="AB33" s="88"/>
      <c r="AC33" s="88"/>
      <c r="AD33" s="88"/>
      <c r="AE33" s="88"/>
      <c r="AF33" s="88"/>
    </row>
    <row r="34" spans="2:32" ht="9.75" customHeight="1">
      <c r="B34" s="32" t="s">
        <v>50</v>
      </c>
      <c r="C34" s="32"/>
      <c r="D34" s="18"/>
      <c r="E34" s="55">
        <f aca="true" t="shared" si="5" ref="E34:O34">SUM(E35:E38)</f>
        <v>349</v>
      </c>
      <c r="F34" s="56">
        <f t="shared" si="5"/>
        <v>1638</v>
      </c>
      <c r="G34" s="56">
        <f t="shared" si="5"/>
        <v>0</v>
      </c>
      <c r="H34" s="56">
        <f t="shared" si="5"/>
        <v>0</v>
      </c>
      <c r="I34" s="56">
        <f t="shared" si="5"/>
        <v>0</v>
      </c>
      <c r="J34" s="56">
        <f t="shared" si="5"/>
        <v>2</v>
      </c>
      <c r="K34" s="56">
        <f t="shared" si="5"/>
        <v>8</v>
      </c>
      <c r="L34" s="56">
        <f t="shared" si="5"/>
        <v>204</v>
      </c>
      <c r="M34" s="56">
        <f t="shared" si="5"/>
        <v>5</v>
      </c>
      <c r="N34" s="56">
        <f t="shared" si="5"/>
        <v>7</v>
      </c>
      <c r="O34" s="56">
        <f t="shared" si="5"/>
        <v>0</v>
      </c>
      <c r="P34" s="56" t="s">
        <v>153</v>
      </c>
      <c r="R34" s="83" t="s">
        <v>59</v>
      </c>
      <c r="S34" s="84"/>
      <c r="T34" s="18"/>
      <c r="U34" s="96">
        <f>SUM(U35:U36)</f>
        <v>246</v>
      </c>
      <c r="V34" s="56">
        <f>SUM(V35:V36)</f>
        <v>1269</v>
      </c>
      <c r="W34" s="85" t="s">
        <v>162</v>
      </c>
      <c r="X34" s="85" t="s">
        <v>162</v>
      </c>
      <c r="Y34" s="56">
        <f aca="true" t="shared" si="6" ref="Y34:AE34">SUM(Y35:Y36)</f>
        <v>0</v>
      </c>
      <c r="Z34" s="56">
        <f t="shared" si="6"/>
        <v>0</v>
      </c>
      <c r="AA34" s="56">
        <f t="shared" si="6"/>
        <v>3</v>
      </c>
      <c r="AB34" s="56">
        <f t="shared" si="6"/>
        <v>86</v>
      </c>
      <c r="AC34" s="56">
        <f t="shared" si="6"/>
        <v>11</v>
      </c>
      <c r="AD34" s="56">
        <f t="shared" si="6"/>
        <v>14</v>
      </c>
      <c r="AE34" s="56">
        <f t="shared" si="6"/>
        <v>2</v>
      </c>
      <c r="AF34" s="85" t="s">
        <v>153</v>
      </c>
    </row>
    <row r="35" spans="2:32" ht="9.75" customHeight="1">
      <c r="B35" s="22"/>
      <c r="C35" s="22" t="s">
        <v>52</v>
      </c>
      <c r="E35" s="57">
        <v>0</v>
      </c>
      <c r="F35" s="58">
        <v>0</v>
      </c>
      <c r="G35" s="58" t="s">
        <v>162</v>
      </c>
      <c r="H35" s="58" t="s">
        <v>162</v>
      </c>
      <c r="I35" s="58" t="s">
        <v>162</v>
      </c>
      <c r="J35" s="58" t="s">
        <v>162</v>
      </c>
      <c r="K35" s="58">
        <v>1</v>
      </c>
      <c r="L35" s="62">
        <v>26</v>
      </c>
      <c r="M35" s="58">
        <v>0</v>
      </c>
      <c r="N35" s="58">
        <v>0</v>
      </c>
      <c r="O35" s="58">
        <v>0</v>
      </c>
      <c r="P35" s="62" t="s">
        <v>153</v>
      </c>
      <c r="R35" s="22"/>
      <c r="S35" s="86" t="s">
        <v>60</v>
      </c>
      <c r="U35" s="87">
        <v>242</v>
      </c>
      <c r="V35" s="62">
        <v>1250</v>
      </c>
      <c r="W35" s="88" t="s">
        <v>162</v>
      </c>
      <c r="X35" s="88" t="s">
        <v>162</v>
      </c>
      <c r="Y35" s="88">
        <v>0</v>
      </c>
      <c r="Z35" s="88">
        <v>0</v>
      </c>
      <c r="AA35" s="88">
        <v>3</v>
      </c>
      <c r="AB35" s="62">
        <v>84</v>
      </c>
      <c r="AC35" s="88">
        <v>11</v>
      </c>
      <c r="AD35" s="88">
        <v>14</v>
      </c>
      <c r="AE35" s="88">
        <v>2</v>
      </c>
      <c r="AF35" s="62" t="s">
        <v>153</v>
      </c>
    </row>
    <row r="36" spans="2:32" ht="9.75" customHeight="1">
      <c r="B36" s="22"/>
      <c r="C36" s="22" t="s">
        <v>55</v>
      </c>
      <c r="E36" s="57">
        <v>89</v>
      </c>
      <c r="F36" s="58">
        <v>413</v>
      </c>
      <c r="G36" s="58">
        <v>0</v>
      </c>
      <c r="H36" s="58">
        <v>0</v>
      </c>
      <c r="I36" s="58" t="s">
        <v>162</v>
      </c>
      <c r="J36" s="58" t="s">
        <v>162</v>
      </c>
      <c r="K36" s="58">
        <v>2</v>
      </c>
      <c r="L36" s="62">
        <v>51</v>
      </c>
      <c r="M36" s="58">
        <v>2</v>
      </c>
      <c r="N36" s="58">
        <v>3</v>
      </c>
      <c r="O36" s="58">
        <v>0</v>
      </c>
      <c r="P36" s="62" t="s">
        <v>153</v>
      </c>
      <c r="R36" s="22"/>
      <c r="S36" s="86" t="s">
        <v>62</v>
      </c>
      <c r="U36" s="87">
        <v>4</v>
      </c>
      <c r="V36" s="88">
        <v>19</v>
      </c>
      <c r="W36" s="88" t="s">
        <v>162</v>
      </c>
      <c r="X36" s="88" t="s">
        <v>162</v>
      </c>
      <c r="Y36" s="88" t="s">
        <v>162</v>
      </c>
      <c r="Z36" s="88" t="s">
        <v>162</v>
      </c>
      <c r="AA36" s="88">
        <v>0</v>
      </c>
      <c r="AB36" s="62">
        <v>2</v>
      </c>
      <c r="AC36" s="88">
        <v>0</v>
      </c>
      <c r="AD36" s="88">
        <v>0</v>
      </c>
      <c r="AE36" s="88">
        <v>0</v>
      </c>
      <c r="AF36" s="62" t="s">
        <v>153</v>
      </c>
    </row>
    <row r="37" spans="2:32" ht="9.75" customHeight="1">
      <c r="B37" s="22"/>
      <c r="C37" s="22" t="s">
        <v>57</v>
      </c>
      <c r="E37" s="57">
        <v>111</v>
      </c>
      <c r="F37" s="58">
        <v>514</v>
      </c>
      <c r="G37" s="58">
        <v>0</v>
      </c>
      <c r="H37" s="58">
        <v>0</v>
      </c>
      <c r="I37" s="58" t="s">
        <v>162</v>
      </c>
      <c r="J37" s="58" t="s">
        <v>162</v>
      </c>
      <c r="K37" s="58">
        <v>3</v>
      </c>
      <c r="L37" s="62">
        <v>76</v>
      </c>
      <c r="M37" s="58">
        <v>2</v>
      </c>
      <c r="N37" s="58">
        <v>3</v>
      </c>
      <c r="O37" s="58">
        <v>0</v>
      </c>
      <c r="P37" s="62" t="s">
        <v>153</v>
      </c>
      <c r="R37" s="22"/>
      <c r="S37" s="86"/>
      <c r="U37" s="87"/>
      <c r="V37" s="88"/>
      <c r="W37" s="88"/>
      <c r="X37" s="88"/>
      <c r="Y37" s="88"/>
      <c r="Z37" s="88"/>
      <c r="AA37" s="88"/>
      <c r="AB37" s="88"/>
      <c r="AC37" s="88"/>
      <c r="AD37" s="88"/>
      <c r="AE37" s="88"/>
      <c r="AF37" s="88"/>
    </row>
    <row r="38" spans="2:32" ht="9.75" customHeight="1">
      <c r="B38" s="22"/>
      <c r="C38" s="22" t="s">
        <v>58</v>
      </c>
      <c r="E38" s="57">
        <v>149</v>
      </c>
      <c r="F38" s="58">
        <v>711</v>
      </c>
      <c r="G38" s="58" t="s">
        <v>162</v>
      </c>
      <c r="H38" s="58" t="s">
        <v>162</v>
      </c>
      <c r="I38" s="58">
        <v>0</v>
      </c>
      <c r="J38" s="58">
        <v>2</v>
      </c>
      <c r="K38" s="58">
        <v>2</v>
      </c>
      <c r="L38" s="62">
        <v>51</v>
      </c>
      <c r="M38" s="58">
        <v>1</v>
      </c>
      <c r="N38" s="58">
        <v>1</v>
      </c>
      <c r="O38" s="58">
        <v>0</v>
      </c>
      <c r="P38" s="62" t="s">
        <v>153</v>
      </c>
      <c r="R38" s="83" t="s">
        <v>65</v>
      </c>
      <c r="S38" s="84"/>
      <c r="U38" s="96">
        <f aca="true" t="shared" si="7" ref="U38:AE38">U39</f>
        <v>16</v>
      </c>
      <c r="V38" s="85">
        <f t="shared" si="7"/>
        <v>78</v>
      </c>
      <c r="W38" s="85" t="str">
        <f t="shared" si="7"/>
        <v>-</v>
      </c>
      <c r="X38" s="85" t="str">
        <f t="shared" si="7"/>
        <v>-</v>
      </c>
      <c r="Y38" s="85">
        <f t="shared" si="7"/>
        <v>0</v>
      </c>
      <c r="Z38" s="85">
        <f t="shared" si="7"/>
        <v>0</v>
      </c>
      <c r="AA38" s="85">
        <f t="shared" si="7"/>
        <v>0</v>
      </c>
      <c r="AB38" s="85">
        <f t="shared" si="7"/>
        <v>2</v>
      </c>
      <c r="AC38" s="85">
        <f t="shared" si="7"/>
        <v>0</v>
      </c>
      <c r="AD38" s="85">
        <f t="shared" si="7"/>
        <v>0</v>
      </c>
      <c r="AE38" s="85">
        <f t="shared" si="7"/>
        <v>0</v>
      </c>
      <c r="AF38" s="85" t="s">
        <v>153</v>
      </c>
    </row>
    <row r="39" spans="2:32" ht="9.75" customHeight="1">
      <c r="B39" s="22"/>
      <c r="C39" s="22"/>
      <c r="E39" s="57"/>
      <c r="F39" s="58"/>
      <c r="G39" s="58"/>
      <c r="H39" s="58"/>
      <c r="I39" s="58"/>
      <c r="J39" s="58"/>
      <c r="K39" s="58"/>
      <c r="L39" s="58"/>
      <c r="M39" s="58"/>
      <c r="N39" s="58"/>
      <c r="O39" s="58"/>
      <c r="P39" s="58"/>
      <c r="R39" s="22"/>
      <c r="S39" s="86" t="s">
        <v>67</v>
      </c>
      <c r="U39" s="87">
        <v>16</v>
      </c>
      <c r="V39" s="88">
        <v>78</v>
      </c>
      <c r="W39" s="88" t="s">
        <v>186</v>
      </c>
      <c r="X39" s="88" t="s">
        <v>186</v>
      </c>
      <c r="Y39" s="88">
        <v>0</v>
      </c>
      <c r="Z39" s="88">
        <v>0</v>
      </c>
      <c r="AA39" s="88">
        <v>0</v>
      </c>
      <c r="AB39" s="62">
        <v>2</v>
      </c>
      <c r="AC39" s="88">
        <v>0</v>
      </c>
      <c r="AD39" s="88">
        <v>0</v>
      </c>
      <c r="AE39" s="88">
        <v>0</v>
      </c>
      <c r="AF39" s="88" t="s">
        <v>153</v>
      </c>
    </row>
    <row r="40" spans="2:32" ht="9.75" customHeight="1">
      <c r="B40" s="32" t="s">
        <v>165</v>
      </c>
      <c r="C40" s="32"/>
      <c r="D40" s="18"/>
      <c r="E40" s="55">
        <f>SUM(E41:E43)</f>
        <v>1884</v>
      </c>
      <c r="F40" s="56">
        <f>SUM(F41:F43)</f>
        <v>9130</v>
      </c>
      <c r="G40" s="56" t="s">
        <v>186</v>
      </c>
      <c r="H40" s="56" t="s">
        <v>186</v>
      </c>
      <c r="I40" s="56">
        <f aca="true" t="shared" si="8" ref="I40:O40">SUM(I41:I43)</f>
        <v>975</v>
      </c>
      <c r="J40" s="56">
        <f t="shared" si="8"/>
        <v>3649</v>
      </c>
      <c r="K40" s="56">
        <f t="shared" si="8"/>
        <v>11</v>
      </c>
      <c r="L40" s="56">
        <f t="shared" si="8"/>
        <v>240</v>
      </c>
      <c r="M40" s="56">
        <f t="shared" si="8"/>
        <v>810</v>
      </c>
      <c r="N40" s="56">
        <f t="shared" si="8"/>
        <v>1829</v>
      </c>
      <c r="O40" s="56">
        <f t="shared" si="8"/>
        <v>4</v>
      </c>
      <c r="P40" s="56" t="s">
        <v>153</v>
      </c>
      <c r="R40" s="17"/>
      <c r="S40" s="86"/>
      <c r="T40" s="18"/>
      <c r="U40" s="87"/>
      <c r="V40" s="88"/>
      <c r="W40" s="88"/>
      <c r="X40" s="88"/>
      <c r="Y40" s="88"/>
      <c r="Z40" s="88"/>
      <c r="AA40" s="88"/>
      <c r="AB40" s="88"/>
      <c r="AC40" s="88"/>
      <c r="AD40" s="88"/>
      <c r="AE40" s="88"/>
      <c r="AF40" s="88"/>
    </row>
    <row r="41" spans="2:32" ht="9.75" customHeight="1">
      <c r="B41" s="22"/>
      <c r="C41" s="22" t="s">
        <v>63</v>
      </c>
      <c r="E41" s="57">
        <v>1090</v>
      </c>
      <c r="F41" s="58">
        <v>5360</v>
      </c>
      <c r="G41" s="58" t="s">
        <v>186</v>
      </c>
      <c r="H41" s="58" t="s">
        <v>186</v>
      </c>
      <c r="I41" s="58">
        <v>668</v>
      </c>
      <c r="J41" s="58">
        <v>2640</v>
      </c>
      <c r="K41" s="58">
        <v>4</v>
      </c>
      <c r="L41" s="62">
        <v>89</v>
      </c>
      <c r="M41" s="58">
        <v>598</v>
      </c>
      <c r="N41" s="58">
        <v>1375</v>
      </c>
      <c r="O41" s="58">
        <v>1</v>
      </c>
      <c r="P41" s="62" t="s">
        <v>153</v>
      </c>
      <c r="R41" s="83" t="s">
        <v>69</v>
      </c>
      <c r="S41" s="84"/>
      <c r="U41" s="55">
        <f>SUM(U42:U52)</f>
        <v>1396</v>
      </c>
      <c r="V41" s="56">
        <f>SUM(V42:V52)</f>
        <v>7228</v>
      </c>
      <c r="W41" s="85" t="s">
        <v>186</v>
      </c>
      <c r="X41" s="85" t="s">
        <v>186</v>
      </c>
      <c r="Y41" s="85">
        <f aca="true" t="shared" si="9" ref="Y41:AE41">SUM(Y42:Y52)</f>
        <v>0</v>
      </c>
      <c r="Z41" s="85">
        <f t="shared" si="9"/>
        <v>0</v>
      </c>
      <c r="AA41" s="85">
        <f t="shared" si="9"/>
        <v>24</v>
      </c>
      <c r="AB41" s="85">
        <f t="shared" si="9"/>
        <v>558</v>
      </c>
      <c r="AC41" s="85">
        <f t="shared" si="9"/>
        <v>123</v>
      </c>
      <c r="AD41" s="85">
        <f t="shared" si="9"/>
        <v>188</v>
      </c>
      <c r="AE41" s="85">
        <f t="shared" si="9"/>
        <v>7</v>
      </c>
      <c r="AF41" s="85" t="s">
        <v>153</v>
      </c>
    </row>
    <row r="42" spans="2:32" ht="9.75" customHeight="1">
      <c r="B42" s="22"/>
      <c r="C42" s="22" t="s">
        <v>64</v>
      </c>
      <c r="E42" s="57">
        <v>421</v>
      </c>
      <c r="F42" s="58">
        <v>2000</v>
      </c>
      <c r="G42" s="58" t="s">
        <v>186</v>
      </c>
      <c r="H42" s="58" t="s">
        <v>186</v>
      </c>
      <c r="I42" s="58">
        <v>285</v>
      </c>
      <c r="J42" s="58">
        <v>938</v>
      </c>
      <c r="K42" s="58">
        <v>4</v>
      </c>
      <c r="L42" s="62">
        <v>88</v>
      </c>
      <c r="M42" s="58">
        <v>209</v>
      </c>
      <c r="N42" s="58">
        <v>449</v>
      </c>
      <c r="O42" s="58">
        <v>2</v>
      </c>
      <c r="P42" s="62" t="s">
        <v>153</v>
      </c>
      <c r="R42" s="22"/>
      <c r="S42" s="86" t="s">
        <v>71</v>
      </c>
      <c r="U42" s="87">
        <v>93</v>
      </c>
      <c r="V42" s="88">
        <v>483</v>
      </c>
      <c r="W42" s="88" t="s">
        <v>186</v>
      </c>
      <c r="X42" s="88" t="s">
        <v>186</v>
      </c>
      <c r="Y42" s="88" t="s">
        <v>186</v>
      </c>
      <c r="Z42" s="88" t="s">
        <v>186</v>
      </c>
      <c r="AA42" s="88">
        <v>2</v>
      </c>
      <c r="AB42" s="62">
        <v>47</v>
      </c>
      <c r="AC42" s="88">
        <v>2</v>
      </c>
      <c r="AD42" s="88">
        <v>3</v>
      </c>
      <c r="AE42" s="88">
        <v>1</v>
      </c>
      <c r="AF42" s="88" t="s">
        <v>153</v>
      </c>
    </row>
    <row r="43" spans="2:32" ht="9.75" customHeight="1">
      <c r="B43" s="22"/>
      <c r="C43" s="22" t="s">
        <v>66</v>
      </c>
      <c r="E43" s="57">
        <v>373</v>
      </c>
      <c r="F43" s="58">
        <v>1770</v>
      </c>
      <c r="G43" s="58" t="s">
        <v>186</v>
      </c>
      <c r="H43" s="58" t="s">
        <v>186</v>
      </c>
      <c r="I43" s="58">
        <v>22</v>
      </c>
      <c r="J43" s="58">
        <v>71</v>
      </c>
      <c r="K43" s="58">
        <v>3</v>
      </c>
      <c r="L43" s="62">
        <v>63</v>
      </c>
      <c r="M43" s="58">
        <v>3</v>
      </c>
      <c r="N43" s="58">
        <v>5</v>
      </c>
      <c r="O43" s="58">
        <v>1</v>
      </c>
      <c r="P43" s="62" t="s">
        <v>153</v>
      </c>
      <c r="R43" s="22"/>
      <c r="S43" s="86" t="s">
        <v>73</v>
      </c>
      <c r="U43" s="87">
        <v>27</v>
      </c>
      <c r="V43" s="88">
        <v>135</v>
      </c>
      <c r="W43" s="88" t="s">
        <v>186</v>
      </c>
      <c r="X43" s="88" t="s">
        <v>186</v>
      </c>
      <c r="Y43" s="88" t="s">
        <v>186</v>
      </c>
      <c r="Z43" s="88" t="s">
        <v>186</v>
      </c>
      <c r="AA43" s="88">
        <v>0</v>
      </c>
      <c r="AB43" s="62">
        <v>2</v>
      </c>
      <c r="AC43" s="88">
        <v>1</v>
      </c>
      <c r="AD43" s="88">
        <v>1</v>
      </c>
      <c r="AE43" s="88">
        <v>0</v>
      </c>
      <c r="AF43" s="88" t="s">
        <v>153</v>
      </c>
    </row>
    <row r="44" spans="2:32" ht="9.75" customHeight="1">
      <c r="B44" s="22"/>
      <c r="C44" s="22"/>
      <c r="E44" s="57"/>
      <c r="F44" s="58"/>
      <c r="G44" s="58"/>
      <c r="H44" s="58"/>
      <c r="I44" s="58"/>
      <c r="J44" s="58"/>
      <c r="K44" s="58"/>
      <c r="L44" s="58"/>
      <c r="M44" s="58"/>
      <c r="N44" s="58"/>
      <c r="O44" s="58"/>
      <c r="P44" s="58"/>
      <c r="R44" s="22"/>
      <c r="S44" s="86" t="s">
        <v>74</v>
      </c>
      <c r="U44" s="87">
        <v>105</v>
      </c>
      <c r="V44" s="88">
        <v>519</v>
      </c>
      <c r="W44" s="88" t="s">
        <v>186</v>
      </c>
      <c r="X44" s="88" t="s">
        <v>186</v>
      </c>
      <c r="Y44" s="88">
        <v>0</v>
      </c>
      <c r="Z44" s="88">
        <v>0</v>
      </c>
      <c r="AA44" s="88">
        <v>2</v>
      </c>
      <c r="AB44" s="62">
        <v>45</v>
      </c>
      <c r="AC44" s="88">
        <v>6</v>
      </c>
      <c r="AD44" s="88">
        <v>9</v>
      </c>
      <c r="AE44" s="88">
        <v>1</v>
      </c>
      <c r="AF44" s="88" t="s">
        <v>153</v>
      </c>
    </row>
    <row r="45" spans="2:32" ht="9.75" customHeight="1">
      <c r="B45" s="32" t="s">
        <v>166</v>
      </c>
      <c r="C45" s="32"/>
      <c r="D45" s="18"/>
      <c r="E45" s="55">
        <f aca="true" t="shared" si="10" ref="E45:O45">SUM(E46:E47)</f>
        <v>1803</v>
      </c>
      <c r="F45" s="56">
        <f t="shared" si="10"/>
        <v>8320</v>
      </c>
      <c r="G45" s="56">
        <f t="shared" si="10"/>
        <v>0</v>
      </c>
      <c r="H45" s="56">
        <f t="shared" si="10"/>
        <v>0</v>
      </c>
      <c r="I45" s="56">
        <f t="shared" si="10"/>
        <v>184</v>
      </c>
      <c r="J45" s="56">
        <f t="shared" si="10"/>
        <v>470</v>
      </c>
      <c r="K45" s="56">
        <f t="shared" si="10"/>
        <v>7</v>
      </c>
      <c r="L45" s="56">
        <f t="shared" si="10"/>
        <v>147</v>
      </c>
      <c r="M45" s="56">
        <f t="shared" si="10"/>
        <v>99</v>
      </c>
      <c r="N45" s="56">
        <f t="shared" si="10"/>
        <v>150</v>
      </c>
      <c r="O45" s="56">
        <f t="shared" si="10"/>
        <v>3</v>
      </c>
      <c r="P45" s="56" t="s">
        <v>153</v>
      </c>
      <c r="R45" s="17"/>
      <c r="S45" s="86" t="s">
        <v>76</v>
      </c>
      <c r="T45" s="18"/>
      <c r="U45" s="87">
        <v>100</v>
      </c>
      <c r="V45" s="88">
        <v>512</v>
      </c>
      <c r="W45" s="88" t="s">
        <v>186</v>
      </c>
      <c r="X45" s="88" t="s">
        <v>186</v>
      </c>
      <c r="Y45" s="88" t="s">
        <v>186</v>
      </c>
      <c r="Z45" s="88" t="s">
        <v>186</v>
      </c>
      <c r="AA45" s="88">
        <v>2</v>
      </c>
      <c r="AB45" s="62">
        <v>46</v>
      </c>
      <c r="AC45" s="88">
        <v>7</v>
      </c>
      <c r="AD45" s="88">
        <v>10</v>
      </c>
      <c r="AE45" s="88">
        <v>0</v>
      </c>
      <c r="AF45" s="88" t="s">
        <v>153</v>
      </c>
    </row>
    <row r="46" spans="2:32" ht="9.75" customHeight="1">
      <c r="B46" s="22"/>
      <c r="C46" s="22" t="s">
        <v>70</v>
      </c>
      <c r="E46" s="57">
        <v>1550</v>
      </c>
      <c r="F46" s="58">
        <v>7170</v>
      </c>
      <c r="G46" s="58">
        <v>0</v>
      </c>
      <c r="H46" s="58">
        <v>0</v>
      </c>
      <c r="I46" s="58">
        <v>178</v>
      </c>
      <c r="J46" s="58">
        <v>449</v>
      </c>
      <c r="K46" s="58">
        <v>5</v>
      </c>
      <c r="L46" s="62">
        <v>107</v>
      </c>
      <c r="M46" s="58">
        <v>97</v>
      </c>
      <c r="N46" s="58">
        <v>147</v>
      </c>
      <c r="O46" s="58">
        <v>2</v>
      </c>
      <c r="P46" s="62" t="s">
        <v>153</v>
      </c>
      <c r="R46" s="22"/>
      <c r="S46" s="86" t="s">
        <v>78</v>
      </c>
      <c r="U46" s="87">
        <v>270</v>
      </c>
      <c r="V46" s="62">
        <v>1410</v>
      </c>
      <c r="W46" s="88" t="s">
        <v>186</v>
      </c>
      <c r="X46" s="88" t="s">
        <v>186</v>
      </c>
      <c r="Y46" s="88" t="s">
        <v>186</v>
      </c>
      <c r="Z46" s="88" t="s">
        <v>186</v>
      </c>
      <c r="AA46" s="88">
        <v>6</v>
      </c>
      <c r="AB46" s="62">
        <v>138</v>
      </c>
      <c r="AC46" s="88">
        <v>26</v>
      </c>
      <c r="AD46" s="88">
        <v>40</v>
      </c>
      <c r="AE46" s="88">
        <v>1</v>
      </c>
      <c r="AF46" s="88" t="s">
        <v>153</v>
      </c>
    </row>
    <row r="47" spans="2:32" ht="9.75" customHeight="1">
      <c r="B47" s="22"/>
      <c r="C47" s="22" t="s">
        <v>72</v>
      </c>
      <c r="E47" s="57">
        <v>253</v>
      </c>
      <c r="F47" s="58">
        <v>1150</v>
      </c>
      <c r="G47" s="58" t="s">
        <v>186</v>
      </c>
      <c r="H47" s="58" t="s">
        <v>186</v>
      </c>
      <c r="I47" s="58">
        <v>6</v>
      </c>
      <c r="J47" s="58">
        <v>21</v>
      </c>
      <c r="K47" s="58">
        <v>2</v>
      </c>
      <c r="L47" s="62">
        <v>40</v>
      </c>
      <c r="M47" s="58">
        <v>2</v>
      </c>
      <c r="N47" s="58">
        <v>3</v>
      </c>
      <c r="O47" s="58">
        <v>1</v>
      </c>
      <c r="P47" s="62" t="s">
        <v>153</v>
      </c>
      <c r="R47" s="22"/>
      <c r="S47" s="86" t="s">
        <v>80</v>
      </c>
      <c r="U47" s="87">
        <v>114</v>
      </c>
      <c r="V47" s="88">
        <v>597</v>
      </c>
      <c r="W47" s="88" t="s">
        <v>186</v>
      </c>
      <c r="X47" s="88" t="s">
        <v>186</v>
      </c>
      <c r="Y47" s="88">
        <v>0</v>
      </c>
      <c r="Z47" s="88">
        <v>0</v>
      </c>
      <c r="AA47" s="88">
        <v>2</v>
      </c>
      <c r="AB47" s="62">
        <v>47</v>
      </c>
      <c r="AC47" s="88">
        <v>26</v>
      </c>
      <c r="AD47" s="88">
        <v>41</v>
      </c>
      <c r="AE47" s="88">
        <v>1</v>
      </c>
      <c r="AF47" s="88" t="s">
        <v>153</v>
      </c>
    </row>
    <row r="48" spans="2:32" ht="9.75" customHeight="1">
      <c r="B48" s="22"/>
      <c r="C48" s="22"/>
      <c r="E48" s="57"/>
      <c r="F48" s="58"/>
      <c r="G48" s="58"/>
      <c r="H48" s="58"/>
      <c r="I48" s="58"/>
      <c r="J48" s="58"/>
      <c r="K48" s="58"/>
      <c r="L48" s="58"/>
      <c r="M48" s="58"/>
      <c r="N48" s="58"/>
      <c r="O48" s="58"/>
      <c r="P48" s="58"/>
      <c r="R48" s="22"/>
      <c r="S48" s="86" t="s">
        <v>81</v>
      </c>
      <c r="U48" s="87">
        <v>210</v>
      </c>
      <c r="V48" s="62">
        <v>1100</v>
      </c>
      <c r="W48" s="88" t="s">
        <v>186</v>
      </c>
      <c r="X48" s="88" t="s">
        <v>186</v>
      </c>
      <c r="Y48" s="88">
        <v>0</v>
      </c>
      <c r="Z48" s="88">
        <v>0</v>
      </c>
      <c r="AA48" s="88">
        <v>5</v>
      </c>
      <c r="AB48" s="62">
        <v>115</v>
      </c>
      <c r="AC48" s="88">
        <v>14</v>
      </c>
      <c r="AD48" s="88">
        <v>22</v>
      </c>
      <c r="AE48" s="88">
        <v>1</v>
      </c>
      <c r="AF48" s="88" t="s">
        <v>153</v>
      </c>
    </row>
    <row r="49" spans="2:32" ht="9.75" customHeight="1">
      <c r="B49" s="32" t="s">
        <v>75</v>
      </c>
      <c r="C49" s="32"/>
      <c r="D49" s="18"/>
      <c r="E49" s="55">
        <f aca="true" t="shared" si="11" ref="E49:O49">SUM(E50:E51)</f>
        <v>636</v>
      </c>
      <c r="F49" s="56">
        <f t="shared" si="11"/>
        <v>2954</v>
      </c>
      <c r="G49" s="56">
        <f t="shared" si="11"/>
        <v>0</v>
      </c>
      <c r="H49" s="56">
        <f t="shared" si="11"/>
        <v>0</v>
      </c>
      <c r="I49" s="56">
        <f t="shared" si="11"/>
        <v>118</v>
      </c>
      <c r="J49" s="56">
        <f t="shared" si="11"/>
        <v>343</v>
      </c>
      <c r="K49" s="56">
        <f t="shared" si="11"/>
        <v>6</v>
      </c>
      <c r="L49" s="56">
        <f t="shared" si="11"/>
        <v>119</v>
      </c>
      <c r="M49" s="56">
        <f t="shared" si="11"/>
        <v>15</v>
      </c>
      <c r="N49" s="56">
        <f t="shared" si="11"/>
        <v>17</v>
      </c>
      <c r="O49" s="56">
        <f t="shared" si="11"/>
        <v>2</v>
      </c>
      <c r="P49" s="56" t="s">
        <v>153</v>
      </c>
      <c r="R49" s="17"/>
      <c r="S49" s="86" t="s">
        <v>83</v>
      </c>
      <c r="T49" s="18"/>
      <c r="U49" s="87">
        <v>245</v>
      </c>
      <c r="V49" s="62">
        <v>1290</v>
      </c>
      <c r="W49" s="88" t="s">
        <v>186</v>
      </c>
      <c r="X49" s="88" t="s">
        <v>186</v>
      </c>
      <c r="Y49" s="88" t="s">
        <v>186</v>
      </c>
      <c r="Z49" s="88" t="s">
        <v>186</v>
      </c>
      <c r="AA49" s="88">
        <v>2</v>
      </c>
      <c r="AB49" s="62">
        <v>47</v>
      </c>
      <c r="AC49" s="88">
        <v>20</v>
      </c>
      <c r="AD49" s="88">
        <v>30</v>
      </c>
      <c r="AE49" s="88">
        <v>1</v>
      </c>
      <c r="AF49" s="88" t="s">
        <v>153</v>
      </c>
    </row>
    <row r="50" spans="2:32" ht="9.75" customHeight="1">
      <c r="B50" s="22"/>
      <c r="C50" s="22" t="s">
        <v>77</v>
      </c>
      <c r="E50" s="57">
        <v>507</v>
      </c>
      <c r="F50" s="58">
        <v>2370</v>
      </c>
      <c r="G50" s="58">
        <v>0</v>
      </c>
      <c r="H50" s="58">
        <v>0</v>
      </c>
      <c r="I50" s="58">
        <v>118</v>
      </c>
      <c r="J50" s="58">
        <v>343</v>
      </c>
      <c r="K50" s="58">
        <v>4</v>
      </c>
      <c r="L50" s="62">
        <v>80</v>
      </c>
      <c r="M50" s="58">
        <v>13</v>
      </c>
      <c r="N50" s="58">
        <v>14</v>
      </c>
      <c r="O50" s="58">
        <v>2</v>
      </c>
      <c r="P50" s="62" t="s">
        <v>153</v>
      </c>
      <c r="R50" s="22"/>
      <c r="S50" s="86" t="s">
        <v>85</v>
      </c>
      <c r="U50" s="87">
        <v>137</v>
      </c>
      <c r="V50" s="88">
        <v>704</v>
      </c>
      <c r="W50" s="88" t="s">
        <v>186</v>
      </c>
      <c r="X50" s="88" t="s">
        <v>186</v>
      </c>
      <c r="Y50" s="88" t="s">
        <v>186</v>
      </c>
      <c r="Z50" s="88" t="s">
        <v>186</v>
      </c>
      <c r="AA50" s="88">
        <v>2</v>
      </c>
      <c r="AB50" s="62">
        <v>46</v>
      </c>
      <c r="AC50" s="88">
        <v>13</v>
      </c>
      <c r="AD50" s="88">
        <v>20</v>
      </c>
      <c r="AE50" s="88">
        <v>1</v>
      </c>
      <c r="AF50" s="88" t="s">
        <v>153</v>
      </c>
    </row>
    <row r="51" spans="2:32" ht="9.75" customHeight="1">
      <c r="B51" s="22"/>
      <c r="C51" s="22" t="s">
        <v>79</v>
      </c>
      <c r="E51" s="57">
        <v>129</v>
      </c>
      <c r="F51" s="58">
        <v>584</v>
      </c>
      <c r="G51" s="58" t="s">
        <v>186</v>
      </c>
      <c r="H51" s="58" t="s">
        <v>186</v>
      </c>
      <c r="I51" s="58" t="s">
        <v>186</v>
      </c>
      <c r="J51" s="58" t="s">
        <v>186</v>
      </c>
      <c r="K51" s="58">
        <v>2</v>
      </c>
      <c r="L51" s="62">
        <v>39</v>
      </c>
      <c r="M51" s="58">
        <v>2</v>
      </c>
      <c r="N51" s="58">
        <v>3</v>
      </c>
      <c r="O51" s="58">
        <v>0</v>
      </c>
      <c r="P51" s="62" t="s">
        <v>153</v>
      </c>
      <c r="R51" s="22"/>
      <c r="S51" s="86" t="s">
        <v>87</v>
      </c>
      <c r="U51" s="87">
        <v>35</v>
      </c>
      <c r="V51" s="88">
        <v>173</v>
      </c>
      <c r="W51" s="88" t="s">
        <v>186</v>
      </c>
      <c r="X51" s="88" t="s">
        <v>186</v>
      </c>
      <c r="Y51" s="88" t="s">
        <v>186</v>
      </c>
      <c r="Z51" s="88" t="s">
        <v>186</v>
      </c>
      <c r="AA51" s="88">
        <v>0</v>
      </c>
      <c r="AB51" s="62">
        <v>2</v>
      </c>
      <c r="AC51" s="88">
        <v>4</v>
      </c>
      <c r="AD51" s="88">
        <v>6</v>
      </c>
      <c r="AE51" s="88">
        <v>0</v>
      </c>
      <c r="AF51" s="88" t="s">
        <v>153</v>
      </c>
    </row>
    <row r="52" spans="2:32" ht="9.75" customHeight="1">
      <c r="B52" s="22"/>
      <c r="C52" s="22"/>
      <c r="E52" s="57"/>
      <c r="F52" s="58"/>
      <c r="G52" s="58"/>
      <c r="H52" s="58"/>
      <c r="I52" s="58"/>
      <c r="J52" s="58"/>
      <c r="K52" s="58"/>
      <c r="L52" s="58"/>
      <c r="M52" s="58"/>
      <c r="N52" s="58"/>
      <c r="O52" s="58"/>
      <c r="P52" s="58"/>
      <c r="R52" s="22"/>
      <c r="S52" s="86" t="s">
        <v>89</v>
      </c>
      <c r="U52" s="87">
        <v>60</v>
      </c>
      <c r="V52" s="88">
        <v>305</v>
      </c>
      <c r="W52" s="88" t="s">
        <v>186</v>
      </c>
      <c r="X52" s="88" t="s">
        <v>186</v>
      </c>
      <c r="Y52" s="88" t="s">
        <v>186</v>
      </c>
      <c r="Z52" s="88" t="s">
        <v>186</v>
      </c>
      <c r="AA52" s="88">
        <v>1</v>
      </c>
      <c r="AB52" s="62">
        <v>23</v>
      </c>
      <c r="AC52" s="88">
        <v>4</v>
      </c>
      <c r="AD52" s="88">
        <v>6</v>
      </c>
      <c r="AE52" s="88">
        <v>0</v>
      </c>
      <c r="AF52" s="88" t="s">
        <v>153</v>
      </c>
    </row>
    <row r="53" spans="2:32" ht="9.75" customHeight="1">
      <c r="B53" s="32" t="s">
        <v>82</v>
      </c>
      <c r="C53" s="32"/>
      <c r="D53" s="18"/>
      <c r="E53" s="55">
        <f aca="true" t="shared" si="12" ref="E53:O53">SUM(E54:E57)</f>
        <v>1563</v>
      </c>
      <c r="F53" s="56">
        <f t="shared" si="12"/>
        <v>7475</v>
      </c>
      <c r="G53" s="56">
        <f t="shared" si="12"/>
        <v>0</v>
      </c>
      <c r="H53" s="56">
        <f t="shared" si="12"/>
        <v>0</v>
      </c>
      <c r="I53" s="56">
        <f t="shared" si="12"/>
        <v>232</v>
      </c>
      <c r="J53" s="56">
        <f t="shared" si="12"/>
        <v>707</v>
      </c>
      <c r="K53" s="56">
        <f t="shared" si="12"/>
        <v>11</v>
      </c>
      <c r="L53" s="56">
        <f t="shared" si="12"/>
        <v>239</v>
      </c>
      <c r="M53" s="56">
        <f t="shared" si="12"/>
        <v>65</v>
      </c>
      <c r="N53" s="56">
        <f t="shared" si="12"/>
        <v>105</v>
      </c>
      <c r="O53" s="56">
        <f t="shared" si="12"/>
        <v>3</v>
      </c>
      <c r="P53" s="56" t="s">
        <v>153</v>
      </c>
      <c r="R53" s="17"/>
      <c r="S53" s="86"/>
      <c r="T53" s="18"/>
      <c r="U53" s="87"/>
      <c r="V53" s="88"/>
      <c r="W53" s="88"/>
      <c r="X53" s="88"/>
      <c r="Y53" s="88"/>
      <c r="Z53" s="88"/>
      <c r="AA53" s="88"/>
      <c r="AB53" s="88"/>
      <c r="AC53" s="88"/>
      <c r="AD53" s="88"/>
      <c r="AE53" s="88"/>
      <c r="AF53" s="88"/>
    </row>
    <row r="54" spans="2:32" ht="9.75" customHeight="1">
      <c r="B54" s="22"/>
      <c r="C54" s="22" t="s">
        <v>84</v>
      </c>
      <c r="E54" s="57">
        <v>436</v>
      </c>
      <c r="F54" s="58">
        <v>2080</v>
      </c>
      <c r="G54" s="58" t="s">
        <v>186</v>
      </c>
      <c r="H54" s="58" t="s">
        <v>186</v>
      </c>
      <c r="I54" s="58">
        <v>94</v>
      </c>
      <c r="J54" s="58">
        <v>295</v>
      </c>
      <c r="K54" s="58">
        <v>3</v>
      </c>
      <c r="L54" s="62">
        <v>62</v>
      </c>
      <c r="M54" s="58">
        <v>3</v>
      </c>
      <c r="N54" s="58">
        <v>5</v>
      </c>
      <c r="O54" s="58">
        <v>1</v>
      </c>
      <c r="P54" s="62" t="s">
        <v>153</v>
      </c>
      <c r="R54" s="83" t="s">
        <v>91</v>
      </c>
      <c r="S54" s="84"/>
      <c r="U54" s="96">
        <f>SUM(U55:U59)</f>
        <v>504</v>
      </c>
      <c r="V54" s="56">
        <f>SUM(V55:V59)</f>
        <v>2400</v>
      </c>
      <c r="W54" s="85" t="s">
        <v>186</v>
      </c>
      <c r="X54" s="85" t="s">
        <v>186</v>
      </c>
      <c r="Y54" s="85">
        <f aca="true" t="shared" si="13" ref="Y54:AE54">SUM(Y55:Y59)</f>
        <v>0</v>
      </c>
      <c r="Z54" s="85">
        <f t="shared" si="13"/>
        <v>0</v>
      </c>
      <c r="AA54" s="85">
        <f t="shared" si="13"/>
        <v>3</v>
      </c>
      <c r="AB54" s="85">
        <f t="shared" si="13"/>
        <v>45</v>
      </c>
      <c r="AC54" s="85">
        <f t="shared" si="13"/>
        <v>24</v>
      </c>
      <c r="AD54" s="85">
        <f t="shared" si="13"/>
        <v>37</v>
      </c>
      <c r="AE54" s="85">
        <f t="shared" si="13"/>
        <v>9</v>
      </c>
      <c r="AF54" s="85" t="s">
        <v>153</v>
      </c>
    </row>
    <row r="55" spans="2:32" ht="9.75" customHeight="1">
      <c r="B55" s="22"/>
      <c r="C55" s="22" t="s">
        <v>86</v>
      </c>
      <c r="E55" s="57">
        <v>643</v>
      </c>
      <c r="F55" s="58">
        <v>3080</v>
      </c>
      <c r="G55" s="58" t="s">
        <v>186</v>
      </c>
      <c r="H55" s="58" t="s">
        <v>186</v>
      </c>
      <c r="I55" s="58">
        <v>122</v>
      </c>
      <c r="J55" s="58">
        <v>376</v>
      </c>
      <c r="K55" s="58">
        <v>4</v>
      </c>
      <c r="L55" s="62">
        <v>89</v>
      </c>
      <c r="M55" s="58">
        <v>58</v>
      </c>
      <c r="N55" s="58">
        <v>94</v>
      </c>
      <c r="O55" s="58">
        <v>1</v>
      </c>
      <c r="P55" s="62" t="s">
        <v>153</v>
      </c>
      <c r="R55" s="22"/>
      <c r="S55" s="86" t="s">
        <v>93</v>
      </c>
      <c r="U55" s="87">
        <v>174</v>
      </c>
      <c r="V55" s="88">
        <v>877</v>
      </c>
      <c r="W55" s="88" t="s">
        <v>186</v>
      </c>
      <c r="X55" s="88" t="s">
        <v>186</v>
      </c>
      <c r="Y55" s="88">
        <v>0</v>
      </c>
      <c r="Z55" s="88">
        <v>0</v>
      </c>
      <c r="AA55" s="88">
        <v>1</v>
      </c>
      <c r="AB55" s="62">
        <v>15</v>
      </c>
      <c r="AC55" s="88">
        <v>6</v>
      </c>
      <c r="AD55" s="88">
        <v>10</v>
      </c>
      <c r="AE55" s="88">
        <v>3</v>
      </c>
      <c r="AF55" s="88" t="s">
        <v>153</v>
      </c>
    </row>
    <row r="56" spans="2:32" ht="9.75" customHeight="1">
      <c r="B56" s="22"/>
      <c r="C56" s="22" t="s">
        <v>88</v>
      </c>
      <c r="E56" s="57">
        <v>424</v>
      </c>
      <c r="F56" s="58">
        <v>2030</v>
      </c>
      <c r="G56" s="58">
        <v>0</v>
      </c>
      <c r="H56" s="58">
        <v>0</v>
      </c>
      <c r="I56" s="58">
        <v>16</v>
      </c>
      <c r="J56" s="58">
        <v>36</v>
      </c>
      <c r="K56" s="58">
        <v>3</v>
      </c>
      <c r="L56" s="62">
        <v>66</v>
      </c>
      <c r="M56" s="58">
        <v>4</v>
      </c>
      <c r="N56" s="58">
        <v>6</v>
      </c>
      <c r="O56" s="58">
        <v>1</v>
      </c>
      <c r="P56" s="62" t="s">
        <v>153</v>
      </c>
      <c r="R56" s="22"/>
      <c r="S56" s="86" t="s">
        <v>95</v>
      </c>
      <c r="U56" s="87">
        <v>33</v>
      </c>
      <c r="V56" s="88">
        <v>150</v>
      </c>
      <c r="W56" s="88" t="s">
        <v>186</v>
      </c>
      <c r="X56" s="88" t="s">
        <v>186</v>
      </c>
      <c r="Y56" s="88" t="s">
        <v>186</v>
      </c>
      <c r="Z56" s="88" t="s">
        <v>186</v>
      </c>
      <c r="AA56" s="88">
        <v>1</v>
      </c>
      <c r="AB56" s="62">
        <v>13</v>
      </c>
      <c r="AC56" s="88">
        <v>4</v>
      </c>
      <c r="AD56" s="88">
        <v>6</v>
      </c>
      <c r="AE56" s="88">
        <v>2</v>
      </c>
      <c r="AF56" s="88" t="s">
        <v>153</v>
      </c>
    </row>
    <row r="57" spans="2:32" ht="9.75" customHeight="1">
      <c r="B57" s="22"/>
      <c r="C57" s="22" t="s">
        <v>90</v>
      </c>
      <c r="E57" s="57">
        <v>60</v>
      </c>
      <c r="F57" s="58">
        <v>285</v>
      </c>
      <c r="G57" s="58" t="s">
        <v>186</v>
      </c>
      <c r="H57" s="58" t="s">
        <v>186</v>
      </c>
      <c r="I57" s="58">
        <v>0</v>
      </c>
      <c r="J57" s="58">
        <v>0</v>
      </c>
      <c r="K57" s="58">
        <v>1</v>
      </c>
      <c r="L57" s="62">
        <v>22</v>
      </c>
      <c r="M57" s="58">
        <v>0</v>
      </c>
      <c r="N57" s="58">
        <v>0</v>
      </c>
      <c r="O57" s="58">
        <v>0</v>
      </c>
      <c r="P57" s="62" t="s">
        <v>153</v>
      </c>
      <c r="R57" s="22"/>
      <c r="S57" s="86" t="s">
        <v>97</v>
      </c>
      <c r="U57" s="87">
        <v>136</v>
      </c>
      <c r="V57" s="88">
        <v>642</v>
      </c>
      <c r="W57" s="88" t="s">
        <v>186</v>
      </c>
      <c r="X57" s="88" t="s">
        <v>186</v>
      </c>
      <c r="Y57" s="88" t="s">
        <v>186</v>
      </c>
      <c r="Z57" s="88" t="s">
        <v>186</v>
      </c>
      <c r="AA57" s="88" t="s">
        <v>186</v>
      </c>
      <c r="AB57" s="62" t="s">
        <v>186</v>
      </c>
      <c r="AC57" s="88">
        <v>4</v>
      </c>
      <c r="AD57" s="88">
        <v>7</v>
      </c>
      <c r="AE57" s="88">
        <v>2</v>
      </c>
      <c r="AF57" s="88" t="s">
        <v>153</v>
      </c>
    </row>
    <row r="58" spans="2:32" ht="9.75" customHeight="1">
      <c r="B58" s="22"/>
      <c r="C58" s="22"/>
      <c r="E58" s="57"/>
      <c r="F58" s="58"/>
      <c r="G58" s="58"/>
      <c r="H58" s="58"/>
      <c r="I58" s="58"/>
      <c r="J58" s="58"/>
      <c r="K58" s="58"/>
      <c r="L58" s="58"/>
      <c r="M58" s="58"/>
      <c r="N58" s="58"/>
      <c r="O58" s="58"/>
      <c r="P58" s="58"/>
      <c r="R58" s="22"/>
      <c r="S58" s="86" t="s">
        <v>99</v>
      </c>
      <c r="U58" s="87">
        <v>116</v>
      </c>
      <c r="V58" s="88">
        <v>512</v>
      </c>
      <c r="W58" s="88" t="s">
        <v>186</v>
      </c>
      <c r="X58" s="88" t="s">
        <v>186</v>
      </c>
      <c r="Y58" s="88" t="s">
        <v>186</v>
      </c>
      <c r="Z58" s="88" t="s">
        <v>186</v>
      </c>
      <c r="AA58" s="88">
        <v>1</v>
      </c>
      <c r="AB58" s="62">
        <v>17</v>
      </c>
      <c r="AC58" s="88">
        <v>8</v>
      </c>
      <c r="AD58" s="88">
        <v>11</v>
      </c>
      <c r="AE58" s="88">
        <v>1</v>
      </c>
      <c r="AF58" s="88" t="s">
        <v>153</v>
      </c>
    </row>
    <row r="59" spans="2:32" ht="9.75" customHeight="1">
      <c r="B59" s="32" t="s">
        <v>92</v>
      </c>
      <c r="C59" s="32"/>
      <c r="D59" s="18"/>
      <c r="E59" s="55">
        <f>SUM(E60:E67)</f>
        <v>1871</v>
      </c>
      <c r="F59" s="56">
        <f>SUM(F60:F67)</f>
        <v>8588</v>
      </c>
      <c r="G59" s="56" t="s">
        <v>186</v>
      </c>
      <c r="H59" s="56" t="s">
        <v>186</v>
      </c>
      <c r="I59" s="56">
        <f aca="true" t="shared" si="14" ref="I59:O59">SUM(I60:I67)</f>
        <v>337</v>
      </c>
      <c r="J59" s="56">
        <f t="shared" si="14"/>
        <v>927</v>
      </c>
      <c r="K59" s="56">
        <f t="shared" si="14"/>
        <v>9</v>
      </c>
      <c r="L59" s="56">
        <f t="shared" si="14"/>
        <v>193</v>
      </c>
      <c r="M59" s="56">
        <f t="shared" si="14"/>
        <v>219</v>
      </c>
      <c r="N59" s="56">
        <f t="shared" si="14"/>
        <v>361</v>
      </c>
      <c r="O59" s="56">
        <f t="shared" si="14"/>
        <v>9</v>
      </c>
      <c r="P59" s="56" t="s">
        <v>153</v>
      </c>
      <c r="R59" s="17"/>
      <c r="S59" s="86" t="s">
        <v>101</v>
      </c>
      <c r="T59" s="18"/>
      <c r="U59" s="87">
        <v>45</v>
      </c>
      <c r="V59" s="88">
        <v>219</v>
      </c>
      <c r="W59" s="88" t="s">
        <v>186</v>
      </c>
      <c r="X59" s="88" t="s">
        <v>186</v>
      </c>
      <c r="Y59" s="88">
        <v>0</v>
      </c>
      <c r="Z59" s="88">
        <v>0</v>
      </c>
      <c r="AA59" s="88" t="s">
        <v>186</v>
      </c>
      <c r="AB59" s="62" t="s">
        <v>186</v>
      </c>
      <c r="AC59" s="88">
        <v>2</v>
      </c>
      <c r="AD59" s="88">
        <v>3</v>
      </c>
      <c r="AE59" s="88">
        <v>1</v>
      </c>
      <c r="AF59" s="88" t="s">
        <v>153</v>
      </c>
    </row>
    <row r="60" spans="2:32" ht="9.75" customHeight="1">
      <c r="B60" s="22"/>
      <c r="C60" s="22" t="s">
        <v>94</v>
      </c>
      <c r="E60" s="57">
        <v>467</v>
      </c>
      <c r="F60" s="58">
        <v>2160</v>
      </c>
      <c r="G60" s="58" t="s">
        <v>186</v>
      </c>
      <c r="H60" s="58" t="s">
        <v>186</v>
      </c>
      <c r="I60" s="58">
        <v>170</v>
      </c>
      <c r="J60" s="58">
        <v>461</v>
      </c>
      <c r="K60" s="58">
        <v>1</v>
      </c>
      <c r="L60" s="62">
        <v>21</v>
      </c>
      <c r="M60" s="58">
        <v>143</v>
      </c>
      <c r="N60" s="58">
        <v>230</v>
      </c>
      <c r="O60" s="58">
        <v>1</v>
      </c>
      <c r="P60" s="62" t="s">
        <v>153</v>
      </c>
      <c r="R60" s="22"/>
      <c r="S60" s="86"/>
      <c r="U60" s="87"/>
      <c r="V60" s="88"/>
      <c r="W60" s="88"/>
      <c r="X60" s="88"/>
      <c r="Y60" s="88"/>
      <c r="Z60" s="88"/>
      <c r="AA60" s="88"/>
      <c r="AB60" s="88"/>
      <c r="AC60" s="88"/>
      <c r="AD60" s="88"/>
      <c r="AE60" s="88"/>
      <c r="AF60" s="88"/>
    </row>
    <row r="61" spans="2:32" ht="9.75" customHeight="1">
      <c r="B61" s="22"/>
      <c r="C61" s="22" t="s">
        <v>96</v>
      </c>
      <c r="E61" s="57">
        <v>195</v>
      </c>
      <c r="F61" s="58">
        <v>868</v>
      </c>
      <c r="G61" s="58" t="s">
        <v>186</v>
      </c>
      <c r="H61" s="58" t="s">
        <v>186</v>
      </c>
      <c r="I61" s="58">
        <v>29</v>
      </c>
      <c r="J61" s="58">
        <v>60</v>
      </c>
      <c r="K61" s="58">
        <v>2</v>
      </c>
      <c r="L61" s="62">
        <v>42</v>
      </c>
      <c r="M61" s="58">
        <v>2</v>
      </c>
      <c r="N61" s="58">
        <v>3</v>
      </c>
      <c r="O61" s="58">
        <v>0</v>
      </c>
      <c r="P61" s="62" t="s">
        <v>153</v>
      </c>
      <c r="R61" s="83" t="s">
        <v>187</v>
      </c>
      <c r="S61" s="84"/>
      <c r="U61" s="96">
        <f>SUM(U62:U69)</f>
        <v>840</v>
      </c>
      <c r="V61" s="56">
        <f>SUM(V62:V69)</f>
        <v>4572</v>
      </c>
      <c r="W61" s="85" t="s">
        <v>186</v>
      </c>
      <c r="X61" s="85" t="s">
        <v>186</v>
      </c>
      <c r="Y61" s="85">
        <f aca="true" t="shared" si="15" ref="Y61:AE61">SUM(Y62:Y69)</f>
        <v>2</v>
      </c>
      <c r="Z61" s="85">
        <f t="shared" si="15"/>
        <v>1</v>
      </c>
      <c r="AA61" s="85">
        <f t="shared" si="15"/>
        <v>0</v>
      </c>
      <c r="AB61" s="85">
        <f t="shared" si="15"/>
        <v>2</v>
      </c>
      <c r="AC61" s="85">
        <f t="shared" si="15"/>
        <v>25</v>
      </c>
      <c r="AD61" s="85">
        <f t="shared" si="15"/>
        <v>31</v>
      </c>
      <c r="AE61" s="85">
        <f t="shared" si="15"/>
        <v>7</v>
      </c>
      <c r="AF61" s="85" t="s">
        <v>153</v>
      </c>
    </row>
    <row r="62" spans="2:32" ht="9.75" customHeight="1">
      <c r="B62" s="22"/>
      <c r="C62" s="22" t="s">
        <v>98</v>
      </c>
      <c r="E62" s="57">
        <v>563</v>
      </c>
      <c r="F62" s="58">
        <v>2610</v>
      </c>
      <c r="G62" s="58" t="s">
        <v>186</v>
      </c>
      <c r="H62" s="58" t="s">
        <v>186</v>
      </c>
      <c r="I62" s="58">
        <v>52</v>
      </c>
      <c r="J62" s="58">
        <v>163</v>
      </c>
      <c r="K62" s="58">
        <v>3</v>
      </c>
      <c r="L62" s="62">
        <v>64</v>
      </c>
      <c r="M62" s="58">
        <v>8</v>
      </c>
      <c r="N62" s="58">
        <v>13</v>
      </c>
      <c r="O62" s="58">
        <v>1</v>
      </c>
      <c r="P62" s="62" t="s">
        <v>153</v>
      </c>
      <c r="R62" s="22"/>
      <c r="S62" s="86" t="s">
        <v>106</v>
      </c>
      <c r="U62" s="87">
        <v>366</v>
      </c>
      <c r="V62" s="62">
        <v>2010</v>
      </c>
      <c r="W62" s="88" t="s">
        <v>186</v>
      </c>
      <c r="X62" s="88" t="s">
        <v>186</v>
      </c>
      <c r="Y62" s="88">
        <v>0</v>
      </c>
      <c r="Z62" s="88">
        <v>0</v>
      </c>
      <c r="AA62" s="88" t="s">
        <v>186</v>
      </c>
      <c r="AB62" s="62" t="s">
        <v>186</v>
      </c>
      <c r="AC62" s="88">
        <v>6</v>
      </c>
      <c r="AD62" s="88">
        <v>11</v>
      </c>
      <c r="AE62" s="88">
        <v>2</v>
      </c>
      <c r="AF62" s="88" t="s">
        <v>153</v>
      </c>
    </row>
    <row r="63" spans="2:32" ht="9.75" customHeight="1">
      <c r="B63" s="22"/>
      <c r="C63" s="22" t="s">
        <v>100</v>
      </c>
      <c r="E63" s="57">
        <v>547</v>
      </c>
      <c r="F63" s="58">
        <v>2540</v>
      </c>
      <c r="G63" s="58" t="s">
        <v>186</v>
      </c>
      <c r="H63" s="58" t="s">
        <v>186</v>
      </c>
      <c r="I63" s="58">
        <v>86</v>
      </c>
      <c r="J63" s="58">
        <v>243</v>
      </c>
      <c r="K63" s="58">
        <v>1</v>
      </c>
      <c r="L63" s="62">
        <v>21</v>
      </c>
      <c r="M63" s="58">
        <v>64</v>
      </c>
      <c r="N63" s="58">
        <v>112</v>
      </c>
      <c r="O63" s="58">
        <v>0</v>
      </c>
      <c r="P63" s="62" t="s">
        <v>153</v>
      </c>
      <c r="R63" s="22"/>
      <c r="S63" s="86" t="s">
        <v>108</v>
      </c>
      <c r="U63" s="87">
        <v>124</v>
      </c>
      <c r="V63" s="88">
        <v>676</v>
      </c>
      <c r="W63" s="88" t="s">
        <v>186</v>
      </c>
      <c r="X63" s="88" t="s">
        <v>186</v>
      </c>
      <c r="Y63" s="88">
        <v>2</v>
      </c>
      <c r="Z63" s="88">
        <v>1</v>
      </c>
      <c r="AA63" s="88" t="s">
        <v>186</v>
      </c>
      <c r="AB63" s="62" t="s">
        <v>186</v>
      </c>
      <c r="AC63" s="88">
        <v>12</v>
      </c>
      <c r="AD63" s="88">
        <v>12</v>
      </c>
      <c r="AE63" s="88">
        <v>1</v>
      </c>
      <c r="AF63" s="88" t="s">
        <v>153</v>
      </c>
    </row>
    <row r="64" spans="2:32" ht="9.75" customHeight="1">
      <c r="B64" s="22"/>
      <c r="C64" s="22" t="s">
        <v>102</v>
      </c>
      <c r="E64" s="57">
        <v>17</v>
      </c>
      <c r="F64" s="58">
        <v>70</v>
      </c>
      <c r="G64" s="58" t="s">
        <v>186</v>
      </c>
      <c r="H64" s="58" t="s">
        <v>186</v>
      </c>
      <c r="I64" s="58" t="s">
        <v>186</v>
      </c>
      <c r="J64" s="58" t="s">
        <v>186</v>
      </c>
      <c r="K64" s="58">
        <v>0</v>
      </c>
      <c r="L64" s="62">
        <v>4</v>
      </c>
      <c r="M64" s="58">
        <v>1</v>
      </c>
      <c r="N64" s="58">
        <v>1</v>
      </c>
      <c r="O64" s="58">
        <v>2</v>
      </c>
      <c r="P64" s="62" t="s">
        <v>153</v>
      </c>
      <c r="R64" s="22"/>
      <c r="S64" s="86" t="s">
        <v>109</v>
      </c>
      <c r="U64" s="87">
        <v>31</v>
      </c>
      <c r="V64" s="88">
        <v>147</v>
      </c>
      <c r="W64" s="88" t="s">
        <v>186</v>
      </c>
      <c r="X64" s="88" t="s">
        <v>186</v>
      </c>
      <c r="Y64" s="88" t="s">
        <v>186</v>
      </c>
      <c r="Z64" s="88" t="s">
        <v>186</v>
      </c>
      <c r="AA64" s="88" t="s">
        <v>186</v>
      </c>
      <c r="AB64" s="62" t="s">
        <v>186</v>
      </c>
      <c r="AC64" s="88">
        <v>0</v>
      </c>
      <c r="AD64" s="88">
        <v>0</v>
      </c>
      <c r="AE64" s="88">
        <v>1</v>
      </c>
      <c r="AF64" s="88" t="s">
        <v>153</v>
      </c>
    </row>
    <row r="65" spans="2:32" ht="9.75" customHeight="1">
      <c r="B65" s="22"/>
      <c r="C65" s="22" t="s">
        <v>103</v>
      </c>
      <c r="E65" s="57">
        <v>39</v>
      </c>
      <c r="F65" s="58">
        <v>162</v>
      </c>
      <c r="G65" s="58" t="s">
        <v>186</v>
      </c>
      <c r="H65" s="58" t="s">
        <v>186</v>
      </c>
      <c r="I65" s="58" t="s">
        <v>186</v>
      </c>
      <c r="J65" s="58" t="s">
        <v>186</v>
      </c>
      <c r="K65" s="58">
        <v>1</v>
      </c>
      <c r="L65" s="62">
        <v>20</v>
      </c>
      <c r="M65" s="58">
        <v>1</v>
      </c>
      <c r="N65" s="58">
        <v>2</v>
      </c>
      <c r="O65" s="58">
        <v>3</v>
      </c>
      <c r="P65" s="62" t="s">
        <v>153</v>
      </c>
      <c r="R65" s="22"/>
      <c r="S65" s="86" t="s">
        <v>111</v>
      </c>
      <c r="U65" s="87">
        <v>44</v>
      </c>
      <c r="V65" s="88">
        <v>226</v>
      </c>
      <c r="W65" s="88" t="s">
        <v>186</v>
      </c>
      <c r="X65" s="88" t="s">
        <v>186</v>
      </c>
      <c r="Y65" s="88" t="s">
        <v>186</v>
      </c>
      <c r="Z65" s="88" t="s">
        <v>186</v>
      </c>
      <c r="AA65" s="88" t="s">
        <v>186</v>
      </c>
      <c r="AB65" s="62" t="s">
        <v>186</v>
      </c>
      <c r="AC65" s="88">
        <v>1</v>
      </c>
      <c r="AD65" s="88">
        <v>1</v>
      </c>
      <c r="AE65" s="88">
        <v>0</v>
      </c>
      <c r="AF65" s="88" t="s">
        <v>153</v>
      </c>
    </row>
    <row r="66" spans="2:32" ht="9.75" customHeight="1">
      <c r="B66" s="22"/>
      <c r="C66" s="22" t="s">
        <v>105</v>
      </c>
      <c r="E66" s="57">
        <v>4</v>
      </c>
      <c r="F66" s="58">
        <v>17</v>
      </c>
      <c r="G66" s="58" t="s">
        <v>186</v>
      </c>
      <c r="H66" s="58" t="s">
        <v>186</v>
      </c>
      <c r="I66" s="58" t="s">
        <v>186</v>
      </c>
      <c r="J66" s="58" t="s">
        <v>186</v>
      </c>
      <c r="K66" s="58">
        <v>0</v>
      </c>
      <c r="L66" s="62">
        <v>2</v>
      </c>
      <c r="M66" s="58">
        <v>0</v>
      </c>
      <c r="N66" s="58">
        <v>0</v>
      </c>
      <c r="O66" s="58">
        <v>0</v>
      </c>
      <c r="P66" s="62" t="s">
        <v>153</v>
      </c>
      <c r="R66" s="22"/>
      <c r="S66" s="86" t="s">
        <v>113</v>
      </c>
      <c r="U66" s="87">
        <v>80</v>
      </c>
      <c r="V66" s="88">
        <v>441</v>
      </c>
      <c r="W66" s="88" t="s">
        <v>186</v>
      </c>
      <c r="X66" s="88" t="s">
        <v>186</v>
      </c>
      <c r="Y66" s="88" t="s">
        <v>186</v>
      </c>
      <c r="Z66" s="88" t="s">
        <v>186</v>
      </c>
      <c r="AA66" s="88">
        <v>0</v>
      </c>
      <c r="AB66" s="62">
        <v>1</v>
      </c>
      <c r="AC66" s="88">
        <v>0</v>
      </c>
      <c r="AD66" s="88">
        <v>0</v>
      </c>
      <c r="AE66" s="88">
        <v>0</v>
      </c>
      <c r="AF66" s="88" t="s">
        <v>153</v>
      </c>
    </row>
    <row r="67" spans="2:32" ht="9.75" customHeight="1">
      <c r="B67" s="22"/>
      <c r="C67" s="22" t="s">
        <v>107</v>
      </c>
      <c r="E67" s="57">
        <v>39</v>
      </c>
      <c r="F67" s="58">
        <v>161</v>
      </c>
      <c r="G67" s="58" t="s">
        <v>186</v>
      </c>
      <c r="H67" s="58" t="s">
        <v>186</v>
      </c>
      <c r="I67" s="58" t="s">
        <v>186</v>
      </c>
      <c r="J67" s="58" t="s">
        <v>186</v>
      </c>
      <c r="K67" s="58">
        <v>1</v>
      </c>
      <c r="L67" s="62">
        <v>19</v>
      </c>
      <c r="M67" s="58">
        <v>0</v>
      </c>
      <c r="N67" s="58">
        <v>0</v>
      </c>
      <c r="O67" s="58">
        <v>2</v>
      </c>
      <c r="P67" s="62" t="s">
        <v>153</v>
      </c>
      <c r="R67" s="22"/>
      <c r="S67" s="86" t="s">
        <v>115</v>
      </c>
      <c r="U67" s="87">
        <v>111</v>
      </c>
      <c r="V67" s="88">
        <v>617</v>
      </c>
      <c r="W67" s="88" t="s">
        <v>186</v>
      </c>
      <c r="X67" s="88" t="s">
        <v>186</v>
      </c>
      <c r="Y67" s="88" t="s">
        <v>186</v>
      </c>
      <c r="Z67" s="88" t="s">
        <v>186</v>
      </c>
      <c r="AA67" s="88">
        <v>0</v>
      </c>
      <c r="AB67" s="62">
        <v>1</v>
      </c>
      <c r="AC67" s="88">
        <v>2</v>
      </c>
      <c r="AD67" s="88">
        <v>3</v>
      </c>
      <c r="AE67" s="88">
        <v>1</v>
      </c>
      <c r="AF67" s="88" t="s">
        <v>153</v>
      </c>
    </row>
    <row r="68" spans="2:32" ht="9.75" customHeight="1">
      <c r="B68" s="22"/>
      <c r="C68" s="22"/>
      <c r="E68" s="57"/>
      <c r="F68" s="58"/>
      <c r="G68" s="58"/>
      <c r="H68" s="58"/>
      <c r="I68" s="58"/>
      <c r="J68" s="58"/>
      <c r="K68" s="58"/>
      <c r="L68" s="58"/>
      <c r="M68" s="58"/>
      <c r="N68" s="58"/>
      <c r="O68" s="58"/>
      <c r="P68" s="58"/>
      <c r="R68" s="22"/>
      <c r="S68" s="86" t="s">
        <v>117</v>
      </c>
      <c r="U68" s="87">
        <v>82</v>
      </c>
      <c r="V68" s="88">
        <v>447</v>
      </c>
      <c r="W68" s="88" t="s">
        <v>186</v>
      </c>
      <c r="X68" s="88" t="s">
        <v>186</v>
      </c>
      <c r="Y68" s="88">
        <v>0</v>
      </c>
      <c r="Z68" s="88">
        <v>0</v>
      </c>
      <c r="AA68" s="88" t="s">
        <v>186</v>
      </c>
      <c r="AB68" s="62" t="s">
        <v>186</v>
      </c>
      <c r="AC68" s="88">
        <v>2</v>
      </c>
      <c r="AD68" s="88">
        <v>2</v>
      </c>
      <c r="AE68" s="88">
        <v>1</v>
      </c>
      <c r="AF68" s="88" t="s">
        <v>153</v>
      </c>
    </row>
    <row r="69" spans="2:32" ht="9.75" customHeight="1">
      <c r="B69" s="32" t="s">
        <v>110</v>
      </c>
      <c r="C69" s="32"/>
      <c r="D69" s="18"/>
      <c r="E69" s="55">
        <f>SUM(E70:E76)</f>
        <v>1521</v>
      </c>
      <c r="F69" s="56">
        <f>SUM(F70:F76)</f>
        <v>7138</v>
      </c>
      <c r="G69" s="56" t="s">
        <v>186</v>
      </c>
      <c r="H69" s="56" t="s">
        <v>186</v>
      </c>
      <c r="I69" s="56">
        <f aca="true" t="shared" si="16" ref="I69:O69">SUM(I70:I76)</f>
        <v>85</v>
      </c>
      <c r="J69" s="56">
        <f t="shared" si="16"/>
        <v>250</v>
      </c>
      <c r="K69" s="56">
        <f t="shared" si="16"/>
        <v>9</v>
      </c>
      <c r="L69" s="56">
        <f t="shared" si="16"/>
        <v>205</v>
      </c>
      <c r="M69" s="56">
        <f t="shared" si="16"/>
        <v>25</v>
      </c>
      <c r="N69" s="56">
        <f t="shared" si="16"/>
        <v>43</v>
      </c>
      <c r="O69" s="56">
        <f t="shared" si="16"/>
        <v>2</v>
      </c>
      <c r="P69" s="56" t="s">
        <v>153</v>
      </c>
      <c r="R69" s="17"/>
      <c r="S69" s="86" t="s">
        <v>119</v>
      </c>
      <c r="T69" s="18"/>
      <c r="U69" s="87">
        <v>2</v>
      </c>
      <c r="V69" s="88">
        <v>8</v>
      </c>
      <c r="W69" s="88" t="s">
        <v>186</v>
      </c>
      <c r="X69" s="88" t="s">
        <v>186</v>
      </c>
      <c r="Y69" s="88" t="s">
        <v>186</v>
      </c>
      <c r="Z69" s="88" t="s">
        <v>186</v>
      </c>
      <c r="AA69" s="88" t="s">
        <v>186</v>
      </c>
      <c r="AB69" s="62" t="s">
        <v>186</v>
      </c>
      <c r="AC69" s="88">
        <v>2</v>
      </c>
      <c r="AD69" s="88">
        <v>2</v>
      </c>
      <c r="AE69" s="88">
        <v>1</v>
      </c>
      <c r="AF69" s="88" t="s">
        <v>153</v>
      </c>
    </row>
    <row r="70" spans="2:32" ht="9.75" customHeight="1">
      <c r="B70" s="22"/>
      <c r="C70" s="22" t="s">
        <v>112</v>
      </c>
      <c r="E70" s="57">
        <v>58</v>
      </c>
      <c r="F70" s="58">
        <v>276</v>
      </c>
      <c r="G70" s="58" t="s">
        <v>186</v>
      </c>
      <c r="H70" s="58" t="s">
        <v>186</v>
      </c>
      <c r="I70" s="58">
        <v>15</v>
      </c>
      <c r="J70" s="58">
        <v>54</v>
      </c>
      <c r="K70" s="58">
        <v>1</v>
      </c>
      <c r="L70" s="62">
        <v>25</v>
      </c>
      <c r="M70" s="58">
        <v>1</v>
      </c>
      <c r="N70" s="58">
        <v>2</v>
      </c>
      <c r="O70" s="58">
        <v>0</v>
      </c>
      <c r="P70" s="62" t="s">
        <v>153</v>
      </c>
      <c r="R70" s="22"/>
      <c r="S70" s="86"/>
      <c r="U70" s="87"/>
      <c r="V70" s="88"/>
      <c r="W70" s="88"/>
      <c r="X70" s="88"/>
      <c r="Y70" s="88"/>
      <c r="Z70" s="88"/>
      <c r="AA70" s="88"/>
      <c r="AB70" s="88"/>
      <c r="AC70" s="88"/>
      <c r="AD70" s="88"/>
      <c r="AE70" s="88"/>
      <c r="AF70" s="88"/>
    </row>
    <row r="71" spans="2:32" ht="9.75" customHeight="1">
      <c r="B71" s="22"/>
      <c r="C71" s="22" t="s">
        <v>114</v>
      </c>
      <c r="E71" s="57">
        <v>213</v>
      </c>
      <c r="F71" s="58">
        <v>1020</v>
      </c>
      <c r="G71" s="58" t="s">
        <v>186</v>
      </c>
      <c r="H71" s="58" t="s">
        <v>186</v>
      </c>
      <c r="I71" s="58">
        <v>15</v>
      </c>
      <c r="J71" s="58">
        <v>34</v>
      </c>
      <c r="K71" s="58">
        <v>2</v>
      </c>
      <c r="L71" s="62">
        <v>45</v>
      </c>
      <c r="M71" s="58">
        <v>5</v>
      </c>
      <c r="N71" s="58">
        <v>10</v>
      </c>
      <c r="O71" s="58">
        <v>1</v>
      </c>
      <c r="P71" s="62" t="s">
        <v>153</v>
      </c>
      <c r="R71" s="83" t="s">
        <v>122</v>
      </c>
      <c r="S71" s="84"/>
      <c r="U71" s="55">
        <f>SUM(U72:U77)</f>
        <v>1120</v>
      </c>
      <c r="V71" s="56">
        <f>SUM(V72:V77)</f>
        <v>6182</v>
      </c>
      <c r="W71" s="85" t="s">
        <v>186</v>
      </c>
      <c r="X71" s="85" t="s">
        <v>186</v>
      </c>
      <c r="Y71" s="85">
        <f aca="true" t="shared" si="17" ref="Y71:AE71">SUM(Y72:Y77)</f>
        <v>1</v>
      </c>
      <c r="Z71" s="85">
        <f t="shared" si="17"/>
        <v>1</v>
      </c>
      <c r="AA71" s="85">
        <f t="shared" si="17"/>
        <v>2</v>
      </c>
      <c r="AB71" s="85">
        <f t="shared" si="17"/>
        <v>30</v>
      </c>
      <c r="AC71" s="85">
        <f t="shared" si="17"/>
        <v>50</v>
      </c>
      <c r="AD71" s="85">
        <f t="shared" si="17"/>
        <v>68</v>
      </c>
      <c r="AE71" s="85">
        <f t="shared" si="17"/>
        <v>10</v>
      </c>
      <c r="AF71" s="85" t="s">
        <v>153</v>
      </c>
    </row>
    <row r="72" spans="2:32" ht="9.75" customHeight="1">
      <c r="B72" s="22"/>
      <c r="C72" s="22" t="s">
        <v>116</v>
      </c>
      <c r="E72" s="57">
        <v>311</v>
      </c>
      <c r="F72" s="58">
        <v>1450</v>
      </c>
      <c r="G72" s="58" t="s">
        <v>186</v>
      </c>
      <c r="H72" s="58" t="s">
        <v>186</v>
      </c>
      <c r="I72" s="58">
        <v>0</v>
      </c>
      <c r="J72" s="58">
        <v>0</v>
      </c>
      <c r="K72" s="58">
        <v>2</v>
      </c>
      <c r="L72" s="62">
        <v>47</v>
      </c>
      <c r="M72" s="58">
        <v>3</v>
      </c>
      <c r="N72" s="58">
        <v>4</v>
      </c>
      <c r="O72" s="58">
        <v>0</v>
      </c>
      <c r="P72" s="62" t="s">
        <v>153</v>
      </c>
      <c r="R72" s="22"/>
      <c r="S72" s="86" t="s">
        <v>124</v>
      </c>
      <c r="U72" s="87">
        <v>404</v>
      </c>
      <c r="V72" s="62">
        <v>2260</v>
      </c>
      <c r="W72" s="97" t="s">
        <v>186</v>
      </c>
      <c r="X72" s="97" t="s">
        <v>186</v>
      </c>
      <c r="Y72" s="97">
        <v>1</v>
      </c>
      <c r="Z72" s="97">
        <v>1</v>
      </c>
      <c r="AA72" s="97">
        <v>2</v>
      </c>
      <c r="AB72" s="62">
        <v>26</v>
      </c>
      <c r="AC72" s="97">
        <v>28</v>
      </c>
      <c r="AD72" s="97">
        <v>28</v>
      </c>
      <c r="AE72" s="97">
        <v>1</v>
      </c>
      <c r="AF72" s="88" t="s">
        <v>153</v>
      </c>
    </row>
    <row r="73" spans="2:32" ht="9.75" customHeight="1">
      <c r="B73" s="22"/>
      <c r="C73" s="22" t="s">
        <v>118</v>
      </c>
      <c r="E73" s="57">
        <v>273</v>
      </c>
      <c r="F73" s="58">
        <v>1270</v>
      </c>
      <c r="G73" s="58" t="s">
        <v>186</v>
      </c>
      <c r="H73" s="58" t="s">
        <v>186</v>
      </c>
      <c r="I73" s="58">
        <v>33</v>
      </c>
      <c r="J73" s="58">
        <v>95</v>
      </c>
      <c r="K73" s="58">
        <v>1</v>
      </c>
      <c r="L73" s="62">
        <v>24</v>
      </c>
      <c r="M73" s="58">
        <v>9</v>
      </c>
      <c r="N73" s="58">
        <v>17</v>
      </c>
      <c r="O73" s="58">
        <v>0</v>
      </c>
      <c r="P73" s="62" t="s">
        <v>153</v>
      </c>
      <c r="R73" s="22"/>
      <c r="S73" s="86" t="s">
        <v>125</v>
      </c>
      <c r="U73" s="87">
        <v>311</v>
      </c>
      <c r="V73" s="62">
        <v>1760</v>
      </c>
      <c r="W73" s="97" t="s">
        <v>186</v>
      </c>
      <c r="X73" s="97" t="s">
        <v>186</v>
      </c>
      <c r="Y73" s="97" t="s">
        <v>186</v>
      </c>
      <c r="Z73" s="97" t="s">
        <v>186</v>
      </c>
      <c r="AA73" s="97">
        <v>0</v>
      </c>
      <c r="AB73" s="62">
        <v>1</v>
      </c>
      <c r="AC73" s="97">
        <v>11</v>
      </c>
      <c r="AD73" s="97">
        <v>22</v>
      </c>
      <c r="AE73" s="97">
        <v>2</v>
      </c>
      <c r="AF73" s="88" t="s">
        <v>153</v>
      </c>
    </row>
    <row r="74" spans="2:32" ht="9.75" customHeight="1">
      <c r="B74" s="22"/>
      <c r="C74" s="22" t="s">
        <v>120</v>
      </c>
      <c r="E74" s="57">
        <v>277</v>
      </c>
      <c r="F74" s="58">
        <v>1290</v>
      </c>
      <c r="G74" s="58" t="s">
        <v>186</v>
      </c>
      <c r="H74" s="58" t="s">
        <v>186</v>
      </c>
      <c r="I74" s="58">
        <v>3</v>
      </c>
      <c r="J74" s="58">
        <v>9</v>
      </c>
      <c r="K74" s="58">
        <v>1</v>
      </c>
      <c r="L74" s="62">
        <v>24</v>
      </c>
      <c r="M74" s="58">
        <v>2</v>
      </c>
      <c r="N74" s="58">
        <v>3</v>
      </c>
      <c r="O74" s="58">
        <v>0</v>
      </c>
      <c r="P74" s="62" t="s">
        <v>153</v>
      </c>
      <c r="R74" s="22"/>
      <c r="S74" s="86" t="s">
        <v>127</v>
      </c>
      <c r="U74" s="87">
        <v>44</v>
      </c>
      <c r="V74" s="97">
        <v>228</v>
      </c>
      <c r="W74" s="97" t="s">
        <v>186</v>
      </c>
      <c r="X74" s="97" t="s">
        <v>186</v>
      </c>
      <c r="Y74" s="97" t="s">
        <v>186</v>
      </c>
      <c r="Z74" s="97" t="s">
        <v>186</v>
      </c>
      <c r="AA74" s="97">
        <v>0</v>
      </c>
      <c r="AB74" s="62">
        <v>1</v>
      </c>
      <c r="AC74" s="97">
        <v>4</v>
      </c>
      <c r="AD74" s="97">
        <v>5</v>
      </c>
      <c r="AE74" s="97">
        <v>2</v>
      </c>
      <c r="AF74" s="88" t="s">
        <v>153</v>
      </c>
    </row>
    <row r="75" spans="2:32" ht="9.75" customHeight="1">
      <c r="B75" s="22"/>
      <c r="C75" s="22" t="s">
        <v>121</v>
      </c>
      <c r="E75" s="57">
        <v>317</v>
      </c>
      <c r="F75" s="58">
        <v>1500</v>
      </c>
      <c r="G75" s="58" t="s">
        <v>186</v>
      </c>
      <c r="H75" s="58" t="s">
        <v>186</v>
      </c>
      <c r="I75" s="58">
        <v>19</v>
      </c>
      <c r="J75" s="58">
        <v>57</v>
      </c>
      <c r="K75" s="58">
        <v>0</v>
      </c>
      <c r="L75" s="62">
        <v>7</v>
      </c>
      <c r="M75" s="58">
        <v>1</v>
      </c>
      <c r="N75" s="58">
        <v>1</v>
      </c>
      <c r="O75" s="58">
        <v>0</v>
      </c>
      <c r="P75" s="62" t="s">
        <v>153</v>
      </c>
      <c r="R75" s="22"/>
      <c r="S75" s="86" t="s">
        <v>129</v>
      </c>
      <c r="U75" s="87">
        <v>41</v>
      </c>
      <c r="V75" s="97">
        <v>223</v>
      </c>
      <c r="W75" s="97" t="s">
        <v>186</v>
      </c>
      <c r="X75" s="97" t="s">
        <v>186</v>
      </c>
      <c r="Y75" s="97" t="s">
        <v>186</v>
      </c>
      <c r="Z75" s="97" t="s">
        <v>186</v>
      </c>
      <c r="AA75" s="97" t="s">
        <v>186</v>
      </c>
      <c r="AB75" s="62" t="s">
        <v>186</v>
      </c>
      <c r="AC75" s="97">
        <v>1</v>
      </c>
      <c r="AD75" s="97">
        <v>1</v>
      </c>
      <c r="AE75" s="97">
        <v>0</v>
      </c>
      <c r="AF75" s="88" t="s">
        <v>153</v>
      </c>
    </row>
    <row r="76" spans="2:32" ht="9.75" customHeight="1">
      <c r="B76" s="22"/>
      <c r="C76" s="22" t="s">
        <v>123</v>
      </c>
      <c r="E76" s="57">
        <v>72</v>
      </c>
      <c r="F76" s="58">
        <v>332</v>
      </c>
      <c r="G76" s="58" t="s">
        <v>186</v>
      </c>
      <c r="H76" s="58" t="s">
        <v>186</v>
      </c>
      <c r="I76" s="58">
        <v>0</v>
      </c>
      <c r="J76" s="58">
        <v>1</v>
      </c>
      <c r="K76" s="58">
        <v>2</v>
      </c>
      <c r="L76" s="62">
        <v>33</v>
      </c>
      <c r="M76" s="58">
        <v>4</v>
      </c>
      <c r="N76" s="58">
        <v>6</v>
      </c>
      <c r="O76" s="58">
        <v>1</v>
      </c>
      <c r="P76" s="62" t="s">
        <v>153</v>
      </c>
      <c r="R76" s="22"/>
      <c r="S76" s="86" t="s">
        <v>131</v>
      </c>
      <c r="U76" s="87">
        <v>180</v>
      </c>
      <c r="V76" s="97">
        <v>945</v>
      </c>
      <c r="W76" s="97" t="s">
        <v>186</v>
      </c>
      <c r="X76" s="97" t="s">
        <v>186</v>
      </c>
      <c r="Y76" s="97" t="s">
        <v>186</v>
      </c>
      <c r="Z76" s="97" t="s">
        <v>186</v>
      </c>
      <c r="AA76" s="97">
        <v>0</v>
      </c>
      <c r="AB76" s="62">
        <v>1</v>
      </c>
      <c r="AC76" s="97">
        <v>4</v>
      </c>
      <c r="AD76" s="97">
        <v>8</v>
      </c>
      <c r="AE76" s="97">
        <v>5</v>
      </c>
      <c r="AF76" s="88" t="s">
        <v>153</v>
      </c>
    </row>
    <row r="77" spans="2:32" ht="9.75" customHeight="1">
      <c r="B77" s="22"/>
      <c r="C77" s="22"/>
      <c r="E77" s="57"/>
      <c r="F77" s="58"/>
      <c r="G77" s="58"/>
      <c r="H77" s="58"/>
      <c r="I77" s="58"/>
      <c r="J77" s="58"/>
      <c r="K77" s="58"/>
      <c r="L77" s="58"/>
      <c r="M77" s="58"/>
      <c r="N77" s="58"/>
      <c r="O77" s="58"/>
      <c r="P77" s="58"/>
      <c r="R77" s="22"/>
      <c r="S77" s="86" t="s">
        <v>133</v>
      </c>
      <c r="U77" s="87">
        <v>140</v>
      </c>
      <c r="V77" s="97">
        <v>766</v>
      </c>
      <c r="W77" s="97" t="s">
        <v>186</v>
      </c>
      <c r="X77" s="97" t="s">
        <v>186</v>
      </c>
      <c r="Y77" s="97" t="s">
        <v>186</v>
      </c>
      <c r="Z77" s="97" t="s">
        <v>186</v>
      </c>
      <c r="AA77" s="97">
        <v>0</v>
      </c>
      <c r="AB77" s="62">
        <v>1</v>
      </c>
      <c r="AC77" s="97">
        <v>2</v>
      </c>
      <c r="AD77" s="97">
        <v>4</v>
      </c>
      <c r="AE77" s="97">
        <v>0</v>
      </c>
      <c r="AF77" s="88" t="s">
        <v>153</v>
      </c>
    </row>
    <row r="78" spans="2:32" ht="9.75" customHeight="1">
      <c r="B78" s="32" t="s">
        <v>126</v>
      </c>
      <c r="C78" s="32"/>
      <c r="D78" s="18"/>
      <c r="E78" s="55">
        <f>SUM(E79:E81)</f>
        <v>502</v>
      </c>
      <c r="F78" s="56">
        <f>SUM(F79:F81)</f>
        <v>2267</v>
      </c>
      <c r="G78" s="56" t="s">
        <v>186</v>
      </c>
      <c r="H78" s="56" t="s">
        <v>186</v>
      </c>
      <c r="I78" s="56" t="s">
        <v>186</v>
      </c>
      <c r="J78" s="56" t="s">
        <v>186</v>
      </c>
      <c r="K78" s="56">
        <f>SUM(K79:K81)</f>
        <v>7</v>
      </c>
      <c r="L78" s="56">
        <f>SUM(L79:L81)</f>
        <v>163</v>
      </c>
      <c r="M78" s="56">
        <f>SUM(M79:M81)</f>
        <v>30</v>
      </c>
      <c r="N78" s="56">
        <f>SUM(N79:N81)</f>
        <v>59</v>
      </c>
      <c r="O78" s="56">
        <f>SUM(O79:O81)</f>
        <v>2</v>
      </c>
      <c r="P78" s="56" t="s">
        <v>153</v>
      </c>
      <c r="R78" s="17"/>
      <c r="S78" s="98"/>
      <c r="T78" s="18"/>
      <c r="U78" s="87"/>
      <c r="V78" s="97"/>
      <c r="W78" s="97"/>
      <c r="X78" s="97"/>
      <c r="Y78" s="97"/>
      <c r="Z78" s="97"/>
      <c r="AA78" s="97"/>
      <c r="AB78" s="97"/>
      <c r="AC78" s="97"/>
      <c r="AD78" s="97"/>
      <c r="AE78" s="97"/>
      <c r="AF78" s="97"/>
    </row>
    <row r="79" spans="2:32" ht="9.75" customHeight="1">
      <c r="B79" s="22"/>
      <c r="C79" s="22" t="s">
        <v>128</v>
      </c>
      <c r="E79" s="57">
        <v>296</v>
      </c>
      <c r="F79" s="58">
        <v>1360</v>
      </c>
      <c r="G79" s="62" t="s">
        <v>186</v>
      </c>
      <c r="H79" s="62" t="s">
        <v>186</v>
      </c>
      <c r="I79" s="62" t="s">
        <v>186</v>
      </c>
      <c r="J79" s="62" t="s">
        <v>186</v>
      </c>
      <c r="K79" s="62">
        <v>2</v>
      </c>
      <c r="L79" s="62">
        <v>47</v>
      </c>
      <c r="M79" s="62">
        <v>23</v>
      </c>
      <c r="N79" s="62">
        <v>49</v>
      </c>
      <c r="O79" s="62">
        <v>0</v>
      </c>
      <c r="P79" s="62" t="s">
        <v>153</v>
      </c>
      <c r="R79" s="22"/>
      <c r="S79" s="98"/>
      <c r="U79" s="87"/>
      <c r="V79" s="97"/>
      <c r="W79" s="97"/>
      <c r="X79" s="97"/>
      <c r="Y79" s="97"/>
      <c r="Z79" s="97"/>
      <c r="AA79" s="97"/>
      <c r="AB79" s="97"/>
      <c r="AC79" s="97"/>
      <c r="AD79" s="97"/>
      <c r="AE79" s="97"/>
      <c r="AF79" s="97"/>
    </row>
    <row r="80" spans="2:32" ht="9.75" customHeight="1">
      <c r="B80" s="22"/>
      <c r="C80" s="22" t="s">
        <v>130</v>
      </c>
      <c r="E80" s="57">
        <v>124</v>
      </c>
      <c r="F80" s="62">
        <v>541</v>
      </c>
      <c r="G80" s="62" t="s">
        <v>186</v>
      </c>
      <c r="H80" s="62" t="s">
        <v>186</v>
      </c>
      <c r="I80" s="62" t="s">
        <v>186</v>
      </c>
      <c r="J80" s="62" t="s">
        <v>186</v>
      </c>
      <c r="K80" s="62">
        <v>2</v>
      </c>
      <c r="L80" s="62">
        <v>47</v>
      </c>
      <c r="M80" s="62">
        <v>3</v>
      </c>
      <c r="N80" s="62">
        <v>4</v>
      </c>
      <c r="O80" s="62">
        <v>1</v>
      </c>
      <c r="P80" s="62" t="s">
        <v>153</v>
      </c>
      <c r="R80" s="22"/>
      <c r="S80" s="22"/>
      <c r="U80" s="87"/>
      <c r="V80" s="97"/>
      <c r="W80" s="97"/>
      <c r="X80" s="97"/>
      <c r="Y80" s="97"/>
      <c r="Z80" s="97"/>
      <c r="AA80" s="97"/>
      <c r="AB80" s="97"/>
      <c r="AC80" s="97"/>
      <c r="AD80" s="97"/>
      <c r="AE80" s="97"/>
      <c r="AF80" s="97"/>
    </row>
    <row r="81" spans="2:32" ht="9.75" customHeight="1">
      <c r="B81" s="22"/>
      <c r="C81" s="22" t="s">
        <v>132</v>
      </c>
      <c r="E81" s="57">
        <v>82</v>
      </c>
      <c r="F81" s="62">
        <v>366</v>
      </c>
      <c r="G81" s="62" t="s">
        <v>186</v>
      </c>
      <c r="H81" s="62" t="s">
        <v>186</v>
      </c>
      <c r="I81" s="62" t="s">
        <v>186</v>
      </c>
      <c r="J81" s="62" t="s">
        <v>186</v>
      </c>
      <c r="K81" s="62">
        <v>3</v>
      </c>
      <c r="L81" s="62">
        <v>69</v>
      </c>
      <c r="M81" s="62">
        <v>4</v>
      </c>
      <c r="N81" s="62">
        <v>6</v>
      </c>
      <c r="O81" s="62">
        <v>1</v>
      </c>
      <c r="P81" s="62" t="s">
        <v>153</v>
      </c>
      <c r="R81" s="22"/>
      <c r="S81" s="22"/>
      <c r="U81" s="87"/>
      <c r="V81" s="97"/>
      <c r="W81" s="97"/>
      <c r="X81" s="97"/>
      <c r="Y81" s="97"/>
      <c r="Z81" s="97"/>
      <c r="AA81" s="97"/>
      <c r="AB81" s="97"/>
      <c r="AC81" s="97"/>
      <c r="AD81" s="97"/>
      <c r="AE81" s="97"/>
      <c r="AF81" s="97"/>
    </row>
    <row r="82" spans="5:32" ht="3.75" customHeight="1" thickBot="1">
      <c r="E82" s="25"/>
      <c r="U82" s="99"/>
      <c r="V82" s="4"/>
      <c r="W82" s="4"/>
      <c r="X82" s="4"/>
      <c r="Y82" s="4"/>
      <c r="Z82" s="4"/>
      <c r="AA82" s="4"/>
      <c r="AB82" s="4"/>
      <c r="AC82" s="4"/>
      <c r="AD82" s="4"/>
      <c r="AE82" s="4"/>
      <c r="AF82" s="4"/>
    </row>
    <row r="83" spans="1:32" ht="12" customHeight="1">
      <c r="A83" s="26" t="s">
        <v>167</v>
      </c>
      <c r="B83" s="27"/>
      <c r="C83" s="27"/>
      <c r="D83" s="27"/>
      <c r="E83" s="27"/>
      <c r="F83" s="27"/>
      <c r="G83" s="27"/>
      <c r="H83" s="27"/>
      <c r="I83" s="27"/>
      <c r="J83" s="27"/>
      <c r="K83" s="27"/>
      <c r="L83" s="27"/>
      <c r="M83" s="27"/>
      <c r="N83" s="27"/>
      <c r="O83" s="27"/>
      <c r="P83" s="27"/>
      <c r="Q83" s="28"/>
      <c r="R83" s="27"/>
      <c r="S83" s="27"/>
      <c r="T83" s="27"/>
      <c r="U83" s="26"/>
      <c r="V83" s="26"/>
      <c r="W83" s="26"/>
      <c r="X83" s="26"/>
      <c r="Y83" s="26"/>
      <c r="Z83" s="26"/>
      <c r="AA83" s="26"/>
      <c r="AB83" s="26"/>
      <c r="AC83" s="26"/>
      <c r="AD83" s="26"/>
      <c r="AE83" s="26"/>
      <c r="AF83" s="26"/>
    </row>
    <row r="84" spans="21:32" ht="13.5">
      <c r="U84" s="4"/>
      <c r="V84" s="4"/>
      <c r="W84" s="4"/>
      <c r="X84" s="4"/>
      <c r="Y84" s="4"/>
      <c r="Z84" s="4"/>
      <c r="AA84" s="4"/>
      <c r="AB84" s="4"/>
      <c r="AC84" s="4"/>
      <c r="AD84" s="4"/>
      <c r="AE84" s="4"/>
      <c r="AF84" s="4"/>
    </row>
    <row r="85" spans="21:32" ht="13.5">
      <c r="U85" s="4"/>
      <c r="V85" s="4"/>
      <c r="W85" s="4"/>
      <c r="X85" s="4"/>
      <c r="Y85" s="4"/>
      <c r="Z85" s="4"/>
      <c r="AA85" s="4"/>
      <c r="AB85" s="4"/>
      <c r="AC85" s="4"/>
      <c r="AD85" s="4"/>
      <c r="AE85" s="4"/>
      <c r="AF85" s="4"/>
    </row>
    <row r="86" spans="21:32" ht="13.5">
      <c r="U86" s="4"/>
      <c r="V86" s="4"/>
      <c r="W86" s="4"/>
      <c r="X86" s="4"/>
      <c r="Y86" s="4"/>
      <c r="Z86" s="4"/>
      <c r="AA86" s="4"/>
      <c r="AB86" s="4"/>
      <c r="AC86" s="4"/>
      <c r="AD86" s="4"/>
      <c r="AE86" s="4"/>
      <c r="AF86" s="4"/>
    </row>
    <row r="87" spans="21:32" ht="13.5">
      <c r="U87" s="4"/>
      <c r="V87" s="4"/>
      <c r="W87" s="4"/>
      <c r="X87" s="4"/>
      <c r="Y87" s="4"/>
      <c r="Z87" s="4"/>
      <c r="AA87" s="4"/>
      <c r="AB87" s="4"/>
      <c r="AC87" s="4"/>
      <c r="AD87" s="4"/>
      <c r="AE87" s="4"/>
      <c r="AF87" s="4"/>
    </row>
    <row r="88" spans="21:32" ht="13.5">
      <c r="U88" s="4"/>
      <c r="V88" s="4"/>
      <c r="W88" s="4"/>
      <c r="X88" s="4"/>
      <c r="Y88" s="4"/>
      <c r="Z88" s="4"/>
      <c r="AA88" s="4"/>
      <c r="AB88" s="4"/>
      <c r="AC88" s="4"/>
      <c r="AD88" s="4"/>
      <c r="AE88" s="4"/>
      <c r="AF88" s="4"/>
    </row>
    <row r="89" spans="21:32" ht="13.5">
      <c r="U89" s="4"/>
      <c r="V89" s="4"/>
      <c r="W89" s="4"/>
      <c r="X89" s="4"/>
      <c r="Y89" s="4"/>
      <c r="Z89" s="4"/>
      <c r="AA89" s="4"/>
      <c r="AB89" s="4"/>
      <c r="AC89" s="4"/>
      <c r="AD89" s="4"/>
      <c r="AE89" s="4"/>
      <c r="AF89" s="4"/>
    </row>
    <row r="90" spans="21:32" ht="13.5">
      <c r="U90" s="4"/>
      <c r="V90" s="4"/>
      <c r="W90" s="4"/>
      <c r="X90" s="4"/>
      <c r="Y90" s="4"/>
      <c r="Z90" s="4"/>
      <c r="AA90" s="4"/>
      <c r="AB90" s="4"/>
      <c r="AC90" s="4"/>
      <c r="AD90" s="4"/>
      <c r="AE90" s="4"/>
      <c r="AF90" s="4"/>
    </row>
    <row r="91" spans="21:32" ht="13.5">
      <c r="U91" s="4"/>
      <c r="V91" s="4"/>
      <c r="W91" s="4"/>
      <c r="X91" s="4"/>
      <c r="Y91" s="4"/>
      <c r="Z91" s="4"/>
      <c r="AA91" s="4"/>
      <c r="AB91" s="4"/>
      <c r="AC91" s="4"/>
      <c r="AD91" s="4"/>
      <c r="AE91" s="4"/>
      <c r="AF91" s="4"/>
    </row>
    <row r="92" spans="21:32" ht="13.5">
      <c r="U92" s="4"/>
      <c r="V92" s="4"/>
      <c r="W92" s="4"/>
      <c r="X92" s="4"/>
      <c r="Y92" s="4"/>
      <c r="Z92" s="4"/>
      <c r="AA92" s="4"/>
      <c r="AB92" s="4"/>
      <c r="AC92" s="4"/>
      <c r="AD92" s="4"/>
      <c r="AE92" s="4"/>
      <c r="AF92" s="4"/>
    </row>
    <row r="93" spans="21:32" ht="13.5">
      <c r="U93" s="4"/>
      <c r="V93" s="4"/>
      <c r="W93" s="4"/>
      <c r="X93" s="4"/>
      <c r="Y93" s="4"/>
      <c r="Z93" s="4"/>
      <c r="AA93" s="4"/>
      <c r="AB93" s="4"/>
      <c r="AC93" s="4"/>
      <c r="AD93" s="4"/>
      <c r="AE93" s="4"/>
      <c r="AF93" s="4"/>
    </row>
    <row r="94" spans="21:32" ht="13.5">
      <c r="U94" s="4"/>
      <c r="V94" s="4"/>
      <c r="W94" s="4"/>
      <c r="X94" s="4"/>
      <c r="Y94" s="4"/>
      <c r="Z94" s="4"/>
      <c r="AA94" s="4"/>
      <c r="AB94" s="4"/>
      <c r="AC94" s="4"/>
      <c r="AD94" s="4"/>
      <c r="AE94" s="4"/>
      <c r="AF94" s="4"/>
    </row>
    <row r="95" spans="21:32" ht="13.5">
      <c r="U95" s="4"/>
      <c r="V95" s="4"/>
      <c r="W95" s="4"/>
      <c r="X95" s="4"/>
      <c r="Y95" s="4"/>
      <c r="Z95" s="4"/>
      <c r="AA95" s="4"/>
      <c r="AB95" s="4"/>
      <c r="AC95" s="4"/>
      <c r="AD95" s="4"/>
      <c r="AE95" s="4"/>
      <c r="AF95" s="4"/>
    </row>
    <row r="96" spans="21:32" ht="13.5">
      <c r="U96" s="4"/>
      <c r="V96" s="4"/>
      <c r="W96" s="4"/>
      <c r="X96" s="4"/>
      <c r="Y96" s="4"/>
      <c r="Z96" s="4"/>
      <c r="AA96" s="4"/>
      <c r="AB96" s="4"/>
      <c r="AC96" s="4"/>
      <c r="AD96" s="4"/>
      <c r="AE96" s="4"/>
      <c r="AF96" s="4"/>
    </row>
    <row r="97" spans="21:32" ht="13.5">
      <c r="U97" s="4"/>
      <c r="V97" s="4"/>
      <c r="W97" s="4"/>
      <c r="X97" s="4"/>
      <c r="Y97" s="4"/>
      <c r="Z97" s="4"/>
      <c r="AA97" s="4"/>
      <c r="AB97" s="4"/>
      <c r="AC97" s="4"/>
      <c r="AD97" s="4"/>
      <c r="AE97" s="4"/>
      <c r="AF97" s="4"/>
    </row>
    <row r="98" spans="21:32" ht="13.5">
      <c r="U98" s="4"/>
      <c r="V98" s="4"/>
      <c r="W98" s="4"/>
      <c r="X98" s="4"/>
      <c r="Y98" s="4"/>
      <c r="Z98" s="4"/>
      <c r="AA98" s="4"/>
      <c r="AB98" s="4"/>
      <c r="AC98" s="4"/>
      <c r="AD98" s="4"/>
      <c r="AE98" s="4"/>
      <c r="AF98" s="4"/>
    </row>
    <row r="99" spans="21:32" ht="13.5">
      <c r="U99" s="4"/>
      <c r="V99" s="4"/>
      <c r="W99" s="4"/>
      <c r="X99" s="4"/>
      <c r="Y99" s="4"/>
      <c r="Z99" s="4"/>
      <c r="AA99" s="4"/>
      <c r="AB99" s="4"/>
      <c r="AC99" s="4"/>
      <c r="AD99" s="4"/>
      <c r="AE99" s="4"/>
      <c r="AF99" s="4"/>
    </row>
    <row r="100" spans="21:32" ht="13.5">
      <c r="U100" s="4"/>
      <c r="V100" s="4"/>
      <c r="W100" s="4"/>
      <c r="X100" s="4"/>
      <c r="Y100" s="4"/>
      <c r="Z100" s="4"/>
      <c r="AA100" s="4"/>
      <c r="AB100" s="4"/>
      <c r="AC100" s="4"/>
      <c r="AD100" s="4"/>
      <c r="AE100" s="4"/>
      <c r="AF100" s="4"/>
    </row>
    <row r="101" spans="21:32" ht="13.5">
      <c r="U101" s="4"/>
      <c r="V101" s="4"/>
      <c r="W101" s="4"/>
      <c r="X101" s="4"/>
      <c r="Y101" s="4"/>
      <c r="Z101" s="4"/>
      <c r="AA101" s="4"/>
      <c r="AB101" s="4"/>
      <c r="AC101" s="4"/>
      <c r="AD101" s="4"/>
      <c r="AE101" s="4"/>
      <c r="AF101" s="4"/>
    </row>
    <row r="102" spans="21:32" ht="13.5">
      <c r="U102" s="4"/>
      <c r="V102" s="4"/>
      <c r="W102" s="4"/>
      <c r="X102" s="4"/>
      <c r="Y102" s="4"/>
      <c r="Z102" s="4"/>
      <c r="AA102" s="4"/>
      <c r="AB102" s="4"/>
      <c r="AC102" s="4"/>
      <c r="AD102" s="4"/>
      <c r="AE102" s="4"/>
      <c r="AF102" s="4"/>
    </row>
    <row r="103" spans="21:32" ht="13.5">
      <c r="U103" s="4"/>
      <c r="V103" s="4"/>
      <c r="W103" s="4"/>
      <c r="X103" s="4"/>
      <c r="Y103" s="4"/>
      <c r="Z103" s="4"/>
      <c r="AA103" s="4"/>
      <c r="AB103" s="4"/>
      <c r="AC103" s="4"/>
      <c r="AD103" s="4"/>
      <c r="AE103" s="4"/>
      <c r="AF103" s="4"/>
    </row>
    <row r="104" spans="21:32" ht="13.5">
      <c r="U104" s="4"/>
      <c r="V104" s="4"/>
      <c r="W104" s="4"/>
      <c r="X104" s="4"/>
      <c r="Y104" s="4"/>
      <c r="Z104" s="4"/>
      <c r="AA104" s="4"/>
      <c r="AB104" s="4"/>
      <c r="AC104" s="4"/>
      <c r="AD104" s="4"/>
      <c r="AE104" s="4"/>
      <c r="AF104" s="4"/>
    </row>
    <row r="105" spans="21:32" ht="13.5">
      <c r="U105" s="4"/>
      <c r="V105" s="4"/>
      <c r="W105" s="4"/>
      <c r="X105" s="4"/>
      <c r="Y105" s="4"/>
      <c r="Z105" s="4"/>
      <c r="AA105" s="4"/>
      <c r="AB105" s="4"/>
      <c r="AC105" s="4"/>
      <c r="AD105" s="4"/>
      <c r="AE105" s="4"/>
      <c r="AF105" s="4"/>
    </row>
    <row r="106" spans="21:32" ht="13.5">
      <c r="U106" s="4"/>
      <c r="V106" s="4"/>
      <c r="W106" s="4"/>
      <c r="X106" s="4"/>
      <c r="Y106" s="4"/>
      <c r="Z106" s="4"/>
      <c r="AA106" s="4"/>
      <c r="AB106" s="4"/>
      <c r="AC106" s="4"/>
      <c r="AD106" s="4"/>
      <c r="AE106" s="4"/>
      <c r="AF106" s="4"/>
    </row>
    <row r="107" spans="21:32" ht="13.5">
      <c r="U107" s="4"/>
      <c r="V107" s="4"/>
      <c r="W107" s="4"/>
      <c r="X107" s="4"/>
      <c r="Y107" s="4"/>
      <c r="Z107" s="4"/>
      <c r="AA107" s="4"/>
      <c r="AB107" s="4"/>
      <c r="AC107" s="4"/>
      <c r="AD107" s="4"/>
      <c r="AE107" s="4"/>
      <c r="AF107" s="4"/>
    </row>
    <row r="108" spans="21:32" ht="13.5">
      <c r="U108" s="4"/>
      <c r="V108" s="4"/>
      <c r="W108" s="4"/>
      <c r="X108" s="4"/>
      <c r="Y108" s="4"/>
      <c r="Z108" s="4"/>
      <c r="AA108" s="4"/>
      <c r="AB108" s="4"/>
      <c r="AC108" s="4"/>
      <c r="AD108" s="4"/>
      <c r="AE108" s="4"/>
      <c r="AF108" s="4"/>
    </row>
    <row r="109" spans="21:32" ht="13.5">
      <c r="U109" s="4"/>
      <c r="V109" s="4"/>
      <c r="W109" s="4"/>
      <c r="X109" s="4"/>
      <c r="Y109" s="4"/>
      <c r="Z109" s="4"/>
      <c r="AA109" s="4"/>
      <c r="AB109" s="4"/>
      <c r="AC109" s="4"/>
      <c r="AD109" s="4"/>
      <c r="AE109" s="4"/>
      <c r="AF109" s="4"/>
    </row>
    <row r="110" spans="21:32" ht="13.5">
      <c r="U110" s="4"/>
      <c r="V110" s="4"/>
      <c r="W110" s="4"/>
      <c r="X110" s="4"/>
      <c r="Y110" s="4"/>
      <c r="Z110" s="4"/>
      <c r="AA110" s="4"/>
      <c r="AB110" s="4"/>
      <c r="AC110" s="4"/>
      <c r="AD110" s="4"/>
      <c r="AE110" s="4"/>
      <c r="AF110" s="4"/>
    </row>
    <row r="111" spans="21:32" ht="13.5">
      <c r="U111" s="4"/>
      <c r="V111" s="4"/>
      <c r="W111" s="4"/>
      <c r="X111" s="4"/>
      <c r="Y111" s="4"/>
      <c r="Z111" s="4"/>
      <c r="AA111" s="4"/>
      <c r="AB111" s="4"/>
      <c r="AC111" s="4"/>
      <c r="AD111" s="4"/>
      <c r="AE111" s="4"/>
      <c r="AF111" s="4"/>
    </row>
    <row r="112" spans="21:32" ht="13.5">
      <c r="U112" s="4"/>
      <c r="V112" s="4"/>
      <c r="W112" s="4"/>
      <c r="X112" s="4"/>
      <c r="Y112" s="4"/>
      <c r="Z112" s="4"/>
      <c r="AA112" s="4"/>
      <c r="AB112" s="4"/>
      <c r="AC112" s="4"/>
      <c r="AD112" s="4"/>
      <c r="AE112" s="4"/>
      <c r="AF112" s="4"/>
    </row>
    <row r="113" spans="21:32" ht="13.5">
      <c r="U113" s="4"/>
      <c r="V113" s="4"/>
      <c r="W113" s="4"/>
      <c r="X113" s="4"/>
      <c r="Y113" s="4"/>
      <c r="Z113" s="4"/>
      <c r="AA113" s="4"/>
      <c r="AB113" s="4"/>
      <c r="AC113" s="4"/>
      <c r="AD113" s="4"/>
      <c r="AE113" s="4"/>
      <c r="AF113" s="4"/>
    </row>
    <row r="114" spans="21:32" ht="13.5">
      <c r="U114" s="4"/>
      <c r="V114" s="4"/>
      <c r="W114" s="4"/>
      <c r="X114" s="4"/>
      <c r="Y114" s="4"/>
      <c r="Z114" s="4"/>
      <c r="AA114" s="4"/>
      <c r="AB114" s="4"/>
      <c r="AC114" s="4"/>
      <c r="AD114" s="4"/>
      <c r="AE114" s="4"/>
      <c r="AF114" s="4"/>
    </row>
    <row r="115" spans="21:32" ht="13.5">
      <c r="U115" s="4"/>
      <c r="V115" s="4"/>
      <c r="W115" s="4"/>
      <c r="X115" s="4"/>
      <c r="Y115" s="4"/>
      <c r="Z115" s="4"/>
      <c r="AA115" s="4"/>
      <c r="AB115" s="4"/>
      <c r="AC115" s="4"/>
      <c r="AD115" s="4"/>
      <c r="AE115" s="4"/>
      <c r="AF115" s="4"/>
    </row>
    <row r="116" spans="21:32" ht="13.5">
      <c r="U116" s="4"/>
      <c r="V116" s="4"/>
      <c r="W116" s="4"/>
      <c r="X116" s="4"/>
      <c r="Y116" s="4"/>
      <c r="Z116" s="4"/>
      <c r="AA116" s="4"/>
      <c r="AB116" s="4"/>
      <c r="AC116" s="4"/>
      <c r="AD116" s="4"/>
      <c r="AE116" s="4"/>
      <c r="AF116" s="4"/>
    </row>
    <row r="117" spans="21:32" ht="13.5">
      <c r="U117" s="4"/>
      <c r="V117" s="4"/>
      <c r="W117" s="4"/>
      <c r="X117" s="4"/>
      <c r="Y117" s="4"/>
      <c r="Z117" s="4"/>
      <c r="AA117" s="4"/>
      <c r="AB117" s="4"/>
      <c r="AC117" s="4"/>
      <c r="AD117" s="4"/>
      <c r="AE117" s="4"/>
      <c r="AF117" s="4"/>
    </row>
    <row r="118" spans="21:32" ht="13.5">
      <c r="U118" s="4"/>
      <c r="V118" s="4"/>
      <c r="W118" s="4"/>
      <c r="X118" s="4"/>
      <c r="Y118" s="4"/>
      <c r="Z118" s="4"/>
      <c r="AA118" s="4"/>
      <c r="AB118" s="4"/>
      <c r="AC118" s="4"/>
      <c r="AD118" s="4"/>
      <c r="AE118" s="4"/>
      <c r="AF118" s="4"/>
    </row>
    <row r="119" spans="21:32" ht="13.5">
      <c r="U119" s="4"/>
      <c r="V119" s="4"/>
      <c r="W119" s="4"/>
      <c r="X119" s="4"/>
      <c r="Y119" s="4"/>
      <c r="Z119" s="4"/>
      <c r="AA119" s="4"/>
      <c r="AB119" s="4"/>
      <c r="AC119" s="4"/>
      <c r="AD119" s="4"/>
      <c r="AE119" s="4"/>
      <c r="AF119" s="4"/>
    </row>
    <row r="120" spans="21:32" ht="13.5">
      <c r="U120" s="4"/>
      <c r="V120" s="4"/>
      <c r="W120" s="4"/>
      <c r="X120" s="4"/>
      <c r="Y120" s="4"/>
      <c r="Z120" s="4"/>
      <c r="AA120" s="4"/>
      <c r="AB120" s="4"/>
      <c r="AC120" s="4"/>
      <c r="AD120" s="4"/>
      <c r="AE120" s="4"/>
      <c r="AF120" s="4"/>
    </row>
    <row r="121" spans="21:32" ht="13.5">
      <c r="U121" s="4"/>
      <c r="V121" s="4"/>
      <c r="W121" s="4"/>
      <c r="X121" s="4"/>
      <c r="Y121" s="4"/>
      <c r="Z121" s="4"/>
      <c r="AA121" s="4"/>
      <c r="AB121" s="4"/>
      <c r="AC121" s="4"/>
      <c r="AD121" s="4"/>
      <c r="AE121" s="4"/>
      <c r="AF121" s="4"/>
    </row>
    <row r="122" spans="21:32" ht="13.5">
      <c r="U122" s="4"/>
      <c r="V122" s="4"/>
      <c r="W122" s="4"/>
      <c r="X122" s="4"/>
      <c r="Y122" s="4"/>
      <c r="Z122" s="4"/>
      <c r="AA122" s="4"/>
      <c r="AB122" s="4"/>
      <c r="AC122" s="4"/>
      <c r="AD122" s="4"/>
      <c r="AE122" s="4"/>
      <c r="AF122" s="4"/>
    </row>
    <row r="123" spans="21:32" ht="13.5">
      <c r="U123" s="4"/>
      <c r="V123" s="4"/>
      <c r="W123" s="4"/>
      <c r="X123" s="4"/>
      <c r="Y123" s="4"/>
      <c r="Z123" s="4"/>
      <c r="AA123" s="4"/>
      <c r="AB123" s="4"/>
      <c r="AC123" s="4"/>
      <c r="AD123" s="4"/>
      <c r="AE123" s="4"/>
      <c r="AF123" s="4"/>
    </row>
    <row r="124" spans="21:32" ht="13.5">
      <c r="U124" s="4"/>
      <c r="V124" s="4"/>
      <c r="W124" s="4"/>
      <c r="X124" s="4"/>
      <c r="Y124" s="4"/>
      <c r="Z124" s="4"/>
      <c r="AA124" s="4"/>
      <c r="AB124" s="4"/>
      <c r="AC124" s="4"/>
      <c r="AD124" s="4"/>
      <c r="AE124" s="4"/>
      <c r="AF124" s="4"/>
    </row>
    <row r="125" spans="21:32" ht="13.5">
      <c r="U125" s="4"/>
      <c r="V125" s="4"/>
      <c r="W125" s="4"/>
      <c r="X125" s="4"/>
      <c r="Y125" s="4"/>
      <c r="Z125" s="4"/>
      <c r="AA125" s="4"/>
      <c r="AB125" s="4"/>
      <c r="AC125" s="4"/>
      <c r="AD125" s="4"/>
      <c r="AE125" s="4"/>
      <c r="AF125" s="4"/>
    </row>
    <row r="126" spans="21:32" ht="13.5">
      <c r="U126" s="4"/>
      <c r="V126" s="4"/>
      <c r="W126" s="4"/>
      <c r="X126" s="4"/>
      <c r="Y126" s="4"/>
      <c r="Z126" s="4"/>
      <c r="AA126" s="4"/>
      <c r="AB126" s="4"/>
      <c r="AC126" s="4"/>
      <c r="AD126" s="4"/>
      <c r="AE126" s="4"/>
      <c r="AF126" s="4"/>
    </row>
    <row r="127" spans="21:32" ht="13.5">
      <c r="U127" s="4"/>
      <c r="V127" s="4"/>
      <c r="W127" s="4"/>
      <c r="X127" s="4"/>
      <c r="Y127" s="4"/>
      <c r="Z127" s="4"/>
      <c r="AA127" s="4"/>
      <c r="AB127" s="4"/>
      <c r="AC127" s="4"/>
      <c r="AD127" s="4"/>
      <c r="AE127" s="4"/>
      <c r="AF127" s="4"/>
    </row>
    <row r="128" spans="21:32" ht="13.5">
      <c r="U128" s="4"/>
      <c r="V128" s="4"/>
      <c r="W128" s="4"/>
      <c r="X128" s="4"/>
      <c r="Y128" s="4"/>
      <c r="Z128" s="4"/>
      <c r="AA128" s="4"/>
      <c r="AB128" s="4"/>
      <c r="AC128" s="4"/>
      <c r="AD128" s="4"/>
      <c r="AE128" s="4"/>
      <c r="AF128" s="4"/>
    </row>
    <row r="129" spans="21:32" ht="13.5">
      <c r="U129" s="4"/>
      <c r="V129" s="4"/>
      <c r="W129" s="4"/>
      <c r="X129" s="4"/>
      <c r="Y129" s="4"/>
      <c r="Z129" s="4"/>
      <c r="AA129" s="4"/>
      <c r="AB129" s="4"/>
      <c r="AC129" s="4"/>
      <c r="AD129" s="4"/>
      <c r="AE129" s="4"/>
      <c r="AF129" s="4"/>
    </row>
    <row r="130" spans="21:32" ht="13.5">
      <c r="U130" s="4"/>
      <c r="V130" s="4"/>
      <c r="W130" s="4"/>
      <c r="X130" s="4"/>
      <c r="Y130" s="4"/>
      <c r="Z130" s="4"/>
      <c r="AA130" s="4"/>
      <c r="AB130" s="4"/>
      <c r="AC130" s="4"/>
      <c r="AD130" s="4"/>
      <c r="AE130" s="4"/>
      <c r="AF130" s="4"/>
    </row>
    <row r="131" spans="21:32" ht="13.5">
      <c r="U131" s="4"/>
      <c r="V131" s="4"/>
      <c r="W131" s="4"/>
      <c r="X131" s="4"/>
      <c r="Y131" s="4"/>
      <c r="Z131" s="4"/>
      <c r="AA131" s="4"/>
      <c r="AB131" s="4"/>
      <c r="AC131" s="4"/>
      <c r="AD131" s="4"/>
      <c r="AE131" s="4"/>
      <c r="AF131" s="4"/>
    </row>
    <row r="132" spans="21:32" ht="13.5">
      <c r="U132" s="4"/>
      <c r="V132" s="4"/>
      <c r="W132" s="4"/>
      <c r="X132" s="4"/>
      <c r="Y132" s="4"/>
      <c r="Z132" s="4"/>
      <c r="AA132" s="4"/>
      <c r="AB132" s="4"/>
      <c r="AC132" s="4"/>
      <c r="AD132" s="4"/>
      <c r="AE132" s="4"/>
      <c r="AF132" s="4"/>
    </row>
    <row r="133" spans="21:32" ht="13.5">
      <c r="U133" s="4"/>
      <c r="V133" s="4"/>
      <c r="W133" s="4"/>
      <c r="X133" s="4"/>
      <c r="Y133" s="4"/>
      <c r="Z133" s="4"/>
      <c r="AA133" s="4"/>
      <c r="AB133" s="4"/>
      <c r="AC133" s="4"/>
      <c r="AD133" s="4"/>
      <c r="AE133" s="4"/>
      <c r="AF133" s="4"/>
    </row>
    <row r="134" spans="21:32" ht="13.5">
      <c r="U134" s="4"/>
      <c r="V134" s="4"/>
      <c r="W134" s="4"/>
      <c r="X134" s="4"/>
      <c r="Y134" s="4"/>
      <c r="Z134" s="4"/>
      <c r="AA134" s="4"/>
      <c r="AB134" s="4"/>
      <c r="AC134" s="4"/>
      <c r="AD134" s="4"/>
      <c r="AE134" s="4"/>
      <c r="AF134" s="4"/>
    </row>
    <row r="135" spans="21:32" ht="13.5">
      <c r="U135" s="4"/>
      <c r="V135" s="4"/>
      <c r="W135" s="4"/>
      <c r="X135" s="4"/>
      <c r="Y135" s="4"/>
      <c r="Z135" s="4"/>
      <c r="AA135" s="4"/>
      <c r="AB135" s="4"/>
      <c r="AC135" s="4"/>
      <c r="AD135" s="4"/>
      <c r="AE135" s="4"/>
      <c r="AF135" s="4"/>
    </row>
    <row r="136" spans="21:32" ht="13.5">
      <c r="U136" s="4"/>
      <c r="V136" s="4"/>
      <c r="W136" s="4"/>
      <c r="X136" s="4"/>
      <c r="Y136" s="4"/>
      <c r="Z136" s="4"/>
      <c r="AA136" s="4"/>
      <c r="AB136" s="4"/>
      <c r="AC136" s="4"/>
      <c r="AD136" s="4"/>
      <c r="AE136" s="4"/>
      <c r="AF136" s="4"/>
    </row>
    <row r="137" spans="21:32" ht="13.5">
      <c r="U137" s="4"/>
      <c r="V137" s="4"/>
      <c r="W137" s="4"/>
      <c r="X137" s="4"/>
      <c r="Y137" s="4"/>
      <c r="Z137" s="4"/>
      <c r="AA137" s="4"/>
      <c r="AB137" s="4"/>
      <c r="AC137" s="4"/>
      <c r="AD137" s="4"/>
      <c r="AE137" s="4"/>
      <c r="AF137" s="4"/>
    </row>
    <row r="138" spans="21:32" ht="13.5">
      <c r="U138" s="4"/>
      <c r="V138" s="4"/>
      <c r="W138" s="4"/>
      <c r="X138" s="4"/>
      <c r="Y138" s="4"/>
      <c r="Z138" s="4"/>
      <c r="AA138" s="4"/>
      <c r="AB138" s="4"/>
      <c r="AC138" s="4"/>
      <c r="AD138" s="4"/>
      <c r="AE138" s="4"/>
      <c r="AF138" s="4"/>
    </row>
    <row r="139" spans="21:32" ht="13.5">
      <c r="U139" s="4"/>
      <c r="V139" s="4"/>
      <c r="W139" s="4"/>
      <c r="X139" s="4"/>
      <c r="Y139" s="4"/>
      <c r="Z139" s="4"/>
      <c r="AA139" s="4"/>
      <c r="AB139" s="4"/>
      <c r="AC139" s="4"/>
      <c r="AD139" s="4"/>
      <c r="AE139" s="4"/>
      <c r="AF139" s="4"/>
    </row>
    <row r="140" spans="21:32" ht="13.5">
      <c r="U140" s="4"/>
      <c r="V140" s="4"/>
      <c r="W140" s="4"/>
      <c r="X140" s="4"/>
      <c r="Y140" s="4"/>
      <c r="Z140" s="4"/>
      <c r="AA140" s="4"/>
      <c r="AB140" s="4"/>
      <c r="AC140" s="4"/>
      <c r="AD140" s="4"/>
      <c r="AE140" s="4"/>
      <c r="AF140" s="4"/>
    </row>
    <row r="141" spans="21:32" ht="13.5">
      <c r="U141" s="4"/>
      <c r="V141" s="4"/>
      <c r="W141" s="4"/>
      <c r="X141" s="4"/>
      <c r="Y141" s="4"/>
      <c r="Z141" s="4"/>
      <c r="AA141" s="4"/>
      <c r="AB141" s="4"/>
      <c r="AC141" s="4"/>
      <c r="AD141" s="4"/>
      <c r="AE141" s="4"/>
      <c r="AF141" s="4"/>
    </row>
    <row r="142" spans="21:32" ht="13.5">
      <c r="U142" s="4"/>
      <c r="V142" s="4"/>
      <c r="W142" s="4"/>
      <c r="X142" s="4"/>
      <c r="Y142" s="4"/>
      <c r="Z142" s="4"/>
      <c r="AA142" s="4"/>
      <c r="AB142" s="4"/>
      <c r="AC142" s="4"/>
      <c r="AD142" s="4"/>
      <c r="AE142" s="4"/>
      <c r="AF142" s="4"/>
    </row>
  </sheetData>
  <sheetProtection/>
  <mergeCells count="35">
    <mergeCell ref="R54:S54"/>
    <mergeCell ref="B59:C59"/>
    <mergeCell ref="R61:S61"/>
    <mergeCell ref="B69:C69"/>
    <mergeCell ref="R71:S71"/>
    <mergeCell ref="B78:C78"/>
    <mergeCell ref="R38:S38"/>
    <mergeCell ref="B40:C40"/>
    <mergeCell ref="R41:S41"/>
    <mergeCell ref="B45:C45"/>
    <mergeCell ref="B49:C49"/>
    <mergeCell ref="B53:C53"/>
    <mergeCell ref="R9:S9"/>
    <mergeCell ref="B15:C15"/>
    <mergeCell ref="R16:S16"/>
    <mergeCell ref="B17:C17"/>
    <mergeCell ref="R25:S25"/>
    <mergeCell ref="B34:C34"/>
    <mergeCell ref="R34:S34"/>
    <mergeCell ref="Q5:T7"/>
    <mergeCell ref="U5:X5"/>
    <mergeCell ref="Y5:Z6"/>
    <mergeCell ref="AA5:AB6"/>
    <mergeCell ref="AC5:AD6"/>
    <mergeCell ref="AE5:AF6"/>
    <mergeCell ref="U6:V6"/>
    <mergeCell ref="W6:X6"/>
    <mergeCell ref="A5:D7"/>
    <mergeCell ref="E5:H5"/>
    <mergeCell ref="I5:J6"/>
    <mergeCell ref="K5:L6"/>
    <mergeCell ref="M5:N6"/>
    <mergeCell ref="O5:P6"/>
    <mergeCell ref="E6:F6"/>
    <mergeCell ref="G6:H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26"/>
  <sheetViews>
    <sheetView zoomScalePageLayoutView="0" workbookViewId="0" topLeftCell="A1">
      <selection activeCell="J12" sqref="J12"/>
    </sheetView>
  </sheetViews>
  <sheetFormatPr defaultColWidth="9.00390625" defaultRowHeight="13.5"/>
  <cols>
    <col min="1" max="1" width="0.74609375" style="1" customWidth="1"/>
    <col min="2" max="2" width="7.375" style="1" customWidth="1"/>
    <col min="3" max="3" width="4.625" style="1" customWidth="1"/>
    <col min="4" max="4" width="0.74609375" style="1" customWidth="1"/>
    <col min="5" max="30" width="6.125" style="1" customWidth="1"/>
    <col min="31" max="16384" width="9.00390625" style="1" customWidth="1"/>
  </cols>
  <sheetData>
    <row r="1" ht="17.25">
      <c r="L1" s="3" t="s">
        <v>188</v>
      </c>
    </row>
    <row r="2" ht="16.5" customHeight="1">
      <c r="N2" s="65" t="s">
        <v>189</v>
      </c>
    </row>
    <row r="3" spans="1:2" ht="20.25" customHeight="1">
      <c r="A3" s="4" t="s">
        <v>190</v>
      </c>
      <c r="B3" s="5"/>
    </row>
    <row r="4" spans="1:2" ht="14.25" thickBot="1">
      <c r="A4" s="4" t="s">
        <v>191</v>
      </c>
      <c r="B4" s="5"/>
    </row>
    <row r="5" spans="1:30" ht="29.25" customHeight="1" thickTop="1">
      <c r="A5" s="72" t="s">
        <v>4</v>
      </c>
      <c r="B5" s="72"/>
      <c r="C5" s="72"/>
      <c r="D5" s="72"/>
      <c r="E5" s="67" t="s">
        <v>192</v>
      </c>
      <c r="F5" s="68"/>
      <c r="G5" s="67" t="s">
        <v>193</v>
      </c>
      <c r="H5" s="68"/>
      <c r="I5" s="67" t="s">
        <v>194</v>
      </c>
      <c r="J5" s="68"/>
      <c r="K5" s="67" t="s">
        <v>195</v>
      </c>
      <c r="L5" s="68"/>
      <c r="M5" s="67" t="s">
        <v>196</v>
      </c>
      <c r="N5" s="68"/>
      <c r="O5" s="67" t="s">
        <v>197</v>
      </c>
      <c r="P5" s="68"/>
      <c r="Q5" s="68" t="s">
        <v>198</v>
      </c>
      <c r="R5" s="68"/>
      <c r="S5" s="67" t="s">
        <v>199</v>
      </c>
      <c r="T5" s="68"/>
      <c r="U5" s="67" t="s">
        <v>200</v>
      </c>
      <c r="V5" s="68"/>
      <c r="W5" s="100" t="s">
        <v>201</v>
      </c>
      <c r="X5" s="101"/>
      <c r="Y5" s="67" t="s">
        <v>202</v>
      </c>
      <c r="Z5" s="68"/>
      <c r="AA5" s="67" t="s">
        <v>203</v>
      </c>
      <c r="AB5" s="68"/>
      <c r="AC5" s="67" t="s">
        <v>204</v>
      </c>
      <c r="AD5" s="68"/>
    </row>
    <row r="6" spans="1:30" ht="29.25" customHeight="1">
      <c r="A6" s="75"/>
      <c r="B6" s="75"/>
      <c r="C6" s="75"/>
      <c r="D6" s="75"/>
      <c r="E6" s="102" t="s">
        <v>181</v>
      </c>
      <c r="F6" s="102" t="s">
        <v>182</v>
      </c>
      <c r="G6" s="102" t="s">
        <v>181</v>
      </c>
      <c r="H6" s="102" t="s">
        <v>182</v>
      </c>
      <c r="I6" s="102" t="s">
        <v>181</v>
      </c>
      <c r="J6" s="102" t="s">
        <v>182</v>
      </c>
      <c r="K6" s="103" t="s">
        <v>181</v>
      </c>
      <c r="L6" s="102" t="s">
        <v>182</v>
      </c>
      <c r="M6" s="102" t="s">
        <v>181</v>
      </c>
      <c r="N6" s="102" t="s">
        <v>182</v>
      </c>
      <c r="O6" s="102" t="s">
        <v>181</v>
      </c>
      <c r="P6" s="102" t="s">
        <v>182</v>
      </c>
      <c r="Q6" s="104" t="s">
        <v>181</v>
      </c>
      <c r="R6" s="102" t="s">
        <v>182</v>
      </c>
      <c r="S6" s="102" t="s">
        <v>181</v>
      </c>
      <c r="T6" s="102" t="s">
        <v>182</v>
      </c>
      <c r="U6" s="102" t="s">
        <v>181</v>
      </c>
      <c r="V6" s="102" t="s">
        <v>182</v>
      </c>
      <c r="W6" s="102" t="s">
        <v>181</v>
      </c>
      <c r="X6" s="102" t="s">
        <v>182</v>
      </c>
      <c r="Y6" s="102" t="s">
        <v>181</v>
      </c>
      <c r="Z6" s="102" t="s">
        <v>182</v>
      </c>
      <c r="AA6" s="102" t="s">
        <v>181</v>
      </c>
      <c r="AB6" s="102" t="s">
        <v>182</v>
      </c>
      <c r="AC6" s="102" t="s">
        <v>181</v>
      </c>
      <c r="AD6" s="102" t="s">
        <v>182</v>
      </c>
    </row>
    <row r="7" ht="8.25" customHeight="1">
      <c r="E7" s="16"/>
    </row>
    <row r="8" spans="2:30" ht="24" customHeight="1">
      <c r="B8" s="4" t="s">
        <v>205</v>
      </c>
      <c r="C8" s="4">
        <v>1997</v>
      </c>
      <c r="E8" s="23">
        <v>374</v>
      </c>
      <c r="F8" s="24">
        <v>26200</v>
      </c>
      <c r="G8" s="24">
        <v>208</v>
      </c>
      <c r="H8" s="24">
        <v>5120</v>
      </c>
      <c r="I8" s="24">
        <v>383</v>
      </c>
      <c r="J8" s="24">
        <v>12000</v>
      </c>
      <c r="K8" s="24">
        <v>177</v>
      </c>
      <c r="L8" s="24">
        <v>5550</v>
      </c>
      <c r="M8" s="24">
        <v>996</v>
      </c>
      <c r="N8" s="24">
        <v>40600</v>
      </c>
      <c r="O8" s="24">
        <v>340</v>
      </c>
      <c r="P8" s="24">
        <v>9630</v>
      </c>
      <c r="Q8" s="24">
        <v>535</v>
      </c>
      <c r="R8" s="24">
        <v>4770</v>
      </c>
      <c r="S8" s="24">
        <v>324</v>
      </c>
      <c r="T8" s="24">
        <v>7330</v>
      </c>
      <c r="U8" s="24">
        <v>305</v>
      </c>
      <c r="V8" s="24">
        <v>4620</v>
      </c>
      <c r="W8" s="24">
        <v>375</v>
      </c>
      <c r="X8" s="24">
        <v>2830</v>
      </c>
      <c r="Y8" s="24">
        <v>465</v>
      </c>
      <c r="Z8" s="24">
        <v>2770</v>
      </c>
      <c r="AA8" s="24">
        <v>74</v>
      </c>
      <c r="AB8" s="24">
        <v>460</v>
      </c>
      <c r="AC8" s="24">
        <v>202</v>
      </c>
      <c r="AD8" s="24">
        <v>1130</v>
      </c>
    </row>
    <row r="9" spans="2:30" ht="24" customHeight="1">
      <c r="B9" s="105" t="s">
        <v>206</v>
      </c>
      <c r="C9" s="4">
        <v>1998</v>
      </c>
      <c r="E9" s="23">
        <v>369</v>
      </c>
      <c r="F9" s="24">
        <v>28600</v>
      </c>
      <c r="G9" s="24">
        <v>202</v>
      </c>
      <c r="H9" s="24">
        <v>4520</v>
      </c>
      <c r="I9" s="24">
        <v>376</v>
      </c>
      <c r="J9" s="24">
        <v>8030</v>
      </c>
      <c r="K9" s="24">
        <v>173</v>
      </c>
      <c r="L9" s="24">
        <v>5330</v>
      </c>
      <c r="M9" s="24">
        <v>976</v>
      </c>
      <c r="N9" s="24">
        <v>37200</v>
      </c>
      <c r="O9" s="24">
        <v>337</v>
      </c>
      <c r="P9" s="24">
        <v>8200</v>
      </c>
      <c r="Q9" s="24">
        <v>526</v>
      </c>
      <c r="R9" s="24">
        <v>4950</v>
      </c>
      <c r="S9" s="24">
        <v>311</v>
      </c>
      <c r="T9" s="24">
        <v>6780</v>
      </c>
      <c r="U9" s="24">
        <v>300</v>
      </c>
      <c r="V9" s="24">
        <v>3890</v>
      </c>
      <c r="W9" s="24">
        <v>363</v>
      </c>
      <c r="X9" s="24">
        <v>2860</v>
      </c>
      <c r="Y9" s="24">
        <v>455</v>
      </c>
      <c r="Z9" s="24">
        <v>2940</v>
      </c>
      <c r="AA9" s="24">
        <v>73</v>
      </c>
      <c r="AB9" s="24">
        <v>451</v>
      </c>
      <c r="AC9" s="24">
        <v>195</v>
      </c>
      <c r="AD9" s="24">
        <v>1110</v>
      </c>
    </row>
    <row r="10" spans="2:30" s="59" customFormat="1" ht="24" customHeight="1">
      <c r="B10" s="105" t="s">
        <v>207</v>
      </c>
      <c r="C10" s="4">
        <v>1999</v>
      </c>
      <c r="E10" s="23">
        <v>366</v>
      </c>
      <c r="F10" s="24">
        <v>29400</v>
      </c>
      <c r="G10" s="24">
        <v>190</v>
      </c>
      <c r="H10" s="24">
        <v>4620</v>
      </c>
      <c r="I10" s="24">
        <v>375</v>
      </c>
      <c r="J10" s="24">
        <v>10800</v>
      </c>
      <c r="K10" s="24">
        <v>159</v>
      </c>
      <c r="L10" s="24">
        <v>4970</v>
      </c>
      <c r="M10" s="24">
        <v>946</v>
      </c>
      <c r="N10" s="24">
        <v>36900</v>
      </c>
      <c r="O10" s="24">
        <v>331</v>
      </c>
      <c r="P10" s="24">
        <v>9710</v>
      </c>
      <c r="Q10" s="24">
        <v>506</v>
      </c>
      <c r="R10" s="24">
        <v>4780</v>
      </c>
      <c r="S10" s="24">
        <v>286</v>
      </c>
      <c r="T10" s="24">
        <v>6240</v>
      </c>
      <c r="U10" s="24">
        <v>301</v>
      </c>
      <c r="V10" s="24">
        <v>4210</v>
      </c>
      <c r="W10" s="24">
        <v>356</v>
      </c>
      <c r="X10" s="24">
        <v>2870</v>
      </c>
      <c r="Y10" s="24">
        <v>456</v>
      </c>
      <c r="Z10" s="24">
        <v>2930</v>
      </c>
      <c r="AA10" s="24">
        <v>71</v>
      </c>
      <c r="AB10" s="24">
        <v>443</v>
      </c>
      <c r="AC10" s="24">
        <v>194</v>
      </c>
      <c r="AD10" s="24">
        <v>1150</v>
      </c>
    </row>
    <row r="11" spans="2:30" s="59" customFormat="1" ht="24" customHeight="1">
      <c r="B11" s="105" t="s">
        <v>208</v>
      </c>
      <c r="C11" s="4">
        <v>2000</v>
      </c>
      <c r="E11" s="23">
        <v>364</v>
      </c>
      <c r="F11" s="24">
        <v>30400</v>
      </c>
      <c r="G11" s="24">
        <v>183</v>
      </c>
      <c r="H11" s="24">
        <v>4660</v>
      </c>
      <c r="I11" s="24">
        <v>370</v>
      </c>
      <c r="J11" s="24">
        <v>10600</v>
      </c>
      <c r="K11" s="24">
        <v>166</v>
      </c>
      <c r="L11" s="24">
        <v>5240</v>
      </c>
      <c r="M11" s="24">
        <v>924</v>
      </c>
      <c r="N11" s="24">
        <v>36600</v>
      </c>
      <c r="O11" s="24">
        <v>309</v>
      </c>
      <c r="P11" s="24">
        <v>7760</v>
      </c>
      <c r="Q11" s="24">
        <v>491</v>
      </c>
      <c r="R11" s="24">
        <v>3660</v>
      </c>
      <c r="S11" s="24">
        <v>275</v>
      </c>
      <c r="T11" s="24">
        <v>6370</v>
      </c>
      <c r="U11" s="24">
        <v>300</v>
      </c>
      <c r="V11" s="24">
        <v>4260</v>
      </c>
      <c r="W11" s="24">
        <v>351</v>
      </c>
      <c r="X11" s="24">
        <v>2750</v>
      </c>
      <c r="Y11" s="24">
        <v>456</v>
      </c>
      <c r="Z11" s="24">
        <v>2800</v>
      </c>
      <c r="AA11" s="24">
        <v>70</v>
      </c>
      <c r="AB11" s="24">
        <v>448</v>
      </c>
      <c r="AC11" s="24">
        <v>192</v>
      </c>
      <c r="AD11" s="24">
        <v>1120</v>
      </c>
    </row>
    <row r="12" spans="2:30" s="18" customFormat="1" ht="24" customHeight="1">
      <c r="B12" s="106" t="s">
        <v>209</v>
      </c>
      <c r="C12" s="107">
        <v>2001</v>
      </c>
      <c r="E12" s="19">
        <v>361</v>
      </c>
      <c r="F12" s="21">
        <v>29500</v>
      </c>
      <c r="G12" s="21">
        <v>178</v>
      </c>
      <c r="H12" s="21">
        <v>4450</v>
      </c>
      <c r="I12" s="21">
        <v>360</v>
      </c>
      <c r="J12" s="21">
        <v>10800</v>
      </c>
      <c r="K12" s="21">
        <v>157</v>
      </c>
      <c r="L12" s="21">
        <v>4630</v>
      </c>
      <c r="M12" s="21">
        <v>903</v>
      </c>
      <c r="N12" s="21">
        <v>37900</v>
      </c>
      <c r="O12" s="21">
        <v>295</v>
      </c>
      <c r="P12" s="21">
        <v>8490</v>
      </c>
      <c r="Q12" s="21">
        <v>468</v>
      </c>
      <c r="R12" s="21">
        <v>3960</v>
      </c>
      <c r="S12" s="21">
        <v>264</v>
      </c>
      <c r="T12" s="21">
        <v>6430</v>
      </c>
      <c r="U12" s="21">
        <v>300</v>
      </c>
      <c r="V12" s="21">
        <v>4350</v>
      </c>
      <c r="W12" s="21">
        <v>324</v>
      </c>
      <c r="X12" s="21">
        <v>2650</v>
      </c>
      <c r="Y12" s="21">
        <v>443</v>
      </c>
      <c r="Z12" s="21">
        <v>2710</v>
      </c>
      <c r="AA12" s="21">
        <v>70</v>
      </c>
      <c r="AB12" s="21">
        <v>444</v>
      </c>
      <c r="AC12" s="21">
        <v>195</v>
      </c>
      <c r="AD12" s="21">
        <v>1140</v>
      </c>
    </row>
    <row r="13" ht="6" customHeight="1" thickBot="1">
      <c r="E13" s="25"/>
    </row>
    <row r="14" spans="1:30" ht="15" customHeight="1">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row>
    <row r="15" spans="1:30" ht="15" customHeight="1">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row>
    <row r="16" ht="15" customHeight="1" thickBot="1"/>
    <row r="17" spans="1:30" ht="29.25" customHeight="1" thickTop="1">
      <c r="A17" s="72" t="s">
        <v>4</v>
      </c>
      <c r="B17" s="72"/>
      <c r="C17" s="72"/>
      <c r="D17" s="72"/>
      <c r="E17" s="67" t="s">
        <v>210</v>
      </c>
      <c r="F17" s="68"/>
      <c r="G17" s="67" t="s">
        <v>211</v>
      </c>
      <c r="H17" s="68"/>
      <c r="I17" s="67" t="s">
        <v>212</v>
      </c>
      <c r="J17" s="68"/>
      <c r="K17" s="67" t="s">
        <v>213</v>
      </c>
      <c r="L17" s="68"/>
      <c r="M17" s="67" t="s">
        <v>214</v>
      </c>
      <c r="N17" s="68"/>
      <c r="O17" s="67" t="s">
        <v>215</v>
      </c>
      <c r="P17" s="68"/>
      <c r="Q17" s="68" t="s">
        <v>216</v>
      </c>
      <c r="R17" s="68"/>
      <c r="S17" s="67" t="s">
        <v>217</v>
      </c>
      <c r="T17" s="68"/>
      <c r="U17" s="67" t="s">
        <v>218</v>
      </c>
      <c r="V17" s="68"/>
      <c r="W17" s="67" t="s">
        <v>219</v>
      </c>
      <c r="X17" s="68"/>
      <c r="Y17" s="67" t="s">
        <v>220</v>
      </c>
      <c r="Z17" s="68"/>
      <c r="AA17" s="67" t="s">
        <v>221</v>
      </c>
      <c r="AB17" s="68"/>
      <c r="AC17" s="67" t="s">
        <v>222</v>
      </c>
      <c r="AD17" s="68"/>
    </row>
    <row r="18" spans="1:30" ht="29.25" customHeight="1">
      <c r="A18" s="75"/>
      <c r="B18" s="75"/>
      <c r="C18" s="75"/>
      <c r="D18" s="75"/>
      <c r="E18" s="102" t="s">
        <v>181</v>
      </c>
      <c r="F18" s="102" t="s">
        <v>182</v>
      </c>
      <c r="G18" s="102" t="s">
        <v>181</v>
      </c>
      <c r="H18" s="102" t="s">
        <v>182</v>
      </c>
      <c r="I18" s="102" t="s">
        <v>181</v>
      </c>
      <c r="J18" s="102" t="s">
        <v>182</v>
      </c>
      <c r="K18" s="103" t="s">
        <v>181</v>
      </c>
      <c r="L18" s="102" t="s">
        <v>182</v>
      </c>
      <c r="M18" s="102" t="s">
        <v>181</v>
      </c>
      <c r="N18" s="102" t="s">
        <v>182</v>
      </c>
      <c r="O18" s="102" t="s">
        <v>181</v>
      </c>
      <c r="P18" s="102" t="s">
        <v>182</v>
      </c>
      <c r="Q18" s="104" t="s">
        <v>181</v>
      </c>
      <c r="R18" s="102" t="s">
        <v>182</v>
      </c>
      <c r="S18" s="102" t="s">
        <v>181</v>
      </c>
      <c r="T18" s="102" t="s">
        <v>182</v>
      </c>
      <c r="U18" s="102" t="s">
        <v>181</v>
      </c>
      <c r="V18" s="102" t="s">
        <v>182</v>
      </c>
      <c r="W18" s="102" t="s">
        <v>181</v>
      </c>
      <c r="X18" s="102" t="s">
        <v>182</v>
      </c>
      <c r="Y18" s="102" t="s">
        <v>181</v>
      </c>
      <c r="Z18" s="102" t="s">
        <v>182</v>
      </c>
      <c r="AA18" s="102" t="s">
        <v>181</v>
      </c>
      <c r="AB18" s="102" t="s">
        <v>182</v>
      </c>
      <c r="AC18" s="102" t="s">
        <v>181</v>
      </c>
      <c r="AD18" s="102" t="s">
        <v>182</v>
      </c>
    </row>
    <row r="19" ht="8.25" customHeight="1">
      <c r="E19" s="16"/>
    </row>
    <row r="20" spans="2:30" ht="24" customHeight="1">
      <c r="B20" s="4" t="s">
        <v>205</v>
      </c>
      <c r="C20" s="4">
        <v>1997</v>
      </c>
      <c r="E20" s="23">
        <v>262</v>
      </c>
      <c r="F20" s="24">
        <v>10200</v>
      </c>
      <c r="G20" s="24">
        <v>86</v>
      </c>
      <c r="H20" s="24">
        <v>1270</v>
      </c>
      <c r="I20" s="24">
        <v>71</v>
      </c>
      <c r="J20" s="24">
        <v>1020</v>
      </c>
      <c r="K20" s="24">
        <v>70</v>
      </c>
      <c r="L20" s="24">
        <v>1310</v>
      </c>
      <c r="M20" s="24">
        <v>42</v>
      </c>
      <c r="N20" s="24">
        <v>636</v>
      </c>
      <c r="O20" s="24">
        <v>273</v>
      </c>
      <c r="P20" s="24">
        <v>7980</v>
      </c>
      <c r="Q20" s="24">
        <v>991</v>
      </c>
      <c r="R20" s="24">
        <v>11500</v>
      </c>
      <c r="S20" s="24">
        <v>46</v>
      </c>
      <c r="T20" s="24">
        <v>658</v>
      </c>
      <c r="U20" s="24">
        <v>37</v>
      </c>
      <c r="V20" s="24">
        <v>557</v>
      </c>
      <c r="W20" s="24">
        <v>282</v>
      </c>
      <c r="X20" s="24">
        <v>6920</v>
      </c>
      <c r="Y20" s="24">
        <v>56</v>
      </c>
      <c r="Z20" s="24">
        <v>727</v>
      </c>
      <c r="AA20" s="24">
        <v>21</v>
      </c>
      <c r="AB20" s="24">
        <v>320</v>
      </c>
      <c r="AC20" s="24">
        <v>415</v>
      </c>
      <c r="AD20" s="24">
        <v>8390</v>
      </c>
    </row>
    <row r="21" spans="2:30" ht="24" customHeight="1">
      <c r="B21" s="105" t="s">
        <v>206</v>
      </c>
      <c r="C21" s="4">
        <v>1998</v>
      </c>
      <c r="E21" s="23">
        <v>261</v>
      </c>
      <c r="F21" s="24">
        <v>9690</v>
      </c>
      <c r="G21" s="24">
        <v>85</v>
      </c>
      <c r="H21" s="24">
        <v>1250</v>
      </c>
      <c r="I21" s="24">
        <v>71</v>
      </c>
      <c r="J21" s="24">
        <v>1060</v>
      </c>
      <c r="K21" s="24">
        <v>68</v>
      </c>
      <c r="L21" s="24">
        <v>1290</v>
      </c>
      <c r="M21" s="24">
        <v>40</v>
      </c>
      <c r="N21" s="24">
        <v>598</v>
      </c>
      <c r="O21" s="24">
        <v>270</v>
      </c>
      <c r="P21" s="24">
        <v>7470</v>
      </c>
      <c r="Q21" s="24">
        <v>1020</v>
      </c>
      <c r="R21" s="24">
        <v>11600</v>
      </c>
      <c r="S21" s="24">
        <v>45</v>
      </c>
      <c r="T21" s="24">
        <v>607</v>
      </c>
      <c r="U21" s="24">
        <v>35</v>
      </c>
      <c r="V21" s="24">
        <v>452</v>
      </c>
      <c r="W21" s="24">
        <v>280</v>
      </c>
      <c r="X21" s="24">
        <v>6900</v>
      </c>
      <c r="Y21" s="24">
        <v>55</v>
      </c>
      <c r="Z21" s="24">
        <v>652</v>
      </c>
      <c r="AA21" s="24">
        <v>20</v>
      </c>
      <c r="AB21" s="24">
        <v>339</v>
      </c>
      <c r="AC21" s="24">
        <v>409</v>
      </c>
      <c r="AD21" s="24">
        <v>8110</v>
      </c>
    </row>
    <row r="22" spans="2:30" s="59" customFormat="1" ht="24" customHeight="1">
      <c r="B22" s="105" t="s">
        <v>207</v>
      </c>
      <c r="C22" s="4">
        <v>1999</v>
      </c>
      <c r="E22" s="23">
        <v>253</v>
      </c>
      <c r="F22" s="24">
        <v>9610</v>
      </c>
      <c r="G22" s="24">
        <v>84</v>
      </c>
      <c r="H22" s="24">
        <v>1250</v>
      </c>
      <c r="I22" s="24">
        <v>68</v>
      </c>
      <c r="J22" s="24">
        <v>981</v>
      </c>
      <c r="K22" s="24">
        <v>66</v>
      </c>
      <c r="L22" s="24">
        <v>1270</v>
      </c>
      <c r="M22" s="24">
        <v>39</v>
      </c>
      <c r="N22" s="24">
        <v>578</v>
      </c>
      <c r="O22" s="24">
        <v>262</v>
      </c>
      <c r="P22" s="24">
        <v>7800</v>
      </c>
      <c r="Q22" s="24">
        <v>1040</v>
      </c>
      <c r="R22" s="24">
        <v>11800</v>
      </c>
      <c r="S22" s="24">
        <v>44</v>
      </c>
      <c r="T22" s="24">
        <v>659</v>
      </c>
      <c r="U22" s="24">
        <v>33</v>
      </c>
      <c r="V22" s="24">
        <v>504</v>
      </c>
      <c r="W22" s="24">
        <v>274</v>
      </c>
      <c r="X22" s="24">
        <v>5670</v>
      </c>
      <c r="Y22" s="24">
        <v>54</v>
      </c>
      <c r="Z22" s="24">
        <v>717</v>
      </c>
      <c r="AA22" s="24">
        <v>19</v>
      </c>
      <c r="AB22" s="24">
        <v>298</v>
      </c>
      <c r="AC22" s="24">
        <v>395</v>
      </c>
      <c r="AD22" s="24">
        <v>8100</v>
      </c>
    </row>
    <row r="23" spans="2:30" s="59" customFormat="1" ht="24" customHeight="1">
      <c r="B23" s="105" t="s">
        <v>208</v>
      </c>
      <c r="C23" s="4">
        <v>2000</v>
      </c>
      <c r="E23" s="23">
        <v>251</v>
      </c>
      <c r="F23" s="24">
        <v>9670</v>
      </c>
      <c r="G23" s="24">
        <v>84</v>
      </c>
      <c r="H23" s="24">
        <v>1280</v>
      </c>
      <c r="I23" s="24">
        <v>68</v>
      </c>
      <c r="J23" s="24">
        <v>1010</v>
      </c>
      <c r="K23" s="24">
        <v>63</v>
      </c>
      <c r="L23" s="24">
        <v>1170</v>
      </c>
      <c r="M23" s="24">
        <v>36</v>
      </c>
      <c r="N23" s="24">
        <v>535</v>
      </c>
      <c r="O23" s="24">
        <v>255</v>
      </c>
      <c r="P23" s="24">
        <v>7640</v>
      </c>
      <c r="Q23" s="24">
        <v>1100</v>
      </c>
      <c r="R23" s="24">
        <v>11900</v>
      </c>
      <c r="S23" s="24">
        <v>45</v>
      </c>
      <c r="T23" s="24">
        <v>665</v>
      </c>
      <c r="U23" s="24">
        <v>35</v>
      </c>
      <c r="V23" s="24">
        <v>513</v>
      </c>
      <c r="W23" s="24">
        <v>277</v>
      </c>
      <c r="X23" s="24">
        <v>6450</v>
      </c>
      <c r="Y23" s="24">
        <v>52</v>
      </c>
      <c r="Z23" s="24">
        <v>669</v>
      </c>
      <c r="AA23" s="24">
        <v>18</v>
      </c>
      <c r="AB23" s="24">
        <v>300</v>
      </c>
      <c r="AC23" s="24">
        <v>384</v>
      </c>
      <c r="AD23" s="24">
        <v>7880</v>
      </c>
    </row>
    <row r="24" spans="2:30" ht="24" customHeight="1">
      <c r="B24" s="106" t="s">
        <v>209</v>
      </c>
      <c r="C24" s="107">
        <v>2001</v>
      </c>
      <c r="E24" s="19">
        <v>241</v>
      </c>
      <c r="F24" s="21">
        <v>9240</v>
      </c>
      <c r="G24" s="21">
        <v>83</v>
      </c>
      <c r="H24" s="21">
        <v>1270</v>
      </c>
      <c r="I24" s="21">
        <v>67</v>
      </c>
      <c r="J24" s="21">
        <v>1020</v>
      </c>
      <c r="K24" s="21">
        <v>62</v>
      </c>
      <c r="L24" s="21">
        <v>1190</v>
      </c>
      <c r="M24" s="21">
        <v>31</v>
      </c>
      <c r="N24" s="21">
        <v>475</v>
      </c>
      <c r="O24" s="21">
        <v>247</v>
      </c>
      <c r="P24" s="21">
        <v>7110</v>
      </c>
      <c r="Q24" s="21">
        <v>1120</v>
      </c>
      <c r="R24" s="21">
        <v>12000</v>
      </c>
      <c r="S24" s="21">
        <v>44</v>
      </c>
      <c r="T24" s="21">
        <v>685</v>
      </c>
      <c r="U24" s="21">
        <v>33</v>
      </c>
      <c r="V24" s="21">
        <v>507</v>
      </c>
      <c r="W24" s="21">
        <v>237</v>
      </c>
      <c r="X24" s="21">
        <v>6120</v>
      </c>
      <c r="Y24" s="21">
        <v>51</v>
      </c>
      <c r="Z24" s="21">
        <v>681</v>
      </c>
      <c r="AA24" s="21">
        <v>18</v>
      </c>
      <c r="AB24" s="21">
        <v>284</v>
      </c>
      <c r="AC24" s="21">
        <v>382</v>
      </c>
      <c r="AD24" s="21">
        <v>7520</v>
      </c>
    </row>
    <row r="25" ht="6" customHeight="1" thickBot="1">
      <c r="E25" s="63"/>
    </row>
    <row r="26" spans="1:30" ht="13.5">
      <c r="A26" s="26" t="s">
        <v>223</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row>
  </sheetData>
  <sheetProtection/>
  <mergeCells count="28">
    <mergeCell ref="S17:T17"/>
    <mergeCell ref="U17:V17"/>
    <mergeCell ref="W17:X17"/>
    <mergeCell ref="Y17:Z17"/>
    <mergeCell ref="AA17:AB17"/>
    <mergeCell ref="AC17:AD17"/>
    <mergeCell ref="AA5:AB5"/>
    <mergeCell ref="AC5:AD5"/>
    <mergeCell ref="A17:D18"/>
    <mergeCell ref="E17:F17"/>
    <mergeCell ref="G17:H17"/>
    <mergeCell ref="I17:J17"/>
    <mergeCell ref="K17:L17"/>
    <mergeCell ref="M17:N17"/>
    <mergeCell ref="O17:P17"/>
    <mergeCell ref="Q17:R17"/>
    <mergeCell ref="O5:P5"/>
    <mergeCell ref="Q5:R5"/>
    <mergeCell ref="S5:T5"/>
    <mergeCell ref="U5:V5"/>
    <mergeCell ref="W5:X5"/>
    <mergeCell ref="Y5:Z5"/>
    <mergeCell ref="A5:D6"/>
    <mergeCell ref="E5:F5"/>
    <mergeCell ref="G5:H5"/>
    <mergeCell ref="I5:J5"/>
    <mergeCell ref="K5:L5"/>
    <mergeCell ref="M5:N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D12"/>
  <sheetViews>
    <sheetView zoomScalePageLayoutView="0" workbookViewId="0" topLeftCell="A1">
      <selection activeCell="Q16" sqref="Q16"/>
    </sheetView>
  </sheetViews>
  <sheetFormatPr defaultColWidth="9.00390625" defaultRowHeight="13.5"/>
  <cols>
    <col min="1" max="1" width="0.74609375" style="1" customWidth="1"/>
    <col min="2" max="2" width="7.375" style="1" customWidth="1"/>
    <col min="3" max="3" width="4.625" style="1" customWidth="1"/>
    <col min="4" max="4" width="0.74609375" style="1" customWidth="1"/>
    <col min="5" max="30" width="6.125" style="1" customWidth="1"/>
    <col min="31" max="16384" width="9.00390625" style="1" customWidth="1"/>
  </cols>
  <sheetData>
    <row r="1" ht="14.25">
      <c r="J1" s="65" t="s">
        <v>224</v>
      </c>
    </row>
    <row r="2" spans="1:24" ht="14.25" thickBot="1">
      <c r="A2" s="4" t="s">
        <v>191</v>
      </c>
      <c r="W2" s="108"/>
      <c r="X2" s="108"/>
    </row>
    <row r="3" spans="1:30" ht="29.25" customHeight="1" thickTop="1">
      <c r="A3" s="72" t="s">
        <v>4</v>
      </c>
      <c r="B3" s="72"/>
      <c r="C3" s="72"/>
      <c r="D3" s="72"/>
      <c r="E3" s="67" t="s">
        <v>225</v>
      </c>
      <c r="F3" s="68"/>
      <c r="G3" s="67" t="s">
        <v>226</v>
      </c>
      <c r="H3" s="68"/>
      <c r="I3" s="67" t="s">
        <v>227</v>
      </c>
      <c r="J3" s="68"/>
      <c r="K3" s="67" t="s">
        <v>228</v>
      </c>
      <c r="L3" s="68"/>
      <c r="M3" s="67" t="s">
        <v>229</v>
      </c>
      <c r="N3" s="68"/>
      <c r="O3" s="67" t="s">
        <v>230</v>
      </c>
      <c r="P3" s="68"/>
      <c r="Q3" s="67" t="s">
        <v>231</v>
      </c>
      <c r="R3" s="68"/>
      <c r="S3" s="67" t="s">
        <v>232</v>
      </c>
      <c r="T3" s="68"/>
      <c r="U3" s="67" t="s">
        <v>233</v>
      </c>
      <c r="V3" s="68"/>
      <c r="W3" s="109"/>
      <c r="X3" s="109"/>
      <c r="AC3" s="109"/>
      <c r="AD3" s="109"/>
    </row>
    <row r="4" spans="1:30" ht="29.25" customHeight="1">
      <c r="A4" s="75"/>
      <c r="B4" s="75"/>
      <c r="C4" s="75"/>
      <c r="D4" s="75"/>
      <c r="E4" s="102" t="s">
        <v>234</v>
      </c>
      <c r="F4" s="102" t="s">
        <v>182</v>
      </c>
      <c r="G4" s="102" t="s">
        <v>234</v>
      </c>
      <c r="H4" s="102" t="s">
        <v>182</v>
      </c>
      <c r="I4" s="102" t="s">
        <v>234</v>
      </c>
      <c r="J4" s="102" t="s">
        <v>182</v>
      </c>
      <c r="K4" s="102" t="s">
        <v>234</v>
      </c>
      <c r="L4" s="102" t="s">
        <v>182</v>
      </c>
      <c r="M4" s="102" t="s">
        <v>234</v>
      </c>
      <c r="N4" s="102" t="s">
        <v>182</v>
      </c>
      <c r="O4" s="102" t="s">
        <v>234</v>
      </c>
      <c r="P4" s="102" t="s">
        <v>182</v>
      </c>
      <c r="Q4" s="102" t="s">
        <v>234</v>
      </c>
      <c r="R4" s="102" t="s">
        <v>182</v>
      </c>
      <c r="S4" s="102" t="s">
        <v>234</v>
      </c>
      <c r="T4" s="102" t="s">
        <v>182</v>
      </c>
      <c r="U4" s="102" t="s">
        <v>234</v>
      </c>
      <c r="V4" s="102" t="s">
        <v>182</v>
      </c>
      <c r="W4" s="110"/>
      <c r="X4" s="110"/>
      <c r="AC4" s="110"/>
      <c r="AD4" s="110"/>
    </row>
    <row r="5" ht="8.25" customHeight="1">
      <c r="E5" s="16"/>
    </row>
    <row r="6" spans="2:24" ht="24" customHeight="1">
      <c r="B6" s="4" t="s">
        <v>205</v>
      </c>
      <c r="C6" s="4">
        <v>1997</v>
      </c>
      <c r="E6" s="23">
        <v>1660</v>
      </c>
      <c r="F6" s="24">
        <v>18800</v>
      </c>
      <c r="G6" s="24">
        <v>167</v>
      </c>
      <c r="H6" s="24">
        <v>3450</v>
      </c>
      <c r="I6" s="24">
        <v>120</v>
      </c>
      <c r="J6" s="24">
        <v>1170</v>
      </c>
      <c r="K6" s="24">
        <v>108</v>
      </c>
      <c r="L6" s="24">
        <v>1760</v>
      </c>
      <c r="M6" s="24">
        <v>151</v>
      </c>
      <c r="N6" s="24">
        <v>2400</v>
      </c>
      <c r="O6" s="24">
        <v>44</v>
      </c>
      <c r="P6" s="24">
        <v>238</v>
      </c>
      <c r="Q6" s="24">
        <v>43</v>
      </c>
      <c r="R6" s="24">
        <v>264</v>
      </c>
      <c r="S6" s="24">
        <v>187</v>
      </c>
      <c r="T6" s="24">
        <v>589</v>
      </c>
      <c r="U6" s="24">
        <v>740</v>
      </c>
      <c r="V6" s="24">
        <v>1000</v>
      </c>
      <c r="W6" s="24"/>
      <c r="X6" s="24"/>
    </row>
    <row r="7" spans="2:24" ht="24" customHeight="1">
      <c r="B7" s="105" t="s">
        <v>206</v>
      </c>
      <c r="C7" s="4">
        <v>1998</v>
      </c>
      <c r="E7" s="23">
        <v>1660</v>
      </c>
      <c r="F7" s="24">
        <v>17300</v>
      </c>
      <c r="G7" s="24">
        <v>165</v>
      </c>
      <c r="H7" s="24">
        <v>2770</v>
      </c>
      <c r="I7" s="24">
        <v>118</v>
      </c>
      <c r="J7" s="24">
        <v>1480</v>
      </c>
      <c r="K7" s="24">
        <v>106</v>
      </c>
      <c r="L7" s="24">
        <v>1490</v>
      </c>
      <c r="M7" s="24">
        <v>150</v>
      </c>
      <c r="N7" s="24">
        <v>2220</v>
      </c>
      <c r="O7" s="24">
        <v>41</v>
      </c>
      <c r="P7" s="24">
        <v>267</v>
      </c>
      <c r="Q7" s="24">
        <v>41</v>
      </c>
      <c r="R7" s="24">
        <v>237</v>
      </c>
      <c r="S7" s="24">
        <v>179</v>
      </c>
      <c r="T7" s="24">
        <v>363</v>
      </c>
      <c r="U7" s="24">
        <v>734</v>
      </c>
      <c r="V7" s="24">
        <v>824</v>
      </c>
      <c r="W7" s="24"/>
      <c r="X7" s="24"/>
    </row>
    <row r="8" spans="2:24" s="59" customFormat="1" ht="24" customHeight="1">
      <c r="B8" s="105" t="s">
        <v>207</v>
      </c>
      <c r="C8" s="4">
        <v>1999</v>
      </c>
      <c r="E8" s="23">
        <v>1650</v>
      </c>
      <c r="F8" s="24">
        <v>21000</v>
      </c>
      <c r="G8" s="24">
        <v>161</v>
      </c>
      <c r="H8" s="24">
        <v>3220</v>
      </c>
      <c r="I8" s="24">
        <v>118</v>
      </c>
      <c r="J8" s="24">
        <v>1170</v>
      </c>
      <c r="K8" s="24">
        <v>106</v>
      </c>
      <c r="L8" s="24">
        <v>1880</v>
      </c>
      <c r="M8" s="24">
        <v>143</v>
      </c>
      <c r="N8" s="24">
        <v>2340</v>
      </c>
      <c r="O8" s="24">
        <v>39</v>
      </c>
      <c r="P8" s="24">
        <v>262</v>
      </c>
      <c r="Q8" s="24">
        <v>40</v>
      </c>
      <c r="R8" s="24">
        <v>268</v>
      </c>
      <c r="S8" s="24">
        <v>182</v>
      </c>
      <c r="T8" s="24">
        <v>531</v>
      </c>
      <c r="U8" s="24">
        <v>719</v>
      </c>
      <c r="V8" s="24">
        <v>992</v>
      </c>
      <c r="W8" s="24"/>
      <c r="X8" s="24"/>
    </row>
    <row r="9" spans="2:24" s="59" customFormat="1" ht="24" customHeight="1">
      <c r="B9" s="105" t="s">
        <v>208</v>
      </c>
      <c r="C9" s="4">
        <v>2000</v>
      </c>
      <c r="E9" s="23">
        <v>1640</v>
      </c>
      <c r="F9" s="24">
        <v>17200</v>
      </c>
      <c r="G9" s="24">
        <v>158</v>
      </c>
      <c r="H9" s="24">
        <v>3110</v>
      </c>
      <c r="I9" s="24">
        <v>115</v>
      </c>
      <c r="J9" s="24">
        <v>1580</v>
      </c>
      <c r="K9" s="24">
        <v>105</v>
      </c>
      <c r="L9" s="24">
        <v>2150</v>
      </c>
      <c r="M9" s="24">
        <v>137</v>
      </c>
      <c r="N9" s="24">
        <v>1270</v>
      </c>
      <c r="O9" s="24">
        <v>36</v>
      </c>
      <c r="P9" s="24">
        <v>261</v>
      </c>
      <c r="Q9" s="24">
        <v>41</v>
      </c>
      <c r="R9" s="24">
        <v>276</v>
      </c>
      <c r="S9" s="24">
        <v>186</v>
      </c>
      <c r="T9" s="24">
        <v>358</v>
      </c>
      <c r="U9" s="24">
        <v>685</v>
      </c>
      <c r="V9" s="24">
        <v>1060</v>
      </c>
      <c r="W9" s="24"/>
      <c r="X9" s="24"/>
    </row>
    <row r="10" spans="2:24" s="18" customFormat="1" ht="24" customHeight="1">
      <c r="B10" s="106" t="s">
        <v>209</v>
      </c>
      <c r="C10" s="107">
        <v>2001</v>
      </c>
      <c r="E10" s="19">
        <v>1630</v>
      </c>
      <c r="F10" s="21">
        <v>18500</v>
      </c>
      <c r="G10" s="21">
        <v>157</v>
      </c>
      <c r="H10" s="21">
        <v>3360</v>
      </c>
      <c r="I10" s="21">
        <v>114</v>
      </c>
      <c r="J10" s="21">
        <v>1710</v>
      </c>
      <c r="K10" s="21">
        <v>104</v>
      </c>
      <c r="L10" s="21">
        <v>2380</v>
      </c>
      <c r="M10" s="21">
        <v>127</v>
      </c>
      <c r="N10" s="21">
        <v>2300</v>
      </c>
      <c r="O10" s="21">
        <v>36</v>
      </c>
      <c r="P10" s="21">
        <v>260</v>
      </c>
      <c r="Q10" s="21">
        <v>41</v>
      </c>
      <c r="R10" s="21">
        <v>309</v>
      </c>
      <c r="S10" s="21">
        <v>187</v>
      </c>
      <c r="T10" s="21">
        <v>556</v>
      </c>
      <c r="U10" s="21">
        <v>671</v>
      </c>
      <c r="V10" s="21">
        <v>976</v>
      </c>
      <c r="W10" s="21"/>
      <c r="X10" s="21"/>
    </row>
    <row r="11" spans="5:30" ht="6" customHeight="1" thickBot="1">
      <c r="E11" s="25"/>
      <c r="W11" s="108"/>
      <c r="X11" s="108"/>
      <c r="Y11" s="108"/>
      <c r="Z11" s="108"/>
      <c r="AA11" s="108"/>
      <c r="AB11" s="108"/>
      <c r="AC11" s="108"/>
      <c r="AD11" s="108"/>
    </row>
    <row r="12" spans="1:30" ht="13.5">
      <c r="A12" s="26" t="s">
        <v>223</v>
      </c>
      <c r="B12" s="27"/>
      <c r="C12" s="27"/>
      <c r="D12" s="27"/>
      <c r="E12" s="27"/>
      <c r="F12" s="27"/>
      <c r="G12" s="27"/>
      <c r="H12" s="27"/>
      <c r="I12" s="27"/>
      <c r="J12" s="27"/>
      <c r="K12" s="27"/>
      <c r="L12" s="27"/>
      <c r="M12" s="27"/>
      <c r="N12" s="27"/>
      <c r="O12" s="27"/>
      <c r="P12" s="27"/>
      <c r="Q12" s="27"/>
      <c r="R12" s="27"/>
      <c r="S12" s="27"/>
      <c r="T12" s="27"/>
      <c r="U12" s="27"/>
      <c r="V12" s="27"/>
      <c r="W12" s="108"/>
      <c r="X12" s="108"/>
      <c r="Y12" s="108"/>
      <c r="Z12" s="108"/>
      <c r="AA12" s="108"/>
      <c r="AB12" s="108"/>
      <c r="AC12" s="108"/>
      <c r="AD12" s="108"/>
    </row>
  </sheetData>
  <sheetProtection/>
  <mergeCells count="12">
    <mergeCell ref="O3:P3"/>
    <mergeCell ref="Q3:R3"/>
    <mergeCell ref="S3:T3"/>
    <mergeCell ref="U3:V3"/>
    <mergeCell ref="W3:X3"/>
    <mergeCell ref="AC3:AD3"/>
    <mergeCell ref="A3:D4"/>
    <mergeCell ref="E3:F3"/>
    <mergeCell ref="G3:H3"/>
    <mergeCell ref="I3:J3"/>
    <mergeCell ref="K3:L3"/>
    <mergeCell ref="M3:N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20"/>
  <sheetViews>
    <sheetView zoomScalePageLayoutView="0" workbookViewId="0" topLeftCell="A1">
      <selection activeCell="K20" sqref="K20"/>
    </sheetView>
  </sheetViews>
  <sheetFormatPr defaultColWidth="9.00390625" defaultRowHeight="13.5"/>
  <cols>
    <col min="1" max="1" width="1.37890625" style="1" customWidth="1"/>
    <col min="2" max="2" width="7.375" style="1" customWidth="1"/>
    <col min="3" max="3" width="4.625" style="1" customWidth="1"/>
    <col min="4" max="4" width="0.74609375" style="1" customWidth="1"/>
    <col min="5" max="14" width="7.25390625" style="1" customWidth="1"/>
    <col min="15" max="16384" width="9.00390625" style="1" customWidth="1"/>
  </cols>
  <sheetData>
    <row r="1" ht="17.25">
      <c r="F1" s="3" t="s">
        <v>235</v>
      </c>
    </row>
    <row r="2" ht="20.25" customHeight="1">
      <c r="G2" s="65" t="s">
        <v>236</v>
      </c>
    </row>
    <row r="3" spans="1:2" ht="13.5">
      <c r="A3" s="5"/>
      <c r="B3" s="5"/>
    </row>
    <row r="4" spans="1:2" ht="14.25" thickBot="1">
      <c r="A4" s="4" t="s">
        <v>237</v>
      </c>
      <c r="B4" s="5"/>
    </row>
    <row r="5" spans="1:14" ht="29.25" customHeight="1" thickTop="1">
      <c r="A5" s="72" t="s">
        <v>4</v>
      </c>
      <c r="B5" s="72"/>
      <c r="C5" s="72"/>
      <c r="D5" s="72"/>
      <c r="E5" s="67" t="s">
        <v>238</v>
      </c>
      <c r="F5" s="68"/>
      <c r="G5" s="67" t="s">
        <v>239</v>
      </c>
      <c r="H5" s="68"/>
      <c r="I5" s="67" t="s">
        <v>240</v>
      </c>
      <c r="J5" s="68"/>
      <c r="K5" s="67" t="s">
        <v>241</v>
      </c>
      <c r="L5" s="68"/>
      <c r="M5" s="67" t="s">
        <v>242</v>
      </c>
      <c r="N5" s="68"/>
    </row>
    <row r="6" spans="1:14" ht="29.25" customHeight="1">
      <c r="A6" s="75"/>
      <c r="B6" s="75"/>
      <c r="C6" s="75"/>
      <c r="D6" s="75"/>
      <c r="E6" s="79" t="s">
        <v>181</v>
      </c>
      <c r="F6" s="79" t="s">
        <v>243</v>
      </c>
      <c r="G6" s="79" t="s">
        <v>181</v>
      </c>
      <c r="H6" s="79" t="s">
        <v>243</v>
      </c>
      <c r="I6" s="79" t="s">
        <v>181</v>
      </c>
      <c r="J6" s="79" t="s">
        <v>243</v>
      </c>
      <c r="K6" s="79" t="s">
        <v>181</v>
      </c>
      <c r="L6" s="79" t="s">
        <v>243</v>
      </c>
      <c r="M6" s="79" t="s">
        <v>181</v>
      </c>
      <c r="N6" s="79" t="s">
        <v>243</v>
      </c>
    </row>
    <row r="7" ht="6" customHeight="1">
      <c r="E7" s="16"/>
    </row>
    <row r="8" spans="2:15" ht="24" customHeight="1">
      <c r="B8" s="4" t="s">
        <v>205</v>
      </c>
      <c r="C8" s="4">
        <v>1997</v>
      </c>
      <c r="E8" s="23">
        <v>22</v>
      </c>
      <c r="F8" s="24">
        <v>5720</v>
      </c>
      <c r="G8" s="24">
        <v>11</v>
      </c>
      <c r="H8" s="24">
        <v>10300</v>
      </c>
      <c r="I8" s="24">
        <v>11</v>
      </c>
      <c r="J8" s="24">
        <v>2770</v>
      </c>
      <c r="K8" s="24">
        <v>7</v>
      </c>
      <c r="L8" s="24">
        <v>2210</v>
      </c>
      <c r="M8" s="24">
        <v>32</v>
      </c>
      <c r="N8" s="24">
        <v>3590</v>
      </c>
      <c r="O8" s="24"/>
    </row>
    <row r="9" spans="2:15" ht="24" customHeight="1">
      <c r="B9" s="105" t="s">
        <v>206</v>
      </c>
      <c r="C9" s="4">
        <v>1998</v>
      </c>
      <c r="E9" s="23">
        <v>22</v>
      </c>
      <c r="F9" s="24">
        <v>5380</v>
      </c>
      <c r="G9" s="24">
        <v>11</v>
      </c>
      <c r="H9" s="24">
        <v>9130</v>
      </c>
      <c r="I9" s="24">
        <v>12</v>
      </c>
      <c r="J9" s="24">
        <v>2730</v>
      </c>
      <c r="K9" s="24">
        <v>7</v>
      </c>
      <c r="L9" s="24">
        <v>1970</v>
      </c>
      <c r="M9" s="24">
        <v>41</v>
      </c>
      <c r="N9" s="24">
        <v>3860</v>
      </c>
      <c r="O9" s="24"/>
    </row>
    <row r="10" spans="2:15" s="18" customFormat="1" ht="24" customHeight="1">
      <c r="B10" s="105" t="s">
        <v>207</v>
      </c>
      <c r="C10" s="4">
        <v>1999</v>
      </c>
      <c r="D10" s="59"/>
      <c r="E10" s="23">
        <v>22</v>
      </c>
      <c r="F10" s="24">
        <v>5750</v>
      </c>
      <c r="G10" s="24">
        <v>10</v>
      </c>
      <c r="H10" s="24">
        <v>8830</v>
      </c>
      <c r="I10" s="24">
        <v>11</v>
      </c>
      <c r="J10" s="24">
        <v>2470</v>
      </c>
      <c r="K10" s="24">
        <v>6</v>
      </c>
      <c r="L10" s="24">
        <v>1760</v>
      </c>
      <c r="M10" s="24">
        <v>43</v>
      </c>
      <c r="N10" s="24">
        <v>3500</v>
      </c>
      <c r="O10" s="21"/>
    </row>
    <row r="11" spans="2:15" s="59" customFormat="1" ht="24" customHeight="1">
      <c r="B11" s="105" t="s">
        <v>208</v>
      </c>
      <c r="C11" s="4">
        <v>2000</v>
      </c>
      <c r="E11" s="23">
        <v>23</v>
      </c>
      <c r="F11" s="24">
        <v>6330</v>
      </c>
      <c r="G11" s="24">
        <v>9</v>
      </c>
      <c r="H11" s="24">
        <v>8350</v>
      </c>
      <c r="I11" s="24">
        <v>12</v>
      </c>
      <c r="J11" s="24">
        <v>2540</v>
      </c>
      <c r="K11" s="24">
        <v>6</v>
      </c>
      <c r="L11" s="24">
        <v>1630</v>
      </c>
      <c r="M11" s="24">
        <v>44</v>
      </c>
      <c r="N11" s="24">
        <v>3980</v>
      </c>
      <c r="O11" s="24"/>
    </row>
    <row r="12" spans="2:15" s="18" customFormat="1" ht="24" customHeight="1">
      <c r="B12" s="106" t="s">
        <v>209</v>
      </c>
      <c r="C12" s="107">
        <v>2001</v>
      </c>
      <c r="E12" s="19">
        <v>21</v>
      </c>
      <c r="F12" s="21">
        <v>5970</v>
      </c>
      <c r="G12" s="21">
        <v>9</v>
      </c>
      <c r="H12" s="21">
        <v>7800</v>
      </c>
      <c r="I12" s="21">
        <v>12</v>
      </c>
      <c r="J12" s="21">
        <v>2570</v>
      </c>
      <c r="K12" s="21">
        <v>7</v>
      </c>
      <c r="L12" s="21">
        <v>1790</v>
      </c>
      <c r="M12" s="21">
        <v>40</v>
      </c>
      <c r="N12" s="21">
        <v>3690</v>
      </c>
      <c r="O12" s="21"/>
    </row>
    <row r="13" ht="6" customHeight="1" thickBot="1">
      <c r="E13" s="63"/>
    </row>
    <row r="14" spans="1:14" ht="13.5">
      <c r="A14" s="26" t="s">
        <v>223</v>
      </c>
      <c r="B14" s="27"/>
      <c r="C14" s="27"/>
      <c r="D14" s="27"/>
      <c r="E14" s="27"/>
      <c r="F14" s="27"/>
      <c r="G14" s="27"/>
      <c r="H14" s="27"/>
      <c r="I14" s="27"/>
      <c r="J14" s="27"/>
      <c r="K14" s="27"/>
      <c r="L14" s="27"/>
      <c r="M14" s="27"/>
      <c r="N14" s="27"/>
    </row>
    <row r="15" spans="1:5" ht="13.5">
      <c r="A15" s="108"/>
      <c r="B15" s="111"/>
      <c r="C15" s="112"/>
      <c r="D15" s="108"/>
      <c r="E15" s="108"/>
    </row>
    <row r="16" spans="1:5" ht="13.5">
      <c r="A16" s="108"/>
      <c r="B16" s="111"/>
      <c r="C16" s="112"/>
      <c r="D16" s="108"/>
      <c r="E16" s="108"/>
    </row>
    <row r="17" spans="1:5" ht="13.5">
      <c r="A17" s="108"/>
      <c r="B17" s="111"/>
      <c r="C17" s="112"/>
      <c r="D17" s="108"/>
      <c r="E17" s="108"/>
    </row>
    <row r="18" spans="1:5" ht="13.5">
      <c r="A18" s="108"/>
      <c r="B18" s="111"/>
      <c r="C18" s="112"/>
      <c r="D18" s="108"/>
      <c r="E18" s="108"/>
    </row>
    <row r="19" spans="1:5" ht="13.5">
      <c r="A19" s="108"/>
      <c r="B19" s="108"/>
      <c r="C19" s="108"/>
      <c r="D19" s="108"/>
      <c r="E19" s="108"/>
    </row>
    <row r="20" spans="1:5" ht="13.5">
      <c r="A20" s="112"/>
      <c r="B20" s="108"/>
      <c r="C20" s="108"/>
      <c r="D20" s="108"/>
      <c r="E20" s="108"/>
    </row>
  </sheetData>
  <sheetProtection/>
  <mergeCells count="6">
    <mergeCell ref="A5:D6"/>
    <mergeCell ref="E5:F5"/>
    <mergeCell ref="G5:H5"/>
    <mergeCell ref="I5:J5"/>
    <mergeCell ref="K5:L5"/>
    <mergeCell ref="M5:N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17"/>
  <sheetViews>
    <sheetView zoomScalePageLayoutView="0" workbookViewId="0" topLeftCell="A1">
      <selection activeCell="K19" sqref="K19"/>
    </sheetView>
  </sheetViews>
  <sheetFormatPr defaultColWidth="9.00390625" defaultRowHeight="13.5"/>
  <cols>
    <col min="1" max="1" width="1.37890625" style="1" customWidth="1"/>
    <col min="2" max="2" width="7.375" style="1" customWidth="1"/>
    <col min="3" max="3" width="4.625" style="1" customWidth="1"/>
    <col min="4" max="4" width="0.74609375" style="1" customWidth="1"/>
    <col min="5" max="14" width="7.25390625" style="1" customWidth="1"/>
    <col min="15" max="15" width="1.37890625" style="1" customWidth="1"/>
    <col min="16" max="16" width="7.375" style="1" customWidth="1"/>
    <col min="17" max="17" width="4.625" style="1" customWidth="1"/>
    <col min="18" max="18" width="0.74609375" style="1" customWidth="1"/>
    <col min="19" max="27" width="8.00390625" style="1" customWidth="1"/>
    <col min="28" max="16384" width="9.00390625" style="1" customWidth="1"/>
  </cols>
  <sheetData>
    <row r="1" spans="1:18" ht="14.25">
      <c r="A1" s="108"/>
      <c r="B1" s="108"/>
      <c r="C1" s="108"/>
      <c r="D1" s="108"/>
      <c r="E1" s="108"/>
      <c r="F1" s="108"/>
      <c r="G1" s="65" t="s">
        <v>244</v>
      </c>
      <c r="H1" s="108"/>
      <c r="I1" s="108"/>
      <c r="J1" s="108"/>
      <c r="K1" s="108"/>
      <c r="L1" s="108"/>
      <c r="M1" s="108"/>
      <c r="N1" s="108"/>
      <c r="O1" s="108"/>
      <c r="P1" s="108"/>
      <c r="Q1" s="108"/>
      <c r="R1" s="108"/>
    </row>
    <row r="2" spans="1:20" ht="18" customHeight="1" thickBot="1">
      <c r="A2" s="4" t="s">
        <v>245</v>
      </c>
      <c r="O2" s="112"/>
      <c r="P2" s="108"/>
      <c r="Q2" s="108"/>
      <c r="R2" s="108"/>
      <c r="S2" s="108"/>
      <c r="T2" s="108"/>
    </row>
    <row r="3" spans="1:20" ht="29.25" customHeight="1" thickTop="1">
      <c r="A3" s="72" t="s">
        <v>4</v>
      </c>
      <c r="B3" s="72"/>
      <c r="C3" s="72"/>
      <c r="D3" s="72"/>
      <c r="E3" s="67" t="s">
        <v>246</v>
      </c>
      <c r="F3" s="68"/>
      <c r="G3" s="67" t="s">
        <v>247</v>
      </c>
      <c r="H3" s="68"/>
      <c r="I3" s="67" t="s">
        <v>248</v>
      </c>
      <c r="J3" s="68"/>
      <c r="K3" s="67" t="s">
        <v>249</v>
      </c>
      <c r="L3" s="68"/>
      <c r="M3" s="67" t="s">
        <v>250</v>
      </c>
      <c r="N3" s="68"/>
      <c r="O3" s="113"/>
      <c r="P3" s="113"/>
      <c r="Q3" s="113"/>
      <c r="R3" s="113"/>
      <c r="S3" s="108"/>
      <c r="T3" s="108"/>
    </row>
    <row r="4" spans="1:20" ht="29.25" customHeight="1">
      <c r="A4" s="75"/>
      <c r="B4" s="75"/>
      <c r="C4" s="75"/>
      <c r="D4" s="75"/>
      <c r="E4" s="79" t="s">
        <v>251</v>
      </c>
      <c r="F4" s="79" t="s">
        <v>243</v>
      </c>
      <c r="G4" s="79" t="s">
        <v>251</v>
      </c>
      <c r="H4" s="79" t="s">
        <v>243</v>
      </c>
      <c r="I4" s="79" t="s">
        <v>251</v>
      </c>
      <c r="J4" s="79" t="s">
        <v>243</v>
      </c>
      <c r="K4" s="79" t="s">
        <v>251</v>
      </c>
      <c r="L4" s="79" t="s">
        <v>243</v>
      </c>
      <c r="M4" s="79" t="s">
        <v>251</v>
      </c>
      <c r="N4" s="79" t="s">
        <v>243</v>
      </c>
      <c r="O4" s="113"/>
      <c r="P4" s="113"/>
      <c r="Q4" s="113"/>
      <c r="R4" s="113"/>
      <c r="S4" s="108"/>
      <c r="T4" s="108"/>
    </row>
    <row r="5" spans="5:20" ht="6" customHeight="1">
      <c r="E5" s="16"/>
      <c r="O5" s="108"/>
      <c r="P5" s="108"/>
      <c r="Q5" s="108"/>
      <c r="R5" s="108"/>
      <c r="S5" s="108"/>
      <c r="T5" s="108"/>
    </row>
    <row r="6" spans="2:20" ht="24" customHeight="1">
      <c r="B6" s="4" t="s">
        <v>205</v>
      </c>
      <c r="C6" s="4">
        <v>1997</v>
      </c>
      <c r="E6" s="23">
        <v>1150</v>
      </c>
      <c r="F6" s="24">
        <v>1050</v>
      </c>
      <c r="G6" s="24">
        <v>95</v>
      </c>
      <c r="H6" s="24">
        <v>230</v>
      </c>
      <c r="I6" s="24">
        <v>623</v>
      </c>
      <c r="J6" s="24">
        <v>362</v>
      </c>
      <c r="K6" s="24">
        <v>1330</v>
      </c>
      <c r="L6" s="24">
        <v>5670</v>
      </c>
      <c r="M6" s="24">
        <v>1210</v>
      </c>
      <c r="N6" s="24">
        <v>2860</v>
      </c>
      <c r="O6" s="108"/>
      <c r="P6" s="111"/>
      <c r="Q6" s="112"/>
      <c r="R6" s="108"/>
      <c r="S6" s="108"/>
      <c r="T6" s="108"/>
    </row>
    <row r="7" spans="2:20" ht="24" customHeight="1">
      <c r="B7" s="105" t="s">
        <v>206</v>
      </c>
      <c r="C7" s="4">
        <v>1998</v>
      </c>
      <c r="E7" s="23">
        <v>1160</v>
      </c>
      <c r="F7" s="24">
        <v>1030</v>
      </c>
      <c r="G7" s="24">
        <v>78</v>
      </c>
      <c r="H7" s="24">
        <v>162</v>
      </c>
      <c r="I7" s="24">
        <v>618</v>
      </c>
      <c r="J7" s="24">
        <v>356</v>
      </c>
      <c r="K7" s="24">
        <v>1330</v>
      </c>
      <c r="L7" s="24">
        <v>5840</v>
      </c>
      <c r="M7" s="24">
        <v>1040</v>
      </c>
      <c r="N7" s="24">
        <v>2370</v>
      </c>
      <c r="O7" s="108"/>
      <c r="P7" s="111"/>
      <c r="Q7" s="112"/>
      <c r="R7" s="108"/>
      <c r="S7" s="108"/>
      <c r="T7" s="108"/>
    </row>
    <row r="8" spans="2:20" s="18" customFormat="1" ht="24" customHeight="1">
      <c r="B8" s="105" t="s">
        <v>207</v>
      </c>
      <c r="C8" s="4">
        <v>1999</v>
      </c>
      <c r="D8" s="59"/>
      <c r="E8" s="23">
        <v>1090</v>
      </c>
      <c r="F8" s="24">
        <v>1070</v>
      </c>
      <c r="G8" s="24">
        <v>108</v>
      </c>
      <c r="H8" s="24">
        <v>293</v>
      </c>
      <c r="I8" s="24">
        <v>831</v>
      </c>
      <c r="J8" s="24">
        <v>518</v>
      </c>
      <c r="K8" s="24">
        <v>1740</v>
      </c>
      <c r="L8" s="24">
        <v>6220</v>
      </c>
      <c r="M8" s="24">
        <v>916</v>
      </c>
      <c r="N8" s="24">
        <v>2540</v>
      </c>
      <c r="O8" s="114"/>
      <c r="P8" s="115"/>
      <c r="Q8" s="116"/>
      <c r="R8" s="114"/>
      <c r="S8" s="114"/>
      <c r="T8" s="114"/>
    </row>
    <row r="9" spans="2:20" s="59" customFormat="1" ht="24" customHeight="1">
      <c r="B9" s="105" t="s">
        <v>208</v>
      </c>
      <c r="C9" s="4">
        <v>2000</v>
      </c>
      <c r="E9" s="23">
        <v>1080</v>
      </c>
      <c r="F9" s="24">
        <v>1220</v>
      </c>
      <c r="G9" s="24">
        <v>81</v>
      </c>
      <c r="H9" s="24">
        <v>210</v>
      </c>
      <c r="I9" s="24">
        <v>501</v>
      </c>
      <c r="J9" s="24">
        <v>320</v>
      </c>
      <c r="K9" s="24">
        <v>1500</v>
      </c>
      <c r="L9" s="24">
        <v>5520</v>
      </c>
      <c r="M9" s="24">
        <v>829</v>
      </c>
      <c r="N9" s="24">
        <v>2520</v>
      </c>
      <c r="O9" s="117"/>
      <c r="P9" s="111"/>
      <c r="Q9" s="112"/>
      <c r="R9" s="117"/>
      <c r="S9" s="117"/>
      <c r="T9" s="117"/>
    </row>
    <row r="10" spans="2:20" s="18" customFormat="1" ht="24" customHeight="1">
      <c r="B10" s="106" t="s">
        <v>252</v>
      </c>
      <c r="C10" s="107">
        <v>2001</v>
      </c>
      <c r="E10" s="19">
        <v>1040</v>
      </c>
      <c r="F10" s="21">
        <v>1570</v>
      </c>
      <c r="G10" s="21">
        <v>73</v>
      </c>
      <c r="H10" s="21">
        <v>164</v>
      </c>
      <c r="I10" s="21">
        <v>560</v>
      </c>
      <c r="J10" s="21">
        <v>331</v>
      </c>
      <c r="K10" s="21">
        <v>1510</v>
      </c>
      <c r="L10" s="21">
        <v>4320</v>
      </c>
      <c r="M10" s="21">
        <v>965</v>
      </c>
      <c r="N10" s="21">
        <v>2700</v>
      </c>
      <c r="O10" s="114"/>
      <c r="P10" s="115"/>
      <c r="Q10" s="116"/>
      <c r="R10" s="114"/>
      <c r="S10" s="114"/>
      <c r="T10" s="114"/>
    </row>
    <row r="11" spans="5:20" ht="6" customHeight="1" thickBot="1">
      <c r="E11" s="25"/>
      <c r="O11" s="108"/>
      <c r="P11" s="108"/>
      <c r="Q11" s="108"/>
      <c r="R11" s="108"/>
      <c r="S11" s="108"/>
      <c r="T11" s="108"/>
    </row>
    <row r="12" spans="1:20" ht="13.5">
      <c r="A12" s="26" t="s">
        <v>223</v>
      </c>
      <c r="B12" s="27"/>
      <c r="C12" s="27"/>
      <c r="D12" s="27"/>
      <c r="E12" s="27"/>
      <c r="F12" s="27"/>
      <c r="G12" s="27"/>
      <c r="H12" s="27"/>
      <c r="I12" s="27"/>
      <c r="J12" s="27"/>
      <c r="K12" s="27"/>
      <c r="L12" s="27"/>
      <c r="M12" s="27"/>
      <c r="N12" s="27"/>
      <c r="O12" s="112"/>
      <c r="P12" s="108"/>
      <c r="Q12" s="108"/>
      <c r="R12" s="108"/>
      <c r="S12" s="108"/>
      <c r="T12" s="108"/>
    </row>
    <row r="13" spans="1:18" ht="13.5">
      <c r="A13" s="108"/>
      <c r="B13" s="111"/>
      <c r="C13" s="112"/>
      <c r="D13" s="108"/>
      <c r="E13" s="108"/>
      <c r="O13" s="108"/>
      <c r="P13" s="111"/>
      <c r="Q13" s="112"/>
      <c r="R13" s="108"/>
    </row>
    <row r="14" spans="1:18" ht="13.5">
      <c r="A14" s="108"/>
      <c r="B14" s="111"/>
      <c r="C14" s="112"/>
      <c r="D14" s="108"/>
      <c r="E14" s="108"/>
      <c r="O14" s="108"/>
      <c r="P14" s="111"/>
      <c r="Q14" s="112"/>
      <c r="R14" s="108"/>
    </row>
    <row r="15" spans="1:18" ht="13.5">
      <c r="A15" s="108"/>
      <c r="B15" s="111"/>
      <c r="C15" s="112"/>
      <c r="D15" s="108"/>
      <c r="E15" s="108"/>
      <c r="O15" s="108"/>
      <c r="P15" s="111"/>
      <c r="Q15" s="112"/>
      <c r="R15" s="108"/>
    </row>
    <row r="16" spans="1:18" ht="13.5">
      <c r="A16" s="108"/>
      <c r="B16" s="108"/>
      <c r="C16" s="108"/>
      <c r="D16" s="108"/>
      <c r="E16" s="108"/>
      <c r="O16" s="108"/>
      <c r="P16" s="108"/>
      <c r="Q16" s="108"/>
      <c r="R16" s="108"/>
    </row>
    <row r="17" spans="1:18" ht="13.5">
      <c r="A17" s="112"/>
      <c r="B17" s="108"/>
      <c r="C17" s="108"/>
      <c r="D17" s="108"/>
      <c r="E17" s="108"/>
      <c r="O17" s="112"/>
      <c r="P17" s="108"/>
      <c r="Q17" s="108"/>
      <c r="R17" s="108"/>
    </row>
  </sheetData>
  <sheetProtection/>
  <mergeCells count="6">
    <mergeCell ref="A3:D4"/>
    <mergeCell ref="E3:F3"/>
    <mergeCell ref="G3:H3"/>
    <mergeCell ref="I3:J3"/>
    <mergeCell ref="K3:L3"/>
    <mergeCell ref="M3:N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3:N41"/>
  <sheetViews>
    <sheetView zoomScalePageLayoutView="0" workbookViewId="0" topLeftCell="A1">
      <selection activeCell="J18" sqref="J18"/>
    </sheetView>
  </sheetViews>
  <sheetFormatPr defaultColWidth="9.00390625" defaultRowHeight="13.5"/>
  <cols>
    <col min="1" max="1" width="1.37890625" style="1" customWidth="1"/>
    <col min="2" max="2" width="7.375" style="1" customWidth="1"/>
    <col min="3" max="3" width="4.625" style="1" customWidth="1"/>
    <col min="4" max="4" width="0.74609375" style="1" customWidth="1"/>
    <col min="5" max="13" width="8.00390625" style="1" customWidth="1"/>
    <col min="14" max="16384" width="9.00390625" style="1" customWidth="1"/>
  </cols>
  <sheetData>
    <row r="2" ht="20.25" customHeight="1"/>
    <row r="3" spans="1:6" ht="14.25">
      <c r="A3" s="5"/>
      <c r="B3" s="5"/>
      <c r="F3" s="65" t="s">
        <v>253</v>
      </c>
    </row>
    <row r="4" spans="1:2" ht="14.25" thickBot="1">
      <c r="A4" s="4" t="s">
        <v>191</v>
      </c>
      <c r="B4" s="5"/>
    </row>
    <row r="5" spans="1:13" ht="29.25" customHeight="1" thickTop="1">
      <c r="A5" s="72" t="s">
        <v>4</v>
      </c>
      <c r="B5" s="72"/>
      <c r="C5" s="72"/>
      <c r="D5" s="72"/>
      <c r="E5" s="67" t="s">
        <v>254</v>
      </c>
      <c r="F5" s="68"/>
      <c r="G5" s="68"/>
      <c r="H5" s="67" t="s">
        <v>255</v>
      </c>
      <c r="I5" s="68"/>
      <c r="J5" s="67" t="s">
        <v>256</v>
      </c>
      <c r="K5" s="68"/>
      <c r="L5" s="67" t="s">
        <v>257</v>
      </c>
      <c r="M5" s="68"/>
    </row>
    <row r="6" spans="1:13" ht="29.25" customHeight="1">
      <c r="A6" s="75"/>
      <c r="B6" s="75"/>
      <c r="C6" s="75"/>
      <c r="D6" s="75"/>
      <c r="E6" s="79" t="s">
        <v>234</v>
      </c>
      <c r="F6" s="79" t="s">
        <v>258</v>
      </c>
      <c r="G6" s="79" t="s">
        <v>259</v>
      </c>
      <c r="H6" s="79" t="s">
        <v>181</v>
      </c>
      <c r="I6" s="79" t="s">
        <v>182</v>
      </c>
      <c r="J6" s="79" t="s">
        <v>181</v>
      </c>
      <c r="K6" s="79" t="s">
        <v>182</v>
      </c>
      <c r="L6" s="79" t="s">
        <v>181</v>
      </c>
      <c r="M6" s="79" t="s">
        <v>182</v>
      </c>
    </row>
    <row r="7" ht="6" customHeight="1">
      <c r="E7" s="16"/>
    </row>
    <row r="8" spans="2:14" ht="24" customHeight="1">
      <c r="B8" s="4" t="s">
        <v>205</v>
      </c>
      <c r="C8" s="4">
        <v>1997</v>
      </c>
      <c r="E8" s="23">
        <v>1170</v>
      </c>
      <c r="F8" s="24">
        <v>4310</v>
      </c>
      <c r="G8" s="24">
        <v>939</v>
      </c>
      <c r="H8" s="24">
        <v>545</v>
      </c>
      <c r="I8" s="24">
        <v>31200</v>
      </c>
      <c r="J8" s="24">
        <v>92</v>
      </c>
      <c r="K8" s="24">
        <v>5330</v>
      </c>
      <c r="L8" s="24">
        <v>3270</v>
      </c>
      <c r="M8" s="24">
        <v>154000</v>
      </c>
      <c r="N8" s="24"/>
    </row>
    <row r="9" spans="2:14" ht="24" customHeight="1">
      <c r="B9" s="105" t="s">
        <v>206</v>
      </c>
      <c r="C9" s="4">
        <v>1998</v>
      </c>
      <c r="E9" s="23">
        <v>1130</v>
      </c>
      <c r="F9" s="24">
        <v>4290</v>
      </c>
      <c r="G9" s="24">
        <v>912</v>
      </c>
      <c r="H9" s="24">
        <v>521</v>
      </c>
      <c r="I9" s="24">
        <v>30200</v>
      </c>
      <c r="J9" s="24">
        <v>101</v>
      </c>
      <c r="K9" s="24">
        <v>5890</v>
      </c>
      <c r="L9" s="24">
        <v>3140</v>
      </c>
      <c r="M9" s="24">
        <v>143800</v>
      </c>
      <c r="N9" s="24"/>
    </row>
    <row r="10" spans="1:14" s="18" customFormat="1" ht="24" customHeight="1">
      <c r="A10" s="59"/>
      <c r="B10" s="105" t="s">
        <v>207</v>
      </c>
      <c r="C10" s="4">
        <v>1999</v>
      </c>
      <c r="D10" s="59"/>
      <c r="E10" s="23">
        <v>1090</v>
      </c>
      <c r="F10" s="24">
        <v>3820</v>
      </c>
      <c r="G10" s="24">
        <v>851</v>
      </c>
      <c r="H10" s="24">
        <v>479</v>
      </c>
      <c r="I10" s="24">
        <v>27800</v>
      </c>
      <c r="J10" s="24">
        <v>107</v>
      </c>
      <c r="K10" s="24">
        <v>6560</v>
      </c>
      <c r="L10" s="24">
        <v>3040</v>
      </c>
      <c r="M10" s="24">
        <v>146700</v>
      </c>
      <c r="N10" s="21"/>
    </row>
    <row r="11" spans="2:14" s="59" customFormat="1" ht="24" customHeight="1">
      <c r="B11" s="105" t="s">
        <v>208</v>
      </c>
      <c r="C11" s="4">
        <v>2000</v>
      </c>
      <c r="E11" s="23">
        <v>1070</v>
      </c>
      <c r="F11" s="24">
        <v>4710</v>
      </c>
      <c r="G11" s="24">
        <v>1050</v>
      </c>
      <c r="H11" s="24">
        <v>450</v>
      </c>
      <c r="I11" s="24">
        <v>26800</v>
      </c>
      <c r="J11" s="24">
        <v>78</v>
      </c>
      <c r="K11" s="24">
        <v>4660</v>
      </c>
      <c r="L11" s="24">
        <v>3010</v>
      </c>
      <c r="M11" s="24">
        <v>143200</v>
      </c>
      <c r="N11" s="24"/>
    </row>
    <row r="12" spans="2:14" s="18" customFormat="1" ht="24" customHeight="1">
      <c r="B12" s="106" t="s">
        <v>252</v>
      </c>
      <c r="C12" s="107">
        <v>2001</v>
      </c>
      <c r="E12" s="19">
        <v>1050</v>
      </c>
      <c r="F12" s="21">
        <v>3560</v>
      </c>
      <c r="G12" s="21">
        <v>772</v>
      </c>
      <c r="H12" s="21">
        <v>410</v>
      </c>
      <c r="I12" s="21">
        <v>23900</v>
      </c>
      <c r="J12" s="21">
        <v>107</v>
      </c>
      <c r="K12" s="21">
        <v>5160</v>
      </c>
      <c r="L12" s="21">
        <v>2890</v>
      </c>
      <c r="M12" s="21">
        <v>130700</v>
      </c>
      <c r="N12" s="21"/>
    </row>
    <row r="13" ht="6" customHeight="1" thickBot="1">
      <c r="E13" s="63"/>
    </row>
    <row r="14" spans="1:13" ht="13.5">
      <c r="A14" s="26" t="s">
        <v>223</v>
      </c>
      <c r="B14" s="27"/>
      <c r="C14" s="27"/>
      <c r="D14" s="27"/>
      <c r="E14" s="27"/>
      <c r="F14" s="27"/>
      <c r="G14" s="27"/>
      <c r="H14" s="27"/>
      <c r="I14" s="27"/>
      <c r="J14" s="27"/>
      <c r="K14" s="27"/>
      <c r="L14" s="27"/>
      <c r="M14" s="27"/>
    </row>
    <row r="15" spans="1:4" ht="28.5" customHeight="1">
      <c r="A15" s="108"/>
      <c r="B15" s="108"/>
      <c r="C15" s="108"/>
      <c r="D15" s="108"/>
    </row>
    <row r="16" spans="1:4" ht="13.5">
      <c r="A16" s="108"/>
      <c r="B16" s="108"/>
      <c r="C16" s="108"/>
      <c r="D16" s="108"/>
    </row>
    <row r="17" spans="1:6" ht="18" customHeight="1">
      <c r="A17" s="112"/>
      <c r="B17" s="108"/>
      <c r="C17" s="108"/>
      <c r="D17" s="108"/>
      <c r="E17" s="108"/>
      <c r="F17" s="108"/>
    </row>
    <row r="18" spans="1:6" ht="29.25" customHeight="1">
      <c r="A18" s="113"/>
      <c r="B18" s="113"/>
      <c r="C18" s="113"/>
      <c r="D18" s="113"/>
      <c r="E18" s="108"/>
      <c r="F18" s="108"/>
    </row>
    <row r="19" spans="1:6" ht="29.25" customHeight="1">
      <c r="A19" s="113"/>
      <c r="B19" s="113"/>
      <c r="C19" s="113"/>
      <c r="D19" s="113"/>
      <c r="E19" s="108"/>
      <c r="F19" s="108"/>
    </row>
    <row r="20" spans="1:6" ht="6" customHeight="1">
      <c r="A20" s="108"/>
      <c r="B20" s="108"/>
      <c r="C20" s="108"/>
      <c r="D20" s="108"/>
      <c r="E20" s="108"/>
      <c r="F20" s="108"/>
    </row>
    <row r="21" spans="1:6" ht="24" customHeight="1">
      <c r="A21" s="108"/>
      <c r="B21" s="111"/>
      <c r="C21" s="112"/>
      <c r="D21" s="108"/>
      <c r="E21" s="108"/>
      <c r="F21" s="108"/>
    </row>
    <row r="22" spans="1:6" ht="24" customHeight="1">
      <c r="A22" s="108"/>
      <c r="B22" s="111"/>
      <c r="C22" s="112"/>
      <c r="D22" s="108"/>
      <c r="E22" s="108"/>
      <c r="F22" s="108"/>
    </row>
    <row r="23" spans="1:6" s="18" customFormat="1" ht="24" customHeight="1">
      <c r="A23" s="114"/>
      <c r="B23" s="115"/>
      <c r="C23" s="116"/>
      <c r="D23" s="114"/>
      <c r="E23" s="114"/>
      <c r="F23" s="114"/>
    </row>
    <row r="24" spans="1:6" s="59" customFormat="1" ht="24" customHeight="1">
      <c r="A24" s="117"/>
      <c r="B24" s="111"/>
      <c r="C24" s="112"/>
      <c r="D24" s="117"/>
      <c r="E24" s="117"/>
      <c r="F24" s="117"/>
    </row>
    <row r="25" spans="1:6" s="18" customFormat="1" ht="24" customHeight="1">
      <c r="A25" s="114"/>
      <c r="B25" s="115"/>
      <c r="C25" s="116"/>
      <c r="D25" s="114"/>
      <c r="E25" s="114"/>
      <c r="F25" s="114"/>
    </row>
    <row r="26" spans="1:6" ht="6" customHeight="1">
      <c r="A26" s="108"/>
      <c r="B26" s="108"/>
      <c r="C26" s="108"/>
      <c r="D26" s="108"/>
      <c r="E26" s="108"/>
      <c r="F26" s="108"/>
    </row>
    <row r="27" spans="1:6" ht="13.5">
      <c r="A27" s="112"/>
      <c r="B27" s="108"/>
      <c r="C27" s="108"/>
      <c r="D27" s="108"/>
      <c r="E27" s="108"/>
      <c r="F27" s="108"/>
    </row>
    <row r="28" spans="1:6" ht="27.75" customHeight="1">
      <c r="A28" s="108"/>
      <c r="B28" s="108"/>
      <c r="C28" s="108"/>
      <c r="D28" s="108"/>
      <c r="E28" s="108"/>
      <c r="F28" s="108"/>
    </row>
    <row r="31" spans="1:4" ht="13.5">
      <c r="A31" s="112"/>
      <c r="B31" s="108"/>
      <c r="C31" s="108"/>
      <c r="D31" s="108"/>
    </row>
    <row r="32" spans="1:4" ht="13.5">
      <c r="A32" s="113"/>
      <c r="B32" s="113"/>
      <c r="C32" s="113"/>
      <c r="D32" s="113"/>
    </row>
    <row r="33" spans="1:4" ht="13.5">
      <c r="A33" s="113"/>
      <c r="B33" s="113"/>
      <c r="C33" s="113"/>
      <c r="D33" s="113"/>
    </row>
    <row r="34" spans="1:4" ht="13.5">
      <c r="A34" s="108"/>
      <c r="B34" s="108"/>
      <c r="C34" s="108"/>
      <c r="D34" s="108"/>
    </row>
    <row r="35" spans="1:4" ht="13.5">
      <c r="A35" s="108"/>
      <c r="B35" s="112"/>
      <c r="C35" s="112"/>
      <c r="D35" s="108"/>
    </row>
    <row r="36" spans="1:4" ht="13.5">
      <c r="A36" s="108"/>
      <c r="B36" s="111"/>
      <c r="C36" s="112"/>
      <c r="D36" s="108"/>
    </row>
    <row r="37" spans="1:4" ht="13.5">
      <c r="A37" s="108"/>
      <c r="B37" s="111"/>
      <c r="C37" s="112"/>
      <c r="D37" s="108"/>
    </row>
    <row r="38" spans="1:4" ht="13.5">
      <c r="A38" s="108"/>
      <c r="B38" s="111"/>
      <c r="C38" s="112"/>
      <c r="D38" s="108"/>
    </row>
    <row r="39" spans="1:4" ht="13.5">
      <c r="A39" s="108"/>
      <c r="B39" s="111"/>
      <c r="C39" s="112"/>
      <c r="D39" s="108"/>
    </row>
    <row r="40" spans="1:4" ht="13.5">
      <c r="A40" s="108"/>
      <c r="B40" s="108"/>
      <c r="C40" s="108"/>
      <c r="D40" s="108"/>
    </row>
    <row r="41" spans="1:4" ht="13.5">
      <c r="A41" s="112"/>
      <c r="B41" s="108"/>
      <c r="C41" s="108"/>
      <c r="D41" s="108"/>
    </row>
  </sheetData>
  <sheetProtection/>
  <mergeCells count="5">
    <mergeCell ref="A5:D6"/>
    <mergeCell ref="E5:G5"/>
    <mergeCell ref="H5:I5"/>
    <mergeCell ref="J5:K5"/>
    <mergeCell ref="L5:M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S83"/>
  <sheetViews>
    <sheetView zoomScalePageLayoutView="0" workbookViewId="0" topLeftCell="A1">
      <selection activeCell="U18" sqref="U18"/>
    </sheetView>
  </sheetViews>
  <sheetFormatPr defaultColWidth="9.00390625" defaultRowHeight="13.5"/>
  <cols>
    <col min="1" max="1" width="0.875" style="1" customWidth="1"/>
    <col min="2" max="2" width="1.875" style="1" customWidth="1"/>
    <col min="3" max="3" width="4.625" style="1" customWidth="1"/>
    <col min="4" max="4" width="4.50390625" style="1" customWidth="1"/>
    <col min="5" max="5" width="0.6171875" style="1" customWidth="1"/>
    <col min="6" max="8" width="7.625" style="1" customWidth="1"/>
    <col min="9" max="9" width="7.50390625" style="1" customWidth="1"/>
    <col min="10" max="10" width="0.6171875" style="1" customWidth="1"/>
    <col min="11" max="11" width="0.875" style="1" customWidth="1"/>
    <col min="12" max="12" width="1.875" style="1" customWidth="1"/>
    <col min="13" max="13" width="4.50390625" style="1" customWidth="1"/>
    <col min="14" max="14" width="4.875" style="1" customWidth="1"/>
    <col min="15" max="15" width="0.6171875" style="1" customWidth="1"/>
    <col min="16" max="19" width="7.625" style="1" customWidth="1"/>
    <col min="20" max="16384" width="9.00390625" style="1" customWidth="1"/>
  </cols>
  <sheetData>
    <row r="1" ht="17.25">
      <c r="H1" s="3" t="s">
        <v>260</v>
      </c>
    </row>
    <row r="2" ht="10.5" customHeight="1">
      <c r="H2" s="3"/>
    </row>
    <row r="3" spans="1:8" ht="11.25" customHeight="1">
      <c r="A3" s="59"/>
      <c r="B3" s="4" t="s">
        <v>261</v>
      </c>
      <c r="H3" s="3"/>
    </row>
    <row r="4" spans="2:8" ht="11.25" customHeight="1">
      <c r="B4" s="4" t="s">
        <v>262</v>
      </c>
      <c r="H4" s="3"/>
    </row>
    <row r="5" ht="11.25" customHeight="1" thickBot="1">
      <c r="B5" s="4" t="s">
        <v>263</v>
      </c>
    </row>
    <row r="6" spans="1:19" ht="21" customHeight="1" thickTop="1">
      <c r="A6" s="101" t="s">
        <v>4</v>
      </c>
      <c r="B6" s="101"/>
      <c r="C6" s="101"/>
      <c r="D6" s="101"/>
      <c r="E6" s="101"/>
      <c r="F6" s="118" t="s">
        <v>264</v>
      </c>
      <c r="G6" s="118" t="s">
        <v>265</v>
      </c>
      <c r="H6" s="118" t="s">
        <v>266</v>
      </c>
      <c r="I6" s="119" t="s">
        <v>267</v>
      </c>
      <c r="J6" s="120"/>
      <c r="K6" s="121" t="s">
        <v>4</v>
      </c>
      <c r="L6" s="101"/>
      <c r="M6" s="101"/>
      <c r="N6" s="101"/>
      <c r="O6" s="122"/>
      <c r="P6" s="118" t="s">
        <v>264</v>
      </c>
      <c r="Q6" s="118" t="s">
        <v>265</v>
      </c>
      <c r="R6" s="118" t="s">
        <v>266</v>
      </c>
      <c r="S6" s="118" t="s">
        <v>268</v>
      </c>
    </row>
    <row r="7" spans="6:19" ht="12" customHeight="1">
      <c r="F7" s="123" t="s">
        <v>269</v>
      </c>
      <c r="G7" s="97" t="s">
        <v>270</v>
      </c>
      <c r="H7" s="97" t="s">
        <v>271</v>
      </c>
      <c r="I7" s="97" t="s">
        <v>272</v>
      </c>
      <c r="J7" s="97"/>
      <c r="K7" s="124"/>
      <c r="L7" s="125"/>
      <c r="M7" s="125"/>
      <c r="N7" s="125"/>
      <c r="O7" s="126"/>
      <c r="P7" s="123" t="s">
        <v>269</v>
      </c>
      <c r="Q7" s="97" t="s">
        <v>270</v>
      </c>
      <c r="R7" s="97" t="s">
        <v>271</v>
      </c>
      <c r="S7" s="97" t="s">
        <v>272</v>
      </c>
    </row>
    <row r="8" spans="6:19" ht="3" customHeight="1">
      <c r="F8" s="127"/>
      <c r="G8" s="97"/>
      <c r="H8" s="97"/>
      <c r="I8" s="97"/>
      <c r="J8" s="97"/>
      <c r="K8" s="128"/>
      <c r="L8" s="108"/>
      <c r="M8" s="108"/>
      <c r="N8" s="108"/>
      <c r="O8" s="126"/>
      <c r="P8" s="127"/>
      <c r="Q8" s="97"/>
      <c r="R8" s="97"/>
      <c r="S8" s="97"/>
    </row>
    <row r="9" spans="2:19" ht="9.75" customHeight="1">
      <c r="B9" s="129" t="s">
        <v>273</v>
      </c>
      <c r="C9" s="129"/>
      <c r="D9" s="130" t="s">
        <v>274</v>
      </c>
      <c r="F9" s="23">
        <v>120</v>
      </c>
      <c r="G9" s="24">
        <v>260</v>
      </c>
      <c r="H9" s="24">
        <v>715</v>
      </c>
      <c r="I9" s="24">
        <v>32511</v>
      </c>
      <c r="J9" s="24"/>
      <c r="K9" s="128"/>
      <c r="L9" s="131" t="s">
        <v>14</v>
      </c>
      <c r="M9" s="131"/>
      <c r="N9" s="131"/>
      <c r="O9" s="132"/>
      <c r="P9" s="19">
        <f>SUM(P10:P14)</f>
        <v>1</v>
      </c>
      <c r="Q9" s="21" t="s">
        <v>153</v>
      </c>
      <c r="R9" s="133">
        <f>SUM(R10:R14)</f>
        <v>1</v>
      </c>
      <c r="S9" s="134">
        <f>SUM(S10:S14)</f>
        <v>46.6</v>
      </c>
    </row>
    <row r="10" spans="2:19" ht="9.75" customHeight="1">
      <c r="B10" s="98" t="s">
        <v>207</v>
      </c>
      <c r="C10" s="98"/>
      <c r="D10" s="130">
        <v>1999</v>
      </c>
      <c r="F10" s="23">
        <v>95</v>
      </c>
      <c r="G10" s="24">
        <v>206</v>
      </c>
      <c r="H10" s="24">
        <v>564</v>
      </c>
      <c r="I10" s="24">
        <v>26622</v>
      </c>
      <c r="J10" s="24"/>
      <c r="K10" s="128"/>
      <c r="L10" s="135"/>
      <c r="M10" s="136" t="s">
        <v>15</v>
      </c>
      <c r="N10" s="136"/>
      <c r="O10" s="126"/>
      <c r="P10" s="23" t="s">
        <v>154</v>
      </c>
      <c r="Q10" s="61" t="s">
        <v>153</v>
      </c>
      <c r="R10" s="137" t="s">
        <v>154</v>
      </c>
      <c r="S10" s="138" t="s">
        <v>154</v>
      </c>
    </row>
    <row r="11" spans="2:19" ht="9.75" customHeight="1">
      <c r="B11" s="98" t="s">
        <v>208</v>
      </c>
      <c r="C11" s="98"/>
      <c r="D11" s="130">
        <v>2000</v>
      </c>
      <c r="F11" s="23">
        <v>84</v>
      </c>
      <c r="G11" s="24">
        <v>172</v>
      </c>
      <c r="H11" s="24">
        <v>465</v>
      </c>
      <c r="I11" s="24">
        <v>20245</v>
      </c>
      <c r="J11" s="24"/>
      <c r="K11" s="128"/>
      <c r="L11" s="135"/>
      <c r="M11" s="136" t="s">
        <v>275</v>
      </c>
      <c r="N11" s="136"/>
      <c r="O11" s="126"/>
      <c r="P11" s="23" t="s">
        <v>154</v>
      </c>
      <c r="Q11" s="24" t="s">
        <v>153</v>
      </c>
      <c r="R11" s="137" t="s">
        <v>154</v>
      </c>
      <c r="S11" s="138" t="s">
        <v>154</v>
      </c>
    </row>
    <row r="12" spans="2:19" ht="9.75" customHeight="1">
      <c r="B12" s="98" t="s">
        <v>252</v>
      </c>
      <c r="C12" s="98"/>
      <c r="D12" s="130">
        <v>2001</v>
      </c>
      <c r="E12" s="59"/>
      <c r="F12" s="23">
        <v>78</v>
      </c>
      <c r="G12" s="24">
        <v>150</v>
      </c>
      <c r="H12" s="24">
        <v>388</v>
      </c>
      <c r="I12" s="24">
        <v>18717</v>
      </c>
      <c r="J12" s="24"/>
      <c r="K12" s="128"/>
      <c r="L12" s="135"/>
      <c r="M12" s="136" t="s">
        <v>19</v>
      </c>
      <c r="N12" s="136"/>
      <c r="O12" s="126"/>
      <c r="P12" s="23" t="s">
        <v>154</v>
      </c>
      <c r="Q12" s="24" t="s">
        <v>153</v>
      </c>
      <c r="R12" s="137" t="s">
        <v>154</v>
      </c>
      <c r="S12" s="138" t="s">
        <v>154</v>
      </c>
    </row>
    <row r="13" spans="2:19" ht="9.75" customHeight="1">
      <c r="B13" s="139" t="s">
        <v>276</v>
      </c>
      <c r="C13" s="139"/>
      <c r="D13" s="140">
        <v>2002</v>
      </c>
      <c r="E13" s="18"/>
      <c r="F13" s="19">
        <v>63</v>
      </c>
      <c r="G13" s="21">
        <v>127</v>
      </c>
      <c r="H13" s="21">
        <v>320</v>
      </c>
      <c r="I13" s="21">
        <v>14787</v>
      </c>
      <c r="J13" s="21"/>
      <c r="K13" s="128"/>
      <c r="L13" s="135"/>
      <c r="M13" s="136" t="s">
        <v>21</v>
      </c>
      <c r="N13" s="136"/>
      <c r="O13" s="126"/>
      <c r="P13" s="23" t="s">
        <v>154</v>
      </c>
      <c r="Q13" s="24" t="s">
        <v>153</v>
      </c>
      <c r="R13" s="137" t="s">
        <v>154</v>
      </c>
      <c r="S13" s="138" t="s">
        <v>154</v>
      </c>
    </row>
    <row r="14" spans="6:19" ht="9.75" customHeight="1">
      <c r="F14" s="23"/>
      <c r="G14" s="24"/>
      <c r="H14" s="141"/>
      <c r="I14" s="24"/>
      <c r="J14" s="24"/>
      <c r="K14" s="128"/>
      <c r="L14" s="135"/>
      <c r="M14" s="136" t="s">
        <v>22</v>
      </c>
      <c r="N14" s="136"/>
      <c r="O14" s="126"/>
      <c r="P14" s="23">
        <v>1</v>
      </c>
      <c r="Q14" s="24" t="s">
        <v>153</v>
      </c>
      <c r="R14" s="137">
        <v>1</v>
      </c>
      <c r="S14" s="138">
        <v>46.6</v>
      </c>
    </row>
    <row r="15" spans="2:19" ht="9.75" customHeight="1">
      <c r="B15" s="32" t="s">
        <v>16</v>
      </c>
      <c r="C15" s="32"/>
      <c r="D15" s="32"/>
      <c r="E15" s="18"/>
      <c r="F15" s="19">
        <f>SUM(F19:F32)</f>
        <v>34</v>
      </c>
      <c r="G15" s="21" t="s">
        <v>153</v>
      </c>
      <c r="H15" s="133">
        <f>SUM(H19:H32)</f>
        <v>196.75</v>
      </c>
      <c r="I15" s="134">
        <f>SUM(I19:I32)</f>
        <v>9367.6</v>
      </c>
      <c r="J15" s="134"/>
      <c r="K15" s="128"/>
      <c r="L15" s="135"/>
      <c r="M15" s="135"/>
      <c r="N15" s="135"/>
      <c r="O15" s="126"/>
      <c r="P15" s="23"/>
      <c r="Q15" s="24"/>
      <c r="R15" s="137"/>
      <c r="S15" s="138"/>
    </row>
    <row r="16" spans="2:19" ht="9.75" customHeight="1">
      <c r="B16" s="17"/>
      <c r="C16" s="17"/>
      <c r="D16" s="17"/>
      <c r="E16" s="18"/>
      <c r="F16" s="19"/>
      <c r="G16" s="21"/>
      <c r="H16" s="133"/>
      <c r="I16" s="134"/>
      <c r="J16" s="134"/>
      <c r="K16" s="128"/>
      <c r="L16" s="131" t="s">
        <v>25</v>
      </c>
      <c r="M16" s="131"/>
      <c r="N16" s="131"/>
      <c r="O16" s="132"/>
      <c r="P16" s="19">
        <f>SUM(P17:P23)</f>
        <v>2</v>
      </c>
      <c r="Q16" s="21" t="s">
        <v>153</v>
      </c>
      <c r="R16" s="133">
        <f>SUM(R17:R23)</f>
        <v>14.75</v>
      </c>
      <c r="S16" s="134">
        <v>790.1</v>
      </c>
    </row>
    <row r="17" spans="2:19" ht="9.75" customHeight="1">
      <c r="B17" s="32" t="s">
        <v>20</v>
      </c>
      <c r="C17" s="32"/>
      <c r="D17" s="32"/>
      <c r="E17" s="18"/>
      <c r="F17" s="19">
        <f>SUM(F34,F40,F45,F49,F53,F59,F69,F78,P9,P16,P25,P34,P38,P41,P54,P61,P71)</f>
        <v>29</v>
      </c>
      <c r="G17" s="21" t="s">
        <v>153</v>
      </c>
      <c r="H17" s="133">
        <f>SUM(H34,H40,H45,H49,H53,H59,H69,H78,R9,R16,R25,R34,R38,R41,R54,R61,R71)</f>
        <v>107</v>
      </c>
      <c r="I17" s="134">
        <f>SUM(I34,I40,I45,I49,I53,I59,I69,I78,S9,S16,S25,S34,S38,S41,S54,S61,S71)</f>
        <v>5342.8</v>
      </c>
      <c r="J17" s="134"/>
      <c r="K17" s="128"/>
      <c r="L17" s="135"/>
      <c r="M17" s="136" t="s">
        <v>27</v>
      </c>
      <c r="N17" s="136"/>
      <c r="O17" s="126"/>
      <c r="P17" s="23">
        <v>1</v>
      </c>
      <c r="Q17" s="24" t="s">
        <v>153</v>
      </c>
      <c r="R17" s="137">
        <v>13</v>
      </c>
      <c r="S17" s="138">
        <v>700.9</v>
      </c>
    </row>
    <row r="18" spans="2:19" ht="9.75" customHeight="1">
      <c r="B18" s="22"/>
      <c r="C18" s="22"/>
      <c r="D18" s="22"/>
      <c r="F18" s="23"/>
      <c r="G18" s="24"/>
      <c r="H18" s="137"/>
      <c r="I18" s="138"/>
      <c r="J18" s="138"/>
      <c r="K18" s="128"/>
      <c r="L18" s="135"/>
      <c r="M18" s="136" t="s">
        <v>29</v>
      </c>
      <c r="N18" s="136"/>
      <c r="O18" s="126"/>
      <c r="P18" s="23" t="s">
        <v>154</v>
      </c>
      <c r="Q18" s="24" t="s">
        <v>153</v>
      </c>
      <c r="R18" s="137" t="s">
        <v>154</v>
      </c>
      <c r="S18" s="138" t="s">
        <v>154</v>
      </c>
    </row>
    <row r="19" spans="3:19" ht="9.75" customHeight="1">
      <c r="C19" s="142" t="s">
        <v>23</v>
      </c>
      <c r="D19" s="142"/>
      <c r="F19" s="23" t="s">
        <v>162</v>
      </c>
      <c r="G19" s="24" t="s">
        <v>153</v>
      </c>
      <c r="H19" s="137" t="s">
        <v>154</v>
      </c>
      <c r="I19" s="138" t="s">
        <v>154</v>
      </c>
      <c r="J19" s="138"/>
      <c r="K19" s="128"/>
      <c r="L19" s="135"/>
      <c r="M19" s="136" t="s">
        <v>31</v>
      </c>
      <c r="N19" s="136"/>
      <c r="O19" s="126"/>
      <c r="P19" s="23" t="s">
        <v>154</v>
      </c>
      <c r="Q19" s="24" t="s">
        <v>153</v>
      </c>
      <c r="R19" s="137" t="s">
        <v>154</v>
      </c>
      <c r="S19" s="138" t="s">
        <v>154</v>
      </c>
    </row>
    <row r="20" spans="3:19" ht="9.75" customHeight="1">
      <c r="C20" s="142" t="s">
        <v>24</v>
      </c>
      <c r="D20" s="142"/>
      <c r="F20" s="23">
        <v>1</v>
      </c>
      <c r="G20" s="24" t="s">
        <v>153</v>
      </c>
      <c r="H20" s="137">
        <v>11</v>
      </c>
      <c r="I20" s="138">
        <v>397.3</v>
      </c>
      <c r="J20" s="138"/>
      <c r="K20" s="128"/>
      <c r="L20" s="135"/>
      <c r="M20" s="136" t="s">
        <v>33</v>
      </c>
      <c r="N20" s="136"/>
      <c r="O20" s="126"/>
      <c r="P20" s="23" t="s">
        <v>154</v>
      </c>
      <c r="Q20" s="24" t="s">
        <v>153</v>
      </c>
      <c r="R20" s="137" t="s">
        <v>154</v>
      </c>
      <c r="S20" s="138" t="s">
        <v>154</v>
      </c>
    </row>
    <row r="21" spans="3:19" ht="9.75" customHeight="1">
      <c r="C21" s="142" t="s">
        <v>26</v>
      </c>
      <c r="D21" s="142"/>
      <c r="F21" s="23">
        <v>1</v>
      </c>
      <c r="G21" s="24" t="s">
        <v>153</v>
      </c>
      <c r="H21" s="137">
        <v>6</v>
      </c>
      <c r="I21" s="138">
        <v>264.1</v>
      </c>
      <c r="J21" s="138"/>
      <c r="K21" s="128"/>
      <c r="L21" s="135"/>
      <c r="M21" s="136" t="s">
        <v>35</v>
      </c>
      <c r="N21" s="136"/>
      <c r="O21" s="126"/>
      <c r="P21" s="23" t="s">
        <v>154</v>
      </c>
      <c r="Q21" s="24" t="s">
        <v>153</v>
      </c>
      <c r="R21" s="137" t="s">
        <v>154</v>
      </c>
      <c r="S21" s="138" t="s">
        <v>154</v>
      </c>
    </row>
    <row r="22" spans="3:19" ht="9.75" customHeight="1">
      <c r="C22" s="142" t="s">
        <v>28</v>
      </c>
      <c r="D22" s="142"/>
      <c r="F22" s="23" t="s">
        <v>162</v>
      </c>
      <c r="G22" s="21" t="s">
        <v>153</v>
      </c>
      <c r="H22" s="137" t="s">
        <v>154</v>
      </c>
      <c r="I22" s="138" t="s">
        <v>154</v>
      </c>
      <c r="J22" s="138"/>
      <c r="K22" s="128"/>
      <c r="L22" s="135"/>
      <c r="M22" s="136" t="s">
        <v>37</v>
      </c>
      <c r="N22" s="136"/>
      <c r="O22" s="126"/>
      <c r="P22" s="23" t="s">
        <v>154</v>
      </c>
      <c r="Q22" s="24" t="s">
        <v>153</v>
      </c>
      <c r="R22" s="137" t="s">
        <v>154</v>
      </c>
      <c r="S22" s="138" t="s">
        <v>154</v>
      </c>
    </row>
    <row r="23" spans="3:19" ht="9.75" customHeight="1">
      <c r="C23" s="142" t="s">
        <v>30</v>
      </c>
      <c r="D23" s="142"/>
      <c r="F23" s="23">
        <v>5</v>
      </c>
      <c r="G23" s="24" t="s">
        <v>153</v>
      </c>
      <c r="H23" s="137">
        <v>40</v>
      </c>
      <c r="I23" s="138">
        <v>1668.9</v>
      </c>
      <c r="J23" s="138"/>
      <c r="K23" s="128"/>
      <c r="L23" s="135"/>
      <c r="M23" s="136" t="s">
        <v>39</v>
      </c>
      <c r="N23" s="136"/>
      <c r="O23" s="126"/>
      <c r="P23" s="23">
        <v>1</v>
      </c>
      <c r="Q23" s="24" t="s">
        <v>153</v>
      </c>
      <c r="R23" s="137">
        <v>1.75</v>
      </c>
      <c r="S23" s="138">
        <v>89.3</v>
      </c>
    </row>
    <row r="24" spans="3:19" ht="9.75" customHeight="1">
      <c r="C24" s="142" t="s">
        <v>32</v>
      </c>
      <c r="D24" s="142"/>
      <c r="F24" s="23">
        <v>3</v>
      </c>
      <c r="G24" s="24" t="s">
        <v>153</v>
      </c>
      <c r="H24" s="137">
        <v>7</v>
      </c>
      <c r="I24" s="138">
        <v>412.3</v>
      </c>
      <c r="J24" s="138"/>
      <c r="K24" s="128"/>
      <c r="L24" s="135"/>
      <c r="M24" s="135"/>
      <c r="N24" s="135"/>
      <c r="O24" s="126"/>
      <c r="P24" s="23"/>
      <c r="Q24" s="24"/>
      <c r="R24" s="137"/>
      <c r="S24" s="138"/>
    </row>
    <row r="25" spans="3:19" ht="9.75" customHeight="1">
      <c r="C25" s="142" t="s">
        <v>34</v>
      </c>
      <c r="D25" s="142"/>
      <c r="F25" s="23">
        <v>2</v>
      </c>
      <c r="G25" s="24" t="s">
        <v>153</v>
      </c>
      <c r="H25" s="137">
        <v>4</v>
      </c>
      <c r="I25" s="138">
        <v>209.8</v>
      </c>
      <c r="J25" s="138"/>
      <c r="K25" s="128"/>
      <c r="L25" s="131" t="s">
        <v>42</v>
      </c>
      <c r="M25" s="131"/>
      <c r="N25" s="131"/>
      <c r="O25" s="132"/>
      <c r="P25" s="19">
        <f>SUM(P26:P32)</f>
        <v>12</v>
      </c>
      <c r="Q25" s="21" t="s">
        <v>153</v>
      </c>
      <c r="R25" s="133">
        <f>SUM(R26:R32)</f>
        <v>37.75</v>
      </c>
      <c r="S25" s="134">
        <v>1920.2</v>
      </c>
    </row>
    <row r="26" spans="3:19" ht="9.75" customHeight="1">
      <c r="C26" s="142" t="s">
        <v>36</v>
      </c>
      <c r="D26" s="142"/>
      <c r="F26" s="23" t="s">
        <v>162</v>
      </c>
      <c r="G26" s="24" t="s">
        <v>153</v>
      </c>
      <c r="H26" s="137" t="s">
        <v>154</v>
      </c>
      <c r="I26" s="138" t="s">
        <v>154</v>
      </c>
      <c r="J26" s="138"/>
      <c r="K26" s="128"/>
      <c r="L26" s="135"/>
      <c r="M26" s="136" t="s">
        <v>44</v>
      </c>
      <c r="N26" s="136"/>
      <c r="O26" s="126"/>
      <c r="P26" s="23">
        <v>2</v>
      </c>
      <c r="Q26" s="24" t="s">
        <v>153</v>
      </c>
      <c r="R26" s="137">
        <v>6.5</v>
      </c>
      <c r="S26" s="138">
        <v>388.5</v>
      </c>
    </row>
    <row r="27" spans="3:19" ht="9.75" customHeight="1">
      <c r="C27" s="142" t="s">
        <v>38</v>
      </c>
      <c r="D27" s="142"/>
      <c r="F27" s="23">
        <v>2</v>
      </c>
      <c r="G27" s="24" t="s">
        <v>153</v>
      </c>
      <c r="H27" s="137">
        <v>1.5</v>
      </c>
      <c r="I27" s="138">
        <v>75.8</v>
      </c>
      <c r="J27" s="138"/>
      <c r="K27" s="128"/>
      <c r="L27" s="135"/>
      <c r="M27" s="136" t="s">
        <v>46</v>
      </c>
      <c r="N27" s="136"/>
      <c r="O27" s="126"/>
      <c r="P27" s="23" t="s">
        <v>154</v>
      </c>
      <c r="Q27" s="24" t="s">
        <v>153</v>
      </c>
      <c r="R27" s="137" t="s">
        <v>154</v>
      </c>
      <c r="S27" s="138" t="s">
        <v>154</v>
      </c>
    </row>
    <row r="28" spans="3:19" ht="9.75" customHeight="1">
      <c r="C28" s="142" t="s">
        <v>40</v>
      </c>
      <c r="D28" s="142"/>
      <c r="F28" s="23">
        <v>1</v>
      </c>
      <c r="G28" s="24" t="s">
        <v>153</v>
      </c>
      <c r="H28" s="137">
        <v>5</v>
      </c>
      <c r="I28" s="138">
        <v>277.5</v>
      </c>
      <c r="J28" s="138"/>
      <c r="K28" s="128"/>
      <c r="L28" s="135"/>
      <c r="M28" s="136" t="s">
        <v>48</v>
      </c>
      <c r="N28" s="136"/>
      <c r="O28" s="126"/>
      <c r="P28" s="23">
        <v>2</v>
      </c>
      <c r="Q28" s="24" t="s">
        <v>153</v>
      </c>
      <c r="R28" s="137">
        <v>14.5</v>
      </c>
      <c r="S28" s="138">
        <v>615.4</v>
      </c>
    </row>
    <row r="29" spans="3:19" ht="9.75" customHeight="1">
      <c r="C29" s="142" t="s">
        <v>41</v>
      </c>
      <c r="D29" s="142"/>
      <c r="F29" s="23">
        <v>15</v>
      </c>
      <c r="G29" s="24" t="s">
        <v>153</v>
      </c>
      <c r="H29" s="137">
        <v>95.25</v>
      </c>
      <c r="I29" s="138">
        <v>4760</v>
      </c>
      <c r="J29" s="138"/>
      <c r="K29" s="128"/>
      <c r="L29" s="135"/>
      <c r="M29" s="136" t="s">
        <v>49</v>
      </c>
      <c r="N29" s="136"/>
      <c r="O29" s="126"/>
      <c r="P29" s="23" t="s">
        <v>154</v>
      </c>
      <c r="Q29" s="143" t="s">
        <v>153</v>
      </c>
      <c r="R29" s="137" t="s">
        <v>154</v>
      </c>
      <c r="S29" s="138" t="s">
        <v>154</v>
      </c>
    </row>
    <row r="30" spans="3:19" ht="9.75" customHeight="1">
      <c r="C30" s="142" t="s">
        <v>43</v>
      </c>
      <c r="D30" s="142"/>
      <c r="F30" s="23" t="s">
        <v>162</v>
      </c>
      <c r="G30" s="143" t="s">
        <v>153</v>
      </c>
      <c r="H30" s="137" t="s">
        <v>154</v>
      </c>
      <c r="I30" s="138" t="s">
        <v>154</v>
      </c>
      <c r="J30" s="138"/>
      <c r="K30" s="128"/>
      <c r="L30" s="135"/>
      <c r="M30" s="136" t="s">
        <v>51</v>
      </c>
      <c r="N30" s="136"/>
      <c r="O30" s="126"/>
      <c r="P30" s="23">
        <v>1</v>
      </c>
      <c r="Q30" s="24" t="s">
        <v>153</v>
      </c>
      <c r="R30" s="137">
        <v>1.75</v>
      </c>
      <c r="S30" s="138">
        <v>88.2</v>
      </c>
    </row>
    <row r="31" spans="3:19" ht="9.75" customHeight="1">
      <c r="C31" s="142" t="s">
        <v>45</v>
      </c>
      <c r="D31" s="142"/>
      <c r="F31" s="23">
        <v>4</v>
      </c>
      <c r="G31" s="24" t="s">
        <v>153</v>
      </c>
      <c r="H31" s="137">
        <v>27</v>
      </c>
      <c r="I31" s="138">
        <v>1301.9</v>
      </c>
      <c r="J31" s="138"/>
      <c r="K31" s="128"/>
      <c r="L31" s="135"/>
      <c r="M31" s="136" t="s">
        <v>54</v>
      </c>
      <c r="N31" s="136"/>
      <c r="O31" s="126"/>
      <c r="P31" s="23">
        <v>6</v>
      </c>
      <c r="Q31" s="24" t="s">
        <v>153</v>
      </c>
      <c r="R31" s="137">
        <v>12</v>
      </c>
      <c r="S31" s="138">
        <v>666.9</v>
      </c>
    </row>
    <row r="32" spans="3:19" ht="9.75" customHeight="1">
      <c r="C32" s="142" t="s">
        <v>47</v>
      </c>
      <c r="D32" s="142"/>
      <c r="F32" s="23" t="s">
        <v>162</v>
      </c>
      <c r="G32" s="24" t="s">
        <v>153</v>
      </c>
      <c r="H32" s="137" t="s">
        <v>154</v>
      </c>
      <c r="I32" s="138" t="s">
        <v>154</v>
      </c>
      <c r="J32" s="138"/>
      <c r="K32" s="128"/>
      <c r="L32" s="135"/>
      <c r="M32" s="136" t="s">
        <v>56</v>
      </c>
      <c r="N32" s="136"/>
      <c r="O32" s="126"/>
      <c r="P32" s="23">
        <v>1</v>
      </c>
      <c r="Q32" s="24" t="s">
        <v>153</v>
      </c>
      <c r="R32" s="137">
        <v>3</v>
      </c>
      <c r="S32" s="138">
        <v>161.3</v>
      </c>
    </row>
    <row r="33" spans="2:19" ht="9.75" customHeight="1">
      <c r="B33" s="22"/>
      <c r="C33" s="22"/>
      <c r="D33" s="22"/>
      <c r="F33" s="23"/>
      <c r="G33" s="24"/>
      <c r="H33" s="137"/>
      <c r="I33" s="138"/>
      <c r="J33" s="138"/>
      <c r="K33" s="128"/>
      <c r="L33" s="135"/>
      <c r="M33" s="135"/>
      <c r="N33" s="135"/>
      <c r="O33" s="126"/>
      <c r="P33" s="23"/>
      <c r="Q33" s="24"/>
      <c r="R33" s="137"/>
      <c r="S33" s="138"/>
    </row>
    <row r="34" spans="2:19" ht="9.75" customHeight="1">
      <c r="B34" s="32" t="s">
        <v>50</v>
      </c>
      <c r="C34" s="32"/>
      <c r="D34" s="32"/>
      <c r="E34" s="18"/>
      <c r="F34" s="19" t="s">
        <v>162</v>
      </c>
      <c r="G34" s="21" t="s">
        <v>153</v>
      </c>
      <c r="H34" s="133" t="s">
        <v>154</v>
      </c>
      <c r="I34" s="134" t="s">
        <v>154</v>
      </c>
      <c r="J34" s="134"/>
      <c r="K34" s="128"/>
      <c r="L34" s="131" t="s">
        <v>59</v>
      </c>
      <c r="M34" s="131"/>
      <c r="N34" s="131"/>
      <c r="O34" s="132"/>
      <c r="P34" s="19">
        <f>SUM(P35:P36)</f>
        <v>1</v>
      </c>
      <c r="Q34" s="21" t="s">
        <v>153</v>
      </c>
      <c r="R34" s="133">
        <f>SUM(R35:R36)</f>
        <v>1.75</v>
      </c>
      <c r="S34" s="134">
        <f>SUM(S35:S36)</f>
        <v>77.4</v>
      </c>
    </row>
    <row r="35" spans="2:19" ht="9.75" customHeight="1">
      <c r="B35" s="22"/>
      <c r="C35" s="144" t="s">
        <v>52</v>
      </c>
      <c r="D35" s="144"/>
      <c r="F35" s="23" t="s">
        <v>162</v>
      </c>
      <c r="G35" s="24" t="s">
        <v>153</v>
      </c>
      <c r="H35" s="137" t="s">
        <v>154</v>
      </c>
      <c r="I35" s="138" t="s">
        <v>154</v>
      </c>
      <c r="J35" s="138"/>
      <c r="K35" s="128"/>
      <c r="L35" s="135"/>
      <c r="M35" s="136" t="s">
        <v>60</v>
      </c>
      <c r="N35" s="136"/>
      <c r="O35" s="126"/>
      <c r="P35" s="23" t="s">
        <v>154</v>
      </c>
      <c r="Q35" s="24" t="s">
        <v>153</v>
      </c>
      <c r="R35" s="137" t="s">
        <v>154</v>
      </c>
      <c r="S35" s="138" t="s">
        <v>154</v>
      </c>
    </row>
    <row r="36" spans="2:19" ht="9.75" customHeight="1">
      <c r="B36" s="22"/>
      <c r="C36" s="144" t="s">
        <v>55</v>
      </c>
      <c r="D36" s="144"/>
      <c r="F36" s="23" t="s">
        <v>162</v>
      </c>
      <c r="G36" s="24" t="s">
        <v>153</v>
      </c>
      <c r="H36" s="137" t="s">
        <v>154</v>
      </c>
      <c r="I36" s="138" t="s">
        <v>154</v>
      </c>
      <c r="J36" s="138"/>
      <c r="K36" s="128"/>
      <c r="L36" s="135"/>
      <c r="M36" s="136" t="s">
        <v>62</v>
      </c>
      <c r="N36" s="136"/>
      <c r="O36" s="126"/>
      <c r="P36" s="23">
        <v>1</v>
      </c>
      <c r="Q36" s="62" t="s">
        <v>153</v>
      </c>
      <c r="R36" s="137">
        <v>1.75</v>
      </c>
      <c r="S36" s="138">
        <v>77.4</v>
      </c>
    </row>
    <row r="37" spans="2:19" ht="9.75" customHeight="1">
      <c r="B37" s="22"/>
      <c r="C37" s="144" t="s">
        <v>57</v>
      </c>
      <c r="D37" s="144"/>
      <c r="F37" s="23" t="s">
        <v>162</v>
      </c>
      <c r="G37" s="24" t="s">
        <v>153</v>
      </c>
      <c r="H37" s="137" t="s">
        <v>154</v>
      </c>
      <c r="I37" s="138" t="s">
        <v>154</v>
      </c>
      <c r="J37" s="138"/>
      <c r="K37" s="128"/>
      <c r="L37" s="135"/>
      <c r="M37" s="135"/>
      <c r="N37" s="135"/>
      <c r="O37" s="126"/>
      <c r="P37" s="23"/>
      <c r="Q37" s="24"/>
      <c r="R37" s="137"/>
      <c r="S37" s="138"/>
    </row>
    <row r="38" spans="2:19" ht="9.75" customHeight="1">
      <c r="B38" s="22"/>
      <c r="C38" s="144" t="s">
        <v>58</v>
      </c>
      <c r="D38" s="144"/>
      <c r="F38" s="23" t="s">
        <v>162</v>
      </c>
      <c r="G38" s="24" t="s">
        <v>153</v>
      </c>
      <c r="H38" s="137" t="s">
        <v>154</v>
      </c>
      <c r="I38" s="138" t="s">
        <v>154</v>
      </c>
      <c r="J38" s="138"/>
      <c r="K38" s="128"/>
      <c r="L38" s="131" t="s">
        <v>65</v>
      </c>
      <c r="M38" s="131"/>
      <c r="N38" s="131"/>
      <c r="O38" s="132"/>
      <c r="P38" s="19" t="s">
        <v>162</v>
      </c>
      <c r="Q38" s="21" t="s">
        <v>153</v>
      </c>
      <c r="R38" s="133" t="s">
        <v>154</v>
      </c>
      <c r="S38" s="134" t="s">
        <v>154</v>
      </c>
    </row>
    <row r="39" spans="2:19" ht="9.75" customHeight="1">
      <c r="B39" s="22"/>
      <c r="C39" s="22"/>
      <c r="D39" s="22"/>
      <c r="F39" s="23"/>
      <c r="G39" s="24"/>
      <c r="H39" s="137"/>
      <c r="I39" s="138"/>
      <c r="J39" s="138"/>
      <c r="K39" s="128"/>
      <c r="L39" s="135"/>
      <c r="M39" s="136" t="s">
        <v>67</v>
      </c>
      <c r="N39" s="136"/>
      <c r="O39" s="126"/>
      <c r="P39" s="23" t="s">
        <v>162</v>
      </c>
      <c r="Q39" s="24" t="s">
        <v>153</v>
      </c>
      <c r="R39" s="137" t="s">
        <v>154</v>
      </c>
      <c r="S39" s="138" t="s">
        <v>154</v>
      </c>
    </row>
    <row r="40" spans="2:19" ht="9.75" customHeight="1">
      <c r="B40" s="32" t="s">
        <v>61</v>
      </c>
      <c r="C40" s="32"/>
      <c r="D40" s="32"/>
      <c r="E40" s="18"/>
      <c r="F40" s="19">
        <f>SUM(F41:F43)</f>
        <v>2</v>
      </c>
      <c r="G40" s="21" t="s">
        <v>153</v>
      </c>
      <c r="H40" s="133">
        <f>SUM(H41:H43)</f>
        <v>4.5</v>
      </c>
      <c r="I40" s="134">
        <f>SUM(I41:I43)</f>
        <v>215</v>
      </c>
      <c r="J40" s="134"/>
      <c r="K40" s="128"/>
      <c r="L40" s="135"/>
      <c r="M40" s="135"/>
      <c r="N40" s="135"/>
      <c r="O40" s="126"/>
      <c r="P40" s="23"/>
      <c r="Q40" s="24"/>
      <c r="R40" s="137"/>
      <c r="S40" s="138"/>
    </row>
    <row r="41" spans="2:19" ht="9.75" customHeight="1">
      <c r="B41" s="22"/>
      <c r="C41" s="144" t="s">
        <v>63</v>
      </c>
      <c r="D41" s="144"/>
      <c r="F41" s="23" t="s">
        <v>162</v>
      </c>
      <c r="G41" s="24" t="s">
        <v>153</v>
      </c>
      <c r="H41" s="133" t="s">
        <v>154</v>
      </c>
      <c r="I41" s="138" t="s">
        <v>154</v>
      </c>
      <c r="J41" s="138"/>
      <c r="K41" s="128"/>
      <c r="L41" s="131" t="s">
        <v>69</v>
      </c>
      <c r="M41" s="131"/>
      <c r="N41" s="131"/>
      <c r="O41" s="132"/>
      <c r="P41" s="19">
        <f>SUM(P42:P52)</f>
        <v>3</v>
      </c>
      <c r="Q41" s="21" t="s">
        <v>153</v>
      </c>
      <c r="R41" s="133">
        <f>SUM(R42:R52)</f>
        <v>14.25</v>
      </c>
      <c r="S41" s="134">
        <f>SUM(S42:S52)</f>
        <v>740.9</v>
      </c>
    </row>
    <row r="42" spans="2:19" ht="9.75" customHeight="1">
      <c r="B42" s="22"/>
      <c r="C42" s="144" t="s">
        <v>64</v>
      </c>
      <c r="D42" s="144"/>
      <c r="F42" s="23" t="s">
        <v>162</v>
      </c>
      <c r="G42" s="24" t="s">
        <v>153</v>
      </c>
      <c r="H42" s="133" t="s">
        <v>154</v>
      </c>
      <c r="I42" s="138" t="s">
        <v>154</v>
      </c>
      <c r="J42" s="138"/>
      <c r="K42" s="128"/>
      <c r="L42" s="135"/>
      <c r="M42" s="136" t="s">
        <v>71</v>
      </c>
      <c r="N42" s="136"/>
      <c r="O42" s="126"/>
      <c r="P42" s="23" t="s">
        <v>154</v>
      </c>
      <c r="Q42" s="24" t="s">
        <v>153</v>
      </c>
      <c r="R42" s="137" t="s">
        <v>154</v>
      </c>
      <c r="S42" s="138" t="s">
        <v>154</v>
      </c>
    </row>
    <row r="43" spans="2:19" ht="9.75" customHeight="1">
      <c r="B43" s="22"/>
      <c r="C43" s="144" t="s">
        <v>66</v>
      </c>
      <c r="D43" s="144"/>
      <c r="F43" s="23">
        <v>2</v>
      </c>
      <c r="G43" s="24" t="s">
        <v>153</v>
      </c>
      <c r="H43" s="137">
        <v>4.5</v>
      </c>
      <c r="I43" s="138">
        <v>215</v>
      </c>
      <c r="J43" s="138"/>
      <c r="K43" s="128"/>
      <c r="L43" s="135"/>
      <c r="M43" s="136" t="s">
        <v>73</v>
      </c>
      <c r="N43" s="136"/>
      <c r="O43" s="126"/>
      <c r="P43" s="23" t="s">
        <v>154</v>
      </c>
      <c r="Q43" s="24" t="s">
        <v>153</v>
      </c>
      <c r="R43" s="137" t="s">
        <v>154</v>
      </c>
      <c r="S43" s="138" t="s">
        <v>154</v>
      </c>
    </row>
    <row r="44" spans="2:19" ht="9.75" customHeight="1">
      <c r="B44" s="22"/>
      <c r="C44" s="22"/>
      <c r="D44" s="22"/>
      <c r="F44" s="23"/>
      <c r="G44" s="24"/>
      <c r="H44" s="137"/>
      <c r="I44" s="138"/>
      <c r="J44" s="138"/>
      <c r="K44" s="128"/>
      <c r="L44" s="135"/>
      <c r="M44" s="136" t="s">
        <v>74</v>
      </c>
      <c r="N44" s="136"/>
      <c r="O44" s="126"/>
      <c r="P44" s="23" t="s">
        <v>154</v>
      </c>
      <c r="Q44" s="24" t="s">
        <v>153</v>
      </c>
      <c r="R44" s="137" t="s">
        <v>154</v>
      </c>
      <c r="S44" s="138" t="s">
        <v>154</v>
      </c>
    </row>
    <row r="45" spans="2:19" ht="9.75" customHeight="1">
      <c r="B45" s="32" t="s">
        <v>166</v>
      </c>
      <c r="C45" s="32"/>
      <c r="D45" s="32"/>
      <c r="E45" s="18"/>
      <c r="F45" s="19">
        <f>SUM(F46:F47)</f>
        <v>4</v>
      </c>
      <c r="G45" s="21" t="s">
        <v>153</v>
      </c>
      <c r="H45" s="133">
        <f>SUM(H46:H47)</f>
        <v>14</v>
      </c>
      <c r="I45" s="134">
        <f>SUM(I46:I47)</f>
        <v>640.7</v>
      </c>
      <c r="J45" s="134"/>
      <c r="K45" s="128"/>
      <c r="L45" s="135"/>
      <c r="M45" s="136" t="s">
        <v>76</v>
      </c>
      <c r="N45" s="136"/>
      <c r="O45" s="126"/>
      <c r="P45" s="23" t="s">
        <v>154</v>
      </c>
      <c r="Q45" s="24" t="s">
        <v>153</v>
      </c>
      <c r="R45" s="137" t="s">
        <v>154</v>
      </c>
      <c r="S45" s="138" t="s">
        <v>154</v>
      </c>
    </row>
    <row r="46" spans="2:19" ht="9.75" customHeight="1">
      <c r="B46" s="22"/>
      <c r="C46" s="144" t="s">
        <v>70</v>
      </c>
      <c r="D46" s="144"/>
      <c r="F46" s="23">
        <v>3</v>
      </c>
      <c r="G46" s="24" t="s">
        <v>153</v>
      </c>
      <c r="H46" s="137">
        <v>11</v>
      </c>
      <c r="I46" s="138">
        <v>478.4</v>
      </c>
      <c r="J46" s="138"/>
      <c r="K46" s="128"/>
      <c r="L46" s="135"/>
      <c r="M46" s="136" t="s">
        <v>78</v>
      </c>
      <c r="N46" s="136"/>
      <c r="O46" s="126"/>
      <c r="P46" s="23">
        <v>1</v>
      </c>
      <c r="Q46" s="24" t="s">
        <v>153</v>
      </c>
      <c r="R46" s="145">
        <v>0.75</v>
      </c>
      <c r="S46" s="138">
        <v>36.5</v>
      </c>
    </row>
    <row r="47" spans="2:19" ht="9.75" customHeight="1">
      <c r="B47" s="22"/>
      <c r="C47" s="144" t="s">
        <v>72</v>
      </c>
      <c r="D47" s="144"/>
      <c r="F47" s="23">
        <v>1</v>
      </c>
      <c r="G47" s="24" t="s">
        <v>153</v>
      </c>
      <c r="H47" s="137">
        <v>3</v>
      </c>
      <c r="I47" s="138">
        <v>162.3</v>
      </c>
      <c r="J47" s="138"/>
      <c r="K47" s="128"/>
      <c r="L47" s="135"/>
      <c r="M47" s="136" t="s">
        <v>80</v>
      </c>
      <c r="N47" s="136"/>
      <c r="O47" s="126"/>
      <c r="P47" s="23" t="s">
        <v>154</v>
      </c>
      <c r="Q47" s="24" t="s">
        <v>153</v>
      </c>
      <c r="R47" s="137" t="s">
        <v>154</v>
      </c>
      <c r="S47" s="138" t="s">
        <v>154</v>
      </c>
    </row>
    <row r="48" spans="2:19" ht="9.75" customHeight="1">
      <c r="B48" s="22"/>
      <c r="C48" s="22"/>
      <c r="D48" s="22"/>
      <c r="F48" s="23"/>
      <c r="G48" s="24"/>
      <c r="H48" s="137"/>
      <c r="I48" s="138"/>
      <c r="J48" s="138"/>
      <c r="K48" s="128"/>
      <c r="L48" s="135"/>
      <c r="M48" s="136" t="s">
        <v>81</v>
      </c>
      <c r="N48" s="136"/>
      <c r="O48" s="126"/>
      <c r="P48" s="23" t="s">
        <v>154</v>
      </c>
      <c r="Q48" s="24" t="s">
        <v>153</v>
      </c>
      <c r="R48" s="137" t="s">
        <v>154</v>
      </c>
      <c r="S48" s="138" t="s">
        <v>154</v>
      </c>
    </row>
    <row r="49" spans="2:19" ht="9.75" customHeight="1">
      <c r="B49" s="32" t="s">
        <v>75</v>
      </c>
      <c r="C49" s="32"/>
      <c r="D49" s="32"/>
      <c r="E49" s="18"/>
      <c r="F49" s="19" t="s">
        <v>162</v>
      </c>
      <c r="G49" s="21" t="s">
        <v>153</v>
      </c>
      <c r="H49" s="133" t="s">
        <v>154</v>
      </c>
      <c r="I49" s="134" t="s">
        <v>154</v>
      </c>
      <c r="J49" s="134"/>
      <c r="K49" s="128"/>
      <c r="L49" s="135"/>
      <c r="M49" s="136" t="s">
        <v>83</v>
      </c>
      <c r="N49" s="136"/>
      <c r="O49" s="126"/>
      <c r="P49" s="23">
        <v>1</v>
      </c>
      <c r="Q49" s="24" t="s">
        <v>153</v>
      </c>
      <c r="R49" s="137">
        <v>12</v>
      </c>
      <c r="S49" s="138">
        <v>633.9</v>
      </c>
    </row>
    <row r="50" spans="2:19" ht="9.75" customHeight="1">
      <c r="B50" s="22"/>
      <c r="C50" s="144" t="s">
        <v>77</v>
      </c>
      <c r="D50" s="144"/>
      <c r="F50" s="23" t="s">
        <v>162</v>
      </c>
      <c r="G50" s="24" t="s">
        <v>153</v>
      </c>
      <c r="H50" s="137" t="s">
        <v>154</v>
      </c>
      <c r="I50" s="138" t="s">
        <v>154</v>
      </c>
      <c r="J50" s="138"/>
      <c r="K50" s="128"/>
      <c r="L50" s="135"/>
      <c r="M50" s="136" t="s">
        <v>85</v>
      </c>
      <c r="N50" s="136"/>
      <c r="O50" s="126"/>
      <c r="P50" s="23">
        <v>1</v>
      </c>
      <c r="Q50" s="24" t="s">
        <v>153</v>
      </c>
      <c r="R50" s="137">
        <v>1.5</v>
      </c>
      <c r="S50" s="138">
        <v>70.5</v>
      </c>
    </row>
    <row r="51" spans="2:19" ht="9.75" customHeight="1">
      <c r="B51" s="22"/>
      <c r="C51" s="144" t="s">
        <v>79</v>
      </c>
      <c r="D51" s="144"/>
      <c r="F51" s="23" t="s">
        <v>162</v>
      </c>
      <c r="G51" s="24" t="s">
        <v>153</v>
      </c>
      <c r="H51" s="137" t="s">
        <v>154</v>
      </c>
      <c r="I51" s="138" t="s">
        <v>154</v>
      </c>
      <c r="J51" s="138"/>
      <c r="K51" s="128"/>
      <c r="L51" s="135"/>
      <c r="M51" s="136" t="s">
        <v>87</v>
      </c>
      <c r="N51" s="136"/>
      <c r="O51" s="126"/>
      <c r="P51" s="23" t="s">
        <v>154</v>
      </c>
      <c r="Q51" s="24" t="s">
        <v>153</v>
      </c>
      <c r="R51" s="137" t="s">
        <v>154</v>
      </c>
      <c r="S51" s="138" t="s">
        <v>154</v>
      </c>
    </row>
    <row r="52" spans="2:19" ht="9.75" customHeight="1">
      <c r="B52" s="22"/>
      <c r="C52" s="22"/>
      <c r="D52" s="22"/>
      <c r="F52" s="23"/>
      <c r="G52" s="24"/>
      <c r="H52" s="137"/>
      <c r="I52" s="138"/>
      <c r="J52" s="138"/>
      <c r="K52" s="128"/>
      <c r="L52" s="135"/>
      <c r="M52" s="136" t="s">
        <v>89</v>
      </c>
      <c r="N52" s="136"/>
      <c r="O52" s="126"/>
      <c r="P52" s="23" t="s">
        <v>154</v>
      </c>
      <c r="Q52" s="24" t="s">
        <v>153</v>
      </c>
      <c r="R52" s="137" t="s">
        <v>154</v>
      </c>
      <c r="S52" s="138" t="s">
        <v>154</v>
      </c>
    </row>
    <row r="53" spans="2:19" ht="9.75" customHeight="1">
      <c r="B53" s="32" t="s">
        <v>82</v>
      </c>
      <c r="C53" s="32"/>
      <c r="D53" s="32"/>
      <c r="E53" s="18"/>
      <c r="F53" s="19" t="s">
        <v>162</v>
      </c>
      <c r="G53" s="21" t="s">
        <v>153</v>
      </c>
      <c r="H53" s="133" t="s">
        <v>154</v>
      </c>
      <c r="I53" s="134" t="s">
        <v>154</v>
      </c>
      <c r="J53" s="134"/>
      <c r="K53" s="128"/>
      <c r="L53" s="135"/>
      <c r="M53" s="135"/>
      <c r="N53" s="135"/>
      <c r="O53" s="126"/>
      <c r="P53" s="23"/>
      <c r="Q53" s="24"/>
      <c r="R53" s="137"/>
      <c r="S53" s="138"/>
    </row>
    <row r="54" spans="2:19" ht="9.75" customHeight="1">
      <c r="B54" s="22"/>
      <c r="C54" s="144" t="s">
        <v>84</v>
      </c>
      <c r="D54" s="144"/>
      <c r="F54" s="23" t="s">
        <v>154</v>
      </c>
      <c r="G54" s="24" t="s">
        <v>153</v>
      </c>
      <c r="H54" s="137" t="s">
        <v>154</v>
      </c>
      <c r="I54" s="138" t="s">
        <v>154</v>
      </c>
      <c r="J54" s="138"/>
      <c r="K54" s="128"/>
      <c r="L54" s="131" t="s">
        <v>91</v>
      </c>
      <c r="M54" s="131"/>
      <c r="N54" s="131"/>
      <c r="O54" s="132"/>
      <c r="P54" s="19">
        <f>SUM(P55:P59)</f>
        <v>4</v>
      </c>
      <c r="Q54" s="21" t="s">
        <v>153</v>
      </c>
      <c r="R54" s="133">
        <f>SUM(R55:R59)</f>
        <v>19</v>
      </c>
      <c r="S54" s="134">
        <f>SUM(S55:S59)</f>
        <v>911.9</v>
      </c>
    </row>
    <row r="55" spans="2:19" ht="9.75" customHeight="1">
      <c r="B55" s="22"/>
      <c r="C55" s="144" t="s">
        <v>86</v>
      </c>
      <c r="D55" s="144"/>
      <c r="F55" s="23" t="s">
        <v>154</v>
      </c>
      <c r="G55" s="24" t="s">
        <v>153</v>
      </c>
      <c r="H55" s="137" t="s">
        <v>154</v>
      </c>
      <c r="I55" s="138" t="s">
        <v>154</v>
      </c>
      <c r="J55" s="138"/>
      <c r="K55" s="128"/>
      <c r="L55" s="135"/>
      <c r="M55" s="136" t="s">
        <v>93</v>
      </c>
      <c r="N55" s="136"/>
      <c r="O55" s="126"/>
      <c r="P55" s="23" t="s">
        <v>154</v>
      </c>
      <c r="Q55" s="24" t="s">
        <v>153</v>
      </c>
      <c r="R55" s="137" t="s">
        <v>154</v>
      </c>
      <c r="S55" s="138" t="s">
        <v>154</v>
      </c>
    </row>
    <row r="56" spans="2:19" ht="9.75" customHeight="1">
      <c r="B56" s="22"/>
      <c r="C56" s="144" t="s">
        <v>88</v>
      </c>
      <c r="D56" s="144"/>
      <c r="F56" s="23" t="s">
        <v>162</v>
      </c>
      <c r="G56" s="24" t="s">
        <v>153</v>
      </c>
      <c r="H56" s="137" t="s">
        <v>154</v>
      </c>
      <c r="I56" s="138" t="s">
        <v>154</v>
      </c>
      <c r="J56" s="138"/>
      <c r="K56" s="128"/>
      <c r="L56" s="135"/>
      <c r="M56" s="136" t="s">
        <v>95</v>
      </c>
      <c r="N56" s="136"/>
      <c r="O56" s="126"/>
      <c r="P56" s="23">
        <v>1</v>
      </c>
      <c r="Q56" s="24" t="s">
        <v>153</v>
      </c>
      <c r="R56" s="137">
        <v>1</v>
      </c>
      <c r="S56" s="138">
        <v>57.6</v>
      </c>
    </row>
    <row r="57" spans="2:19" ht="9.75" customHeight="1">
      <c r="B57" s="22"/>
      <c r="C57" s="144" t="s">
        <v>90</v>
      </c>
      <c r="D57" s="144"/>
      <c r="F57" s="23" t="s">
        <v>162</v>
      </c>
      <c r="G57" s="24" t="s">
        <v>153</v>
      </c>
      <c r="H57" s="137" t="s">
        <v>154</v>
      </c>
      <c r="I57" s="138" t="s">
        <v>154</v>
      </c>
      <c r="J57" s="138"/>
      <c r="K57" s="128"/>
      <c r="L57" s="135"/>
      <c r="M57" s="136" t="s">
        <v>97</v>
      </c>
      <c r="N57" s="136"/>
      <c r="O57" s="126"/>
      <c r="P57" s="23" t="s">
        <v>154</v>
      </c>
      <c r="Q57" s="24" t="s">
        <v>153</v>
      </c>
      <c r="R57" s="137" t="s">
        <v>154</v>
      </c>
      <c r="S57" s="138" t="s">
        <v>154</v>
      </c>
    </row>
    <row r="58" spans="2:19" ht="9.75" customHeight="1">
      <c r="B58" s="22"/>
      <c r="C58" s="22"/>
      <c r="D58" s="22"/>
      <c r="F58" s="23"/>
      <c r="G58" s="24"/>
      <c r="H58" s="137"/>
      <c r="I58" s="138"/>
      <c r="J58" s="138"/>
      <c r="K58" s="128"/>
      <c r="L58" s="135"/>
      <c r="M58" s="136" t="s">
        <v>99</v>
      </c>
      <c r="N58" s="136"/>
      <c r="O58" s="126"/>
      <c r="P58" s="23">
        <v>3</v>
      </c>
      <c r="Q58" s="24" t="s">
        <v>153</v>
      </c>
      <c r="R58" s="137">
        <v>18</v>
      </c>
      <c r="S58" s="138">
        <v>854.3</v>
      </c>
    </row>
    <row r="59" spans="2:19" ht="9.75" customHeight="1">
      <c r="B59" s="32" t="s">
        <v>92</v>
      </c>
      <c r="C59" s="32"/>
      <c r="D59" s="32"/>
      <c r="E59" s="18"/>
      <c r="F59" s="19" t="s">
        <v>162</v>
      </c>
      <c r="G59" s="21" t="s">
        <v>153</v>
      </c>
      <c r="H59" s="133" t="s">
        <v>154</v>
      </c>
      <c r="I59" s="134" t="s">
        <v>154</v>
      </c>
      <c r="J59" s="134"/>
      <c r="K59" s="128"/>
      <c r="L59" s="135"/>
      <c r="M59" s="136" t="s">
        <v>101</v>
      </c>
      <c r="N59" s="136"/>
      <c r="O59" s="126"/>
      <c r="P59" s="23" t="s">
        <v>154</v>
      </c>
      <c r="Q59" s="24" t="s">
        <v>153</v>
      </c>
      <c r="R59" s="137" t="s">
        <v>154</v>
      </c>
      <c r="S59" s="138" t="s">
        <v>154</v>
      </c>
    </row>
    <row r="60" spans="2:19" ht="9.75" customHeight="1">
      <c r="B60" s="22"/>
      <c r="C60" s="144" t="s">
        <v>277</v>
      </c>
      <c r="D60" s="144"/>
      <c r="F60" s="23" t="s">
        <v>154</v>
      </c>
      <c r="G60" s="24" t="s">
        <v>153</v>
      </c>
      <c r="H60" s="137" t="s">
        <v>154</v>
      </c>
      <c r="I60" s="138" t="s">
        <v>154</v>
      </c>
      <c r="J60" s="138"/>
      <c r="K60" s="128"/>
      <c r="L60" s="135"/>
      <c r="M60" s="135"/>
      <c r="N60" s="135"/>
      <c r="O60" s="126"/>
      <c r="P60" s="23"/>
      <c r="Q60" s="24"/>
      <c r="R60" s="137"/>
      <c r="S60" s="138"/>
    </row>
    <row r="61" spans="2:19" ht="9.75" customHeight="1">
      <c r="B61" s="22"/>
      <c r="C61" s="144" t="s">
        <v>278</v>
      </c>
      <c r="D61" s="144"/>
      <c r="F61" s="23" t="s">
        <v>154</v>
      </c>
      <c r="G61" s="146" t="s">
        <v>153</v>
      </c>
      <c r="H61" s="137" t="s">
        <v>154</v>
      </c>
      <c r="I61" s="138" t="s">
        <v>154</v>
      </c>
      <c r="J61" s="138"/>
      <c r="K61" s="128"/>
      <c r="L61" s="131" t="s">
        <v>104</v>
      </c>
      <c r="M61" s="131"/>
      <c r="N61" s="131"/>
      <c r="O61" s="132"/>
      <c r="P61" s="19" t="s">
        <v>162</v>
      </c>
      <c r="Q61" s="21" t="s">
        <v>153</v>
      </c>
      <c r="R61" s="133" t="s">
        <v>154</v>
      </c>
      <c r="S61" s="134" t="s">
        <v>154</v>
      </c>
    </row>
    <row r="62" spans="2:19" ht="9.75" customHeight="1">
      <c r="B62" s="22"/>
      <c r="C62" s="144" t="s">
        <v>98</v>
      </c>
      <c r="D62" s="144"/>
      <c r="F62" s="23" t="s">
        <v>154</v>
      </c>
      <c r="G62" s="24" t="s">
        <v>153</v>
      </c>
      <c r="H62" s="137" t="s">
        <v>154</v>
      </c>
      <c r="I62" s="138" t="s">
        <v>154</v>
      </c>
      <c r="J62" s="138"/>
      <c r="K62" s="128"/>
      <c r="L62" s="135"/>
      <c r="M62" s="136" t="s">
        <v>106</v>
      </c>
      <c r="N62" s="136"/>
      <c r="O62" s="126"/>
      <c r="P62" s="23" t="s">
        <v>154</v>
      </c>
      <c r="Q62" s="24" t="s">
        <v>153</v>
      </c>
      <c r="R62" s="137" t="s">
        <v>154</v>
      </c>
      <c r="S62" s="138" t="s">
        <v>154</v>
      </c>
    </row>
    <row r="63" spans="2:19" ht="9.75" customHeight="1">
      <c r="B63" s="22"/>
      <c r="C63" s="144" t="s">
        <v>100</v>
      </c>
      <c r="D63" s="144"/>
      <c r="F63" s="23" t="s">
        <v>154</v>
      </c>
      <c r="G63" s="24" t="s">
        <v>153</v>
      </c>
      <c r="H63" s="137" t="s">
        <v>154</v>
      </c>
      <c r="I63" s="138" t="s">
        <v>154</v>
      </c>
      <c r="J63" s="138"/>
      <c r="K63" s="128"/>
      <c r="L63" s="135"/>
      <c r="M63" s="136" t="s">
        <v>108</v>
      </c>
      <c r="N63" s="136"/>
      <c r="O63" s="126"/>
      <c r="P63" s="23" t="s">
        <v>154</v>
      </c>
      <c r="Q63" s="24" t="s">
        <v>153</v>
      </c>
      <c r="R63" s="137" t="s">
        <v>154</v>
      </c>
      <c r="S63" s="138" t="s">
        <v>154</v>
      </c>
    </row>
    <row r="64" spans="2:19" ht="9.75" customHeight="1">
      <c r="B64" s="22"/>
      <c r="C64" s="144" t="s">
        <v>102</v>
      </c>
      <c r="D64" s="144"/>
      <c r="F64" s="23" t="s">
        <v>154</v>
      </c>
      <c r="G64" s="24" t="s">
        <v>153</v>
      </c>
      <c r="H64" s="137" t="s">
        <v>154</v>
      </c>
      <c r="I64" s="138" t="s">
        <v>154</v>
      </c>
      <c r="J64" s="138"/>
      <c r="K64" s="128"/>
      <c r="L64" s="135"/>
      <c r="M64" s="136" t="s">
        <v>109</v>
      </c>
      <c r="N64" s="136"/>
      <c r="O64" s="126"/>
      <c r="P64" s="23" t="s">
        <v>154</v>
      </c>
      <c r="Q64" s="24" t="s">
        <v>153</v>
      </c>
      <c r="R64" s="137" t="s">
        <v>154</v>
      </c>
      <c r="S64" s="138" t="s">
        <v>154</v>
      </c>
    </row>
    <row r="65" spans="2:19" ht="9.75" customHeight="1">
      <c r="B65" s="22"/>
      <c r="C65" s="144" t="s">
        <v>103</v>
      </c>
      <c r="D65" s="144"/>
      <c r="F65" s="23" t="s">
        <v>154</v>
      </c>
      <c r="G65" s="24" t="s">
        <v>153</v>
      </c>
      <c r="H65" s="137" t="s">
        <v>154</v>
      </c>
      <c r="I65" s="138" t="s">
        <v>154</v>
      </c>
      <c r="J65" s="138"/>
      <c r="K65" s="128"/>
      <c r="L65" s="135"/>
      <c r="M65" s="136" t="s">
        <v>111</v>
      </c>
      <c r="N65" s="136"/>
      <c r="O65" s="126"/>
      <c r="P65" s="23" t="s">
        <v>154</v>
      </c>
      <c r="Q65" s="24" t="s">
        <v>153</v>
      </c>
      <c r="R65" s="137" t="s">
        <v>154</v>
      </c>
      <c r="S65" s="138" t="s">
        <v>154</v>
      </c>
    </row>
    <row r="66" spans="2:19" ht="9.75" customHeight="1">
      <c r="B66" s="22"/>
      <c r="C66" s="144" t="s">
        <v>105</v>
      </c>
      <c r="D66" s="144"/>
      <c r="F66" s="23" t="s">
        <v>154</v>
      </c>
      <c r="G66" s="24" t="s">
        <v>153</v>
      </c>
      <c r="H66" s="137" t="s">
        <v>154</v>
      </c>
      <c r="I66" s="138" t="s">
        <v>154</v>
      </c>
      <c r="J66" s="138"/>
      <c r="K66" s="128"/>
      <c r="L66" s="135"/>
      <c r="M66" s="136" t="s">
        <v>113</v>
      </c>
      <c r="N66" s="136"/>
      <c r="O66" s="126"/>
      <c r="P66" s="23" t="s">
        <v>154</v>
      </c>
      <c r="Q66" s="24" t="s">
        <v>153</v>
      </c>
      <c r="R66" s="137" t="s">
        <v>154</v>
      </c>
      <c r="S66" s="138" t="s">
        <v>154</v>
      </c>
    </row>
    <row r="67" spans="2:19" ht="9.75" customHeight="1">
      <c r="B67" s="22"/>
      <c r="C67" s="144" t="s">
        <v>107</v>
      </c>
      <c r="D67" s="144"/>
      <c r="F67" s="23" t="s">
        <v>154</v>
      </c>
      <c r="G67" s="24" t="s">
        <v>153</v>
      </c>
      <c r="H67" s="137" t="s">
        <v>154</v>
      </c>
      <c r="I67" s="138" t="s">
        <v>154</v>
      </c>
      <c r="J67" s="138"/>
      <c r="K67" s="128"/>
      <c r="L67" s="135"/>
      <c r="M67" s="136" t="s">
        <v>115</v>
      </c>
      <c r="N67" s="136"/>
      <c r="O67" s="126"/>
      <c r="P67" s="23" t="s">
        <v>154</v>
      </c>
      <c r="Q67" s="24" t="s">
        <v>153</v>
      </c>
      <c r="R67" s="137" t="s">
        <v>154</v>
      </c>
      <c r="S67" s="138" t="s">
        <v>154</v>
      </c>
    </row>
    <row r="68" spans="2:19" ht="9.75" customHeight="1">
      <c r="B68" s="22"/>
      <c r="C68" s="22"/>
      <c r="D68" s="22"/>
      <c r="F68" s="23"/>
      <c r="G68" s="24"/>
      <c r="H68" s="137"/>
      <c r="I68" s="138"/>
      <c r="J68" s="138"/>
      <c r="K68" s="128"/>
      <c r="L68" s="135"/>
      <c r="M68" s="136" t="s">
        <v>117</v>
      </c>
      <c r="N68" s="136"/>
      <c r="O68" s="126"/>
      <c r="P68" s="23" t="s">
        <v>154</v>
      </c>
      <c r="Q68" s="62" t="s">
        <v>153</v>
      </c>
      <c r="R68" s="137" t="s">
        <v>154</v>
      </c>
      <c r="S68" s="138" t="s">
        <v>154</v>
      </c>
    </row>
    <row r="69" spans="2:19" ht="9.75" customHeight="1">
      <c r="B69" s="32" t="s">
        <v>110</v>
      </c>
      <c r="C69" s="32"/>
      <c r="D69" s="32"/>
      <c r="E69" s="18"/>
      <c r="F69" s="19" t="s">
        <v>162</v>
      </c>
      <c r="G69" s="21" t="s">
        <v>153</v>
      </c>
      <c r="H69" s="133" t="s">
        <v>154</v>
      </c>
      <c r="I69" s="134" t="s">
        <v>154</v>
      </c>
      <c r="J69" s="134"/>
      <c r="K69" s="128"/>
      <c r="L69" s="135"/>
      <c r="M69" s="136" t="s">
        <v>119</v>
      </c>
      <c r="N69" s="136"/>
      <c r="O69" s="126"/>
      <c r="P69" s="23" t="s">
        <v>154</v>
      </c>
      <c r="Q69" s="146" t="s">
        <v>153</v>
      </c>
      <c r="R69" s="137" t="s">
        <v>154</v>
      </c>
      <c r="S69" s="138" t="s">
        <v>154</v>
      </c>
    </row>
    <row r="70" spans="2:19" ht="9.75" customHeight="1">
      <c r="B70" s="22"/>
      <c r="C70" s="144" t="s">
        <v>112</v>
      </c>
      <c r="D70" s="144"/>
      <c r="F70" s="23" t="s">
        <v>162</v>
      </c>
      <c r="G70" s="24" t="s">
        <v>153</v>
      </c>
      <c r="H70" s="137" t="s">
        <v>154</v>
      </c>
      <c r="I70" s="138" t="s">
        <v>154</v>
      </c>
      <c r="J70" s="138"/>
      <c r="K70" s="128"/>
      <c r="L70" s="135"/>
      <c r="M70" s="135"/>
      <c r="N70" s="135"/>
      <c r="O70" s="126"/>
      <c r="P70" s="23"/>
      <c r="Q70" s="24"/>
      <c r="R70" s="137"/>
      <c r="S70" s="138"/>
    </row>
    <row r="71" spans="2:19" ht="9.75" customHeight="1">
      <c r="B71" s="22"/>
      <c r="C71" s="144" t="s">
        <v>114</v>
      </c>
      <c r="D71" s="144"/>
      <c r="F71" s="23" t="s">
        <v>162</v>
      </c>
      <c r="G71" s="24" t="s">
        <v>153</v>
      </c>
      <c r="H71" s="137" t="s">
        <v>154</v>
      </c>
      <c r="I71" s="138" t="s">
        <v>154</v>
      </c>
      <c r="J71" s="138"/>
      <c r="K71" s="128"/>
      <c r="L71" s="131" t="s">
        <v>122</v>
      </c>
      <c r="M71" s="131"/>
      <c r="N71" s="131"/>
      <c r="O71" s="132"/>
      <c r="P71" s="19" t="s">
        <v>162</v>
      </c>
      <c r="Q71" s="91" t="s">
        <v>153</v>
      </c>
      <c r="R71" s="133" t="s">
        <v>154</v>
      </c>
      <c r="S71" s="134" t="s">
        <v>154</v>
      </c>
    </row>
    <row r="72" spans="2:19" ht="9.75" customHeight="1">
      <c r="B72" s="22"/>
      <c r="C72" s="144" t="s">
        <v>116</v>
      </c>
      <c r="D72" s="144"/>
      <c r="F72" s="23" t="s">
        <v>162</v>
      </c>
      <c r="G72" s="24" t="s">
        <v>153</v>
      </c>
      <c r="H72" s="137" t="s">
        <v>154</v>
      </c>
      <c r="I72" s="138" t="s">
        <v>154</v>
      </c>
      <c r="J72" s="138"/>
      <c r="K72" s="128"/>
      <c r="L72" s="135"/>
      <c r="M72" s="136" t="s">
        <v>124</v>
      </c>
      <c r="N72" s="136"/>
      <c r="O72" s="126"/>
      <c r="P72" s="23" t="s">
        <v>154</v>
      </c>
      <c r="Q72" s="62" t="s">
        <v>153</v>
      </c>
      <c r="R72" s="137" t="s">
        <v>154</v>
      </c>
      <c r="S72" s="138" t="s">
        <v>154</v>
      </c>
    </row>
    <row r="73" spans="2:19" ht="9.75" customHeight="1">
      <c r="B73" s="22"/>
      <c r="C73" s="144" t="s">
        <v>118</v>
      </c>
      <c r="D73" s="144"/>
      <c r="F73" s="23" t="s">
        <v>162</v>
      </c>
      <c r="G73" s="24" t="s">
        <v>153</v>
      </c>
      <c r="H73" s="137" t="s">
        <v>154</v>
      </c>
      <c r="I73" s="138" t="s">
        <v>154</v>
      </c>
      <c r="J73" s="138"/>
      <c r="K73" s="128"/>
      <c r="L73" s="135"/>
      <c r="M73" s="136" t="s">
        <v>125</v>
      </c>
      <c r="N73" s="136"/>
      <c r="O73" s="126"/>
      <c r="P73" s="23" t="s">
        <v>154</v>
      </c>
      <c r="Q73" s="24" t="s">
        <v>153</v>
      </c>
      <c r="R73" s="137" t="s">
        <v>154</v>
      </c>
      <c r="S73" s="138" t="s">
        <v>154</v>
      </c>
    </row>
    <row r="74" spans="2:19" ht="9.75" customHeight="1">
      <c r="B74" s="22"/>
      <c r="C74" s="144" t="s">
        <v>120</v>
      </c>
      <c r="D74" s="144"/>
      <c r="F74" s="23" t="s">
        <v>162</v>
      </c>
      <c r="G74" s="24" t="s">
        <v>153</v>
      </c>
      <c r="H74" s="137" t="s">
        <v>154</v>
      </c>
      <c r="I74" s="138" t="s">
        <v>154</v>
      </c>
      <c r="J74" s="138"/>
      <c r="K74" s="128"/>
      <c r="L74" s="135"/>
      <c r="M74" s="136" t="s">
        <v>127</v>
      </c>
      <c r="N74" s="136"/>
      <c r="O74" s="126"/>
      <c r="P74" s="23" t="s">
        <v>154</v>
      </c>
      <c r="Q74" s="24" t="s">
        <v>153</v>
      </c>
      <c r="R74" s="137" t="s">
        <v>154</v>
      </c>
      <c r="S74" s="138" t="s">
        <v>154</v>
      </c>
    </row>
    <row r="75" spans="2:19" ht="9.75" customHeight="1">
      <c r="B75" s="22"/>
      <c r="C75" s="144" t="s">
        <v>121</v>
      </c>
      <c r="D75" s="144"/>
      <c r="F75" s="23" t="s">
        <v>162</v>
      </c>
      <c r="G75" s="24" t="s">
        <v>153</v>
      </c>
      <c r="H75" s="137" t="s">
        <v>154</v>
      </c>
      <c r="I75" s="138" t="s">
        <v>154</v>
      </c>
      <c r="J75" s="138"/>
      <c r="K75" s="128"/>
      <c r="L75" s="135"/>
      <c r="M75" s="136" t="s">
        <v>129</v>
      </c>
      <c r="N75" s="136"/>
      <c r="O75" s="126"/>
      <c r="P75" s="23" t="s">
        <v>154</v>
      </c>
      <c r="Q75" s="24" t="s">
        <v>153</v>
      </c>
      <c r="R75" s="137" t="s">
        <v>154</v>
      </c>
      <c r="S75" s="138" t="s">
        <v>154</v>
      </c>
    </row>
    <row r="76" spans="2:19" ht="9.75" customHeight="1">
      <c r="B76" s="22"/>
      <c r="C76" s="144" t="s">
        <v>123</v>
      </c>
      <c r="D76" s="144"/>
      <c r="F76" s="23" t="s">
        <v>162</v>
      </c>
      <c r="G76" s="24" t="s">
        <v>153</v>
      </c>
      <c r="H76" s="137" t="s">
        <v>154</v>
      </c>
      <c r="I76" s="138" t="s">
        <v>154</v>
      </c>
      <c r="J76" s="138"/>
      <c r="K76" s="128"/>
      <c r="L76" s="135"/>
      <c r="M76" s="136" t="s">
        <v>131</v>
      </c>
      <c r="N76" s="136"/>
      <c r="O76" s="126"/>
      <c r="P76" s="23" t="s">
        <v>154</v>
      </c>
      <c r="Q76" s="62" t="s">
        <v>153</v>
      </c>
      <c r="R76" s="137" t="s">
        <v>154</v>
      </c>
      <c r="S76" s="138" t="s">
        <v>154</v>
      </c>
    </row>
    <row r="77" spans="2:19" ht="9.75" customHeight="1">
      <c r="B77" s="22"/>
      <c r="C77" s="22"/>
      <c r="D77" s="22"/>
      <c r="F77" s="23"/>
      <c r="G77" s="24"/>
      <c r="H77" s="137"/>
      <c r="I77" s="138"/>
      <c r="J77" s="138"/>
      <c r="K77" s="128"/>
      <c r="L77" s="135"/>
      <c r="M77" s="136" t="s">
        <v>133</v>
      </c>
      <c r="N77" s="136"/>
      <c r="O77" s="126"/>
      <c r="P77" s="23" t="s">
        <v>154</v>
      </c>
      <c r="Q77" s="24" t="s">
        <v>153</v>
      </c>
      <c r="R77" s="137" t="s">
        <v>154</v>
      </c>
      <c r="S77" s="138" t="s">
        <v>154</v>
      </c>
    </row>
    <row r="78" spans="2:19" ht="9.75" customHeight="1">
      <c r="B78" s="32" t="s">
        <v>126</v>
      </c>
      <c r="C78" s="32"/>
      <c r="D78" s="32"/>
      <c r="E78" s="18"/>
      <c r="F78" s="19" t="s">
        <v>162</v>
      </c>
      <c r="G78" s="21" t="s">
        <v>153</v>
      </c>
      <c r="H78" s="133" t="s">
        <v>154</v>
      </c>
      <c r="I78" s="134" t="s">
        <v>154</v>
      </c>
      <c r="J78" s="134"/>
      <c r="K78" s="128"/>
      <c r="L78" s="108"/>
      <c r="M78" s="108"/>
      <c r="N78" s="108"/>
      <c r="O78" s="126"/>
      <c r="P78" s="23"/>
      <c r="Q78" s="24"/>
      <c r="R78" s="24"/>
      <c r="S78" s="24"/>
    </row>
    <row r="79" spans="2:19" ht="9.75" customHeight="1">
      <c r="B79" s="22"/>
      <c r="C79" s="144" t="s">
        <v>128</v>
      </c>
      <c r="D79" s="144"/>
      <c r="F79" s="23" t="s">
        <v>162</v>
      </c>
      <c r="G79" s="24" t="s">
        <v>153</v>
      </c>
      <c r="H79" s="137" t="s">
        <v>154</v>
      </c>
      <c r="I79" s="138" t="s">
        <v>154</v>
      </c>
      <c r="J79" s="138"/>
      <c r="K79" s="128"/>
      <c r="L79" s="108"/>
      <c r="M79" s="108"/>
      <c r="N79" s="108"/>
      <c r="O79" s="126"/>
      <c r="P79" s="23"/>
      <c r="Q79" s="24"/>
      <c r="R79" s="24"/>
      <c r="S79" s="24"/>
    </row>
    <row r="80" spans="2:19" ht="9.75" customHeight="1">
      <c r="B80" s="22"/>
      <c r="C80" s="144" t="s">
        <v>130</v>
      </c>
      <c r="D80" s="144"/>
      <c r="F80" s="23" t="s">
        <v>162</v>
      </c>
      <c r="G80" s="24" t="s">
        <v>153</v>
      </c>
      <c r="H80" s="137" t="s">
        <v>154</v>
      </c>
      <c r="I80" s="138" t="s">
        <v>154</v>
      </c>
      <c r="J80" s="138"/>
      <c r="K80" s="128"/>
      <c r="L80" s="108"/>
      <c r="M80" s="108"/>
      <c r="N80" s="108"/>
      <c r="O80" s="126"/>
      <c r="P80" s="23"/>
      <c r="Q80" s="24"/>
      <c r="R80" s="24"/>
      <c r="S80" s="24"/>
    </row>
    <row r="81" spans="2:19" ht="9.75" customHeight="1">
      <c r="B81" s="22"/>
      <c r="C81" s="144" t="s">
        <v>279</v>
      </c>
      <c r="D81" s="144"/>
      <c r="F81" s="23" t="s">
        <v>162</v>
      </c>
      <c r="G81" s="24" t="s">
        <v>153</v>
      </c>
      <c r="H81" s="137" t="s">
        <v>154</v>
      </c>
      <c r="I81" s="138" t="s">
        <v>154</v>
      </c>
      <c r="J81" s="138"/>
      <c r="K81" s="128"/>
      <c r="L81" s="108"/>
      <c r="M81" s="108"/>
      <c r="N81" s="108"/>
      <c r="O81" s="126"/>
      <c r="P81" s="147"/>
      <c r="Q81" s="148"/>
      <c r="R81" s="148"/>
      <c r="S81" s="148"/>
    </row>
    <row r="82" spans="6:16" ht="5.25" customHeight="1" thickBot="1">
      <c r="F82" s="63"/>
      <c r="K82" s="149"/>
      <c r="L82" s="150"/>
      <c r="M82" s="150"/>
      <c r="N82" s="150"/>
      <c r="O82" s="151"/>
      <c r="P82" s="63"/>
    </row>
    <row r="83" spans="1:19" s="46" customFormat="1" ht="12.75" customHeight="1">
      <c r="A83" s="26" t="s">
        <v>280</v>
      </c>
      <c r="B83" s="152"/>
      <c r="C83" s="152"/>
      <c r="D83" s="152"/>
      <c r="E83" s="152"/>
      <c r="F83" s="152"/>
      <c r="G83" s="152"/>
      <c r="H83" s="152"/>
      <c r="I83" s="152"/>
      <c r="J83" s="152"/>
      <c r="K83" s="152"/>
      <c r="L83" s="152"/>
      <c r="M83" s="152"/>
      <c r="N83" s="152"/>
      <c r="O83" s="152"/>
      <c r="P83" s="152"/>
      <c r="Q83" s="152"/>
      <c r="R83" s="152"/>
      <c r="S83" s="152"/>
    </row>
  </sheetData>
  <sheetProtection/>
  <mergeCells count="120">
    <mergeCell ref="M77:N77"/>
    <mergeCell ref="B78:D78"/>
    <mergeCell ref="C79:D79"/>
    <mergeCell ref="C80:D80"/>
    <mergeCell ref="C81:D81"/>
    <mergeCell ref="C74:D74"/>
    <mergeCell ref="M74:N74"/>
    <mergeCell ref="C75:D75"/>
    <mergeCell ref="M75:N75"/>
    <mergeCell ref="C76:D76"/>
    <mergeCell ref="M76:N76"/>
    <mergeCell ref="C71:D71"/>
    <mergeCell ref="L71:N71"/>
    <mergeCell ref="C72:D72"/>
    <mergeCell ref="M72:N72"/>
    <mergeCell ref="C73:D73"/>
    <mergeCell ref="M73:N73"/>
    <mergeCell ref="C67:D67"/>
    <mergeCell ref="M67:N67"/>
    <mergeCell ref="M68:N68"/>
    <mergeCell ref="B69:D69"/>
    <mergeCell ref="M69:N69"/>
    <mergeCell ref="C70:D70"/>
    <mergeCell ref="C64:D64"/>
    <mergeCell ref="M64:N64"/>
    <mergeCell ref="C65:D65"/>
    <mergeCell ref="M65:N65"/>
    <mergeCell ref="C66:D66"/>
    <mergeCell ref="M66:N66"/>
    <mergeCell ref="C60:D60"/>
    <mergeCell ref="C61:D61"/>
    <mergeCell ref="L61:N61"/>
    <mergeCell ref="C62:D62"/>
    <mergeCell ref="M62:N62"/>
    <mergeCell ref="C63:D63"/>
    <mergeCell ref="M63:N63"/>
    <mergeCell ref="C56:D56"/>
    <mergeCell ref="M56:N56"/>
    <mergeCell ref="C57:D57"/>
    <mergeCell ref="M57:N57"/>
    <mergeCell ref="M58:N58"/>
    <mergeCell ref="B59:D59"/>
    <mergeCell ref="M59:N59"/>
    <mergeCell ref="M52:N52"/>
    <mergeCell ref="B53:D53"/>
    <mergeCell ref="C54:D54"/>
    <mergeCell ref="L54:N54"/>
    <mergeCell ref="C55:D55"/>
    <mergeCell ref="M55:N55"/>
    <mergeCell ref="M48:N48"/>
    <mergeCell ref="B49:D49"/>
    <mergeCell ref="M49:N49"/>
    <mergeCell ref="C50:D50"/>
    <mergeCell ref="M50:N50"/>
    <mergeCell ref="C51:D51"/>
    <mergeCell ref="M51:N51"/>
    <mergeCell ref="M44:N44"/>
    <mergeCell ref="B45:D45"/>
    <mergeCell ref="M45:N45"/>
    <mergeCell ref="C46:D46"/>
    <mergeCell ref="M46:N46"/>
    <mergeCell ref="C47:D47"/>
    <mergeCell ref="M47:N47"/>
    <mergeCell ref="B40:D40"/>
    <mergeCell ref="C41:D41"/>
    <mergeCell ref="L41:N41"/>
    <mergeCell ref="C42:D42"/>
    <mergeCell ref="M42:N42"/>
    <mergeCell ref="C43:D43"/>
    <mergeCell ref="M43:N43"/>
    <mergeCell ref="C36:D36"/>
    <mergeCell ref="M36:N36"/>
    <mergeCell ref="C37:D37"/>
    <mergeCell ref="C38:D38"/>
    <mergeCell ref="L38:N38"/>
    <mergeCell ref="M39:N39"/>
    <mergeCell ref="C32:D32"/>
    <mergeCell ref="M32:N32"/>
    <mergeCell ref="B34:D34"/>
    <mergeCell ref="L34:N34"/>
    <mergeCell ref="C35:D35"/>
    <mergeCell ref="M35:N35"/>
    <mergeCell ref="C29:D29"/>
    <mergeCell ref="M29:N29"/>
    <mergeCell ref="C30:D30"/>
    <mergeCell ref="M30:N30"/>
    <mergeCell ref="C31:D31"/>
    <mergeCell ref="M31:N31"/>
    <mergeCell ref="C26:D26"/>
    <mergeCell ref="M26:N26"/>
    <mergeCell ref="C27:D27"/>
    <mergeCell ref="M27:N27"/>
    <mergeCell ref="C28:D28"/>
    <mergeCell ref="M28:N28"/>
    <mergeCell ref="C22:D22"/>
    <mergeCell ref="M22:N22"/>
    <mergeCell ref="C23:D23"/>
    <mergeCell ref="M23:N23"/>
    <mergeCell ref="C24:D24"/>
    <mergeCell ref="C25:D25"/>
    <mergeCell ref="L25:N25"/>
    <mergeCell ref="M18:N18"/>
    <mergeCell ref="C19:D19"/>
    <mergeCell ref="M19:N19"/>
    <mergeCell ref="C20:D20"/>
    <mergeCell ref="M20:N20"/>
    <mergeCell ref="C21:D21"/>
    <mergeCell ref="M21:N21"/>
    <mergeCell ref="M13:N13"/>
    <mergeCell ref="M14:N14"/>
    <mergeCell ref="B15:D15"/>
    <mergeCell ref="L16:N16"/>
    <mergeCell ref="B17:D17"/>
    <mergeCell ref="M17:N17"/>
    <mergeCell ref="A6:E6"/>
    <mergeCell ref="K6:O6"/>
    <mergeCell ref="L9:N9"/>
    <mergeCell ref="M10:N10"/>
    <mergeCell ref="M11:N11"/>
    <mergeCell ref="M12:N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p24412</dc:creator>
  <cp:keywords/>
  <dc:description/>
  <cp:lastModifiedBy>Gifu</cp:lastModifiedBy>
  <dcterms:created xsi:type="dcterms:W3CDTF">2004-04-22T02:21:22Z</dcterms:created>
  <dcterms:modified xsi:type="dcterms:W3CDTF">2015-08-20T05:39:49Z</dcterms:modified>
  <cp:category/>
  <cp:version/>
  <cp:contentType/>
  <cp:contentStatus/>
</cp:coreProperties>
</file>