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</sheets>
  <definedNames>
    <definedName name="_xlnm.Print_Area" localSheetId="0">'6'!$A$1:$J$157</definedName>
  </definedNames>
  <calcPr fullCalcOnLoad="1"/>
</workbook>
</file>

<file path=xl/sharedStrings.xml><?xml version="1.0" encoding="utf-8"?>
<sst xmlns="http://schemas.openxmlformats.org/spreadsheetml/2006/main" count="497" uniqueCount="261">
  <si>
    <t>総面積</t>
  </si>
  <si>
    <t>農用地</t>
  </si>
  <si>
    <t>森林</t>
  </si>
  <si>
    <t>原野</t>
  </si>
  <si>
    <t>道路</t>
  </si>
  <si>
    <t>宅地</t>
  </si>
  <si>
    <r>
      <t>　　６．　市町村別、面積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地目別土地面積</t>
    </r>
  </si>
  <si>
    <t>　注：１ 総面積の※は昭和62年10月１日現在である。</t>
  </si>
  <si>
    <t>　</t>
  </si>
  <si>
    <t xml:space="preserve"> 　　 ２ 主要５項目を記載してあるため、各項目の計と総面積とは一致しない。</t>
  </si>
  <si>
    <t>　単位：ha</t>
  </si>
  <si>
    <t>　　 　　平成13年（2001）10月１日</t>
  </si>
  <si>
    <t>区     分</t>
  </si>
  <si>
    <t>総計</t>
  </si>
  <si>
    <t>※</t>
  </si>
  <si>
    <t>市計</t>
  </si>
  <si>
    <t>※</t>
  </si>
  <si>
    <t>郡計</t>
  </si>
  <si>
    <t>岐阜市</t>
  </si>
  <si>
    <t>-</t>
  </si>
  <si>
    <t>大垣市</t>
  </si>
  <si>
    <t>高山市</t>
  </si>
  <si>
    <t>多治見市</t>
  </si>
  <si>
    <t>関市</t>
  </si>
  <si>
    <t>中津川市</t>
  </si>
  <si>
    <t>※</t>
  </si>
  <si>
    <t>美濃市</t>
  </si>
  <si>
    <t>瑞浪市</t>
  </si>
  <si>
    <t>羽島市</t>
  </si>
  <si>
    <t>-</t>
  </si>
  <si>
    <t>恵那市</t>
  </si>
  <si>
    <t>美濃加茂市</t>
  </si>
  <si>
    <t>土岐市</t>
  </si>
  <si>
    <t>各務原市</t>
  </si>
  <si>
    <t>-</t>
  </si>
  <si>
    <t>可児市</t>
  </si>
  <si>
    <t>羽島郡</t>
  </si>
  <si>
    <t>川島町</t>
  </si>
  <si>
    <t>-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</si>
  <si>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</si>
  <si>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</si>
  <si>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</si>
  <si>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</si>
  <si>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</si>
  <si>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</si>
  <si>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</si>
  <si>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</si>
  <si>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</si>
  <si>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</si>
  <si>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</si>
  <si>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</si>
  <si>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</si>
  <si>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※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</si>
  <si>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</si>
  <si>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</si>
  <si>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</si>
  <si>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</si>
  <si>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</si>
  <si>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</si>
  <si>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</si>
  <si>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</si>
  <si>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</si>
  <si>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</si>
  <si>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</si>
  <si>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</si>
  <si>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</si>
  <si>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</si>
  <si>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</si>
  <si>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</si>
  <si>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</si>
  <si>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</si>
  <si>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</si>
  <si>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</si>
  <si>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</si>
  <si>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</si>
  <si>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</si>
  <si>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</si>
  <si>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</si>
  <si>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</si>
  <si>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 xml:space="preserve"> </t>
  </si>
  <si>
    <t>資料：総面積：国土交通省国土地理院、農用地以下：県土地対策室</t>
  </si>
  <si>
    <r>
      <t xml:space="preserve">   ６．　市町村別、面積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地目別土地面積(続き）</t>
    </r>
  </si>
  <si>
    <t>区　　 分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</si>
  <si>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</si>
  <si>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</si>
  <si>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</si>
  <si>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</si>
  <si>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</si>
  <si>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</si>
  <si>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</si>
  <si>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</si>
  <si>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</si>
  <si>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</si>
  <si>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</si>
  <si>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</si>
  <si>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</si>
  <si>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</si>
  <si>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</si>
  <si>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</si>
  <si>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</si>
  <si>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</si>
  <si>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</si>
  <si>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</si>
  <si>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</si>
  <si>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</si>
  <si>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-</t>
  </si>
  <si>
    <t>可児郡</t>
  </si>
  <si>
    <t>御嵩町</t>
  </si>
  <si>
    <t>兼山町</t>
  </si>
  <si>
    <t>土岐郡</t>
  </si>
  <si>
    <t>笠原町</t>
  </si>
  <si>
    <t>※</t>
  </si>
  <si>
    <t>　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</si>
  <si>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</si>
  <si>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</si>
  <si>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</si>
  <si>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</si>
  <si>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</si>
  <si>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</si>
  <si>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</si>
  <si>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</si>
  <si>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</si>
  <si>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</si>
  <si>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</si>
  <si>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</si>
  <si>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</si>
  <si>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</si>
  <si>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</si>
  <si>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</si>
  <si>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</si>
  <si>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</si>
  <si>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</si>
  <si>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</si>
  <si>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※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</si>
  <si>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</si>
  <si>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</si>
  <si>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</si>
  <si>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</si>
  <si>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</si>
  <si>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</si>
  <si>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</si>
  <si>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</si>
  <si>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</si>
  <si>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</si>
  <si>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</si>
  <si>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</si>
  <si>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</si>
  <si>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</si>
  <si>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　</t>
  </si>
  <si>
    <t>７．　　岐 阜 地 方 の 気 象</t>
  </si>
  <si>
    <t>　注：１ 降水量は合計値。</t>
  </si>
  <si>
    <t>　　　２ 最深積雪は前年11月から当年４月までの極値。</t>
  </si>
  <si>
    <t>平  均  気  圧</t>
  </si>
  <si>
    <t>気　　　温</t>
  </si>
  <si>
    <t>風　　　　速</t>
  </si>
  <si>
    <t>降水量</t>
  </si>
  <si>
    <t>最深積雪</t>
  </si>
  <si>
    <t>区　　　分</t>
  </si>
  <si>
    <t>現地</t>
  </si>
  <si>
    <t>海面</t>
  </si>
  <si>
    <t>平　　　均　　　値</t>
  </si>
  <si>
    <t>極　　　　値</t>
  </si>
  <si>
    <t>平均　　風速</t>
  </si>
  <si>
    <t>最大　　風速</t>
  </si>
  <si>
    <t>日</t>
  </si>
  <si>
    <t>最高</t>
  </si>
  <si>
    <t>最低</t>
  </si>
  <si>
    <t>hPa</t>
  </si>
  <si>
    <t>℃</t>
  </si>
  <si>
    <t>m/s</t>
  </si>
  <si>
    <t>㎜</t>
  </si>
  <si>
    <t>㎝</t>
  </si>
  <si>
    <t>平　年　値</t>
  </si>
  <si>
    <t>-</t>
  </si>
  <si>
    <t>平成10年（1998）</t>
  </si>
  <si>
    <t>　  11　（1999）</t>
  </si>
  <si>
    <t>　  12　（2000）</t>
  </si>
  <si>
    <t>　  13　（2001）</t>
  </si>
  <si>
    <t>　  14　（2002）</t>
  </si>
  <si>
    <t>平成14年１月</t>
  </si>
  <si>
    <t>　　　　 　２</t>
  </si>
  <si>
    <t>　　　　 　３</t>
  </si>
  <si>
    <t>-</t>
  </si>
  <si>
    <t>　　　　 　４</t>
  </si>
  <si>
    <t>　　　　 　５</t>
  </si>
  <si>
    <t>　　　　 　６</t>
  </si>
  <si>
    <t>　　　　 　７</t>
  </si>
  <si>
    <t>　　　　 　８</t>
  </si>
  <si>
    <t>　　　　 　９</t>
  </si>
  <si>
    <t xml:space="preserve">           10</t>
  </si>
  <si>
    <t xml:space="preserve">           11</t>
  </si>
  <si>
    <t xml:space="preserve">           12</t>
  </si>
  <si>
    <t>　資料：気象庁、岐阜地方気象台</t>
  </si>
  <si>
    <t>８．  　高 山 地 方 の 気 象</t>
  </si>
  <si>
    <t>最大　　風速</t>
  </si>
  <si>
    <t>hPa</t>
  </si>
  <si>
    <t>平　年　値</t>
  </si>
  <si>
    <t>　  14　（2002）</t>
  </si>
  <si>
    <t>平成14年１月</t>
  </si>
  <si>
    <t>　　　　 　２</t>
  </si>
  <si>
    <t>　　　　 　３</t>
  </si>
  <si>
    <t>　　　　 　４</t>
  </si>
  <si>
    <t>-</t>
  </si>
  <si>
    <t>　　　　 　５</t>
  </si>
  <si>
    <t>　　　　 　６</t>
  </si>
  <si>
    <t>　　　　 　７</t>
  </si>
  <si>
    <t>　　　　 　８</t>
  </si>
  <si>
    <t>　　　　 　９</t>
  </si>
  <si>
    <t xml:space="preserve">           10</t>
  </si>
  <si>
    <t xml:space="preserve">           11</t>
  </si>
  <si>
    <t xml:space="preserve">           12</t>
  </si>
  <si>
    <t>９．　地域気象観測所別、月別平均気温</t>
  </si>
  <si>
    <t>　注： 日界０～24時。</t>
  </si>
  <si>
    <t>　単位：℃</t>
  </si>
  <si>
    <t>区分</t>
  </si>
  <si>
    <t>平成14年
(2002)
平　　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</si>
  <si>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</si>
  <si>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</si>
  <si>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</si>
  <si>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</si>
  <si>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</si>
  <si>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</si>
  <si>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</si>
  <si>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</si>
  <si>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</si>
  <si>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</si>
  <si>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</si>
  <si>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</si>
  <si>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河合</t>
  </si>
  <si>
    <t>神岡</t>
  </si>
  <si>
    <t>白川</t>
  </si>
  <si>
    <t>栃尾</t>
  </si>
  <si>
    <t>高山</t>
  </si>
  <si>
    <t>六厩</t>
  </si>
  <si>
    <t>宮之前</t>
  </si>
  <si>
    <t>長滝</t>
  </si>
  <si>
    <t>萩原</t>
  </si>
  <si>
    <t>八幡</t>
  </si>
  <si>
    <t>宮地</t>
  </si>
  <si>
    <t>樽見</t>
  </si>
  <si>
    <t>金山</t>
  </si>
  <si>
    <t>美濃</t>
  </si>
  <si>
    <t>黒川</t>
  </si>
  <si>
    <t>揖斐川</t>
  </si>
  <si>
    <t>美濃加茂</t>
  </si>
  <si>
    <t>恵那</t>
  </si>
  <si>
    <t>中津川</t>
  </si>
  <si>
    <t>関ヶ原</t>
  </si>
  <si>
    <t>大垣</t>
  </si>
  <si>
    <t>岐阜</t>
  </si>
  <si>
    <t>多治見</t>
  </si>
  <si>
    <t>　資料：気象庁</t>
  </si>
  <si>
    <t>10．　地域気象観測所別、月別日照時間</t>
  </si>
  <si>
    <t>　単位：ｈ</t>
  </si>
  <si>
    <t>平成14年
(2002)
合　　計</t>
  </si>
  <si>
    <t>11．　地域気象観測所別、月別降水日数</t>
  </si>
  <si>
    <t>　注：１ 1.0㎜以上の日数。日界０～24時。</t>
  </si>
  <si>
    <t>　　　２ 推定された観測値、または欠測がある場合の統計値を含む。</t>
  </si>
  <si>
    <t>　単位：日</t>
  </si>
  <si>
    <t>12．　地域気象観測所別、月別降水量</t>
  </si>
  <si>
    <t>　単位：㎜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</si>
</sst>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##\ ###\ ###"/>
    <numFmt numFmtId="178" formatCode="###\ ###\ ###\ "/>
    <numFmt numFmtId="179" formatCode="\$###\ ###\ ###"/>
    <numFmt numFmtId="180" formatCode="0_);[Red]\(0\)"/>
    <numFmt numFmtId="181" formatCode="0.0_ "/>
    <numFmt numFmtId="182" formatCode="0.0_);[Red]\(0.0\)"/>
    <numFmt numFmtId="183" formatCode="0.0;&quot;△ &quot;0.0"/>
    <numFmt numFmtId="184" formatCode="0;&quot;△ &quot;0"/>
    <numFmt numFmtId="185" formatCode="0.E+00"/>
    <numFmt numFmtId="186" formatCode="#,##0.0;&quot;△ &quot;#,##0.0"/>
    <numFmt numFmtId="187" formatCode="#,##0_ "/>
    <numFmt numFmtId="188" formatCode="#,##0;&quot;△ &quot;#,##0"/>
    <numFmt numFmtId="189" formatCode="#\ ###.0"/>
    <numFmt numFmtId="190" formatCode="#\ ###"/>
    <numFmt numFmtId="191" formatCode="0.00_);[Red]\(0.00\)"/>
  </numFmts>
  <fonts count="51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5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62" applyFont="1">
      <alignment/>
      <protection/>
    </xf>
    <xf numFmtId="0" fontId="5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6" fillId="0" borderId="10" xfId="62" applyFont="1" applyBorder="1">
      <alignment/>
      <protection/>
    </xf>
    <xf numFmtId="0" fontId="7" fillId="0" borderId="10" xfId="62" applyFont="1" applyBorder="1">
      <alignment/>
      <protection/>
    </xf>
    <xf numFmtId="0" fontId="2" fillId="0" borderId="10" xfId="62" applyFont="1" applyBorder="1">
      <alignment/>
      <protection/>
    </xf>
    <xf numFmtId="0" fontId="6" fillId="0" borderId="10" xfId="62" applyFont="1" applyBorder="1" applyAlignment="1">
      <alignment horizontal="right"/>
      <protection/>
    </xf>
    <xf numFmtId="0" fontId="9" fillId="0" borderId="11" xfId="62" applyFont="1" applyBorder="1" applyAlignment="1">
      <alignment horizontal="distributed" vertical="center"/>
      <protection/>
    </xf>
    <xf numFmtId="0" fontId="9" fillId="0" borderId="12" xfId="62" applyFont="1" applyBorder="1" applyAlignment="1">
      <alignment horizontal="distributed" vertical="center"/>
      <protection/>
    </xf>
    <xf numFmtId="0" fontId="9" fillId="0" borderId="13" xfId="62" applyFont="1" applyBorder="1" applyAlignment="1">
      <alignment horizontal="distributed" vertical="center"/>
      <protection/>
    </xf>
    <xf numFmtId="0" fontId="9" fillId="0" borderId="14" xfId="62" applyFont="1" applyBorder="1" applyAlignment="1">
      <alignment horizontal="distributed" vertical="center"/>
      <protection/>
    </xf>
    <xf numFmtId="0" fontId="9" fillId="0" borderId="15" xfId="62" applyFont="1" applyBorder="1" applyAlignment="1">
      <alignment horizontal="distributed" vertical="center"/>
      <protection/>
    </xf>
    <xf numFmtId="0" fontId="2" fillId="0" borderId="16" xfId="62" applyFont="1" applyBorder="1">
      <alignment/>
      <protection/>
    </xf>
    <xf numFmtId="0" fontId="2" fillId="0" borderId="0" xfId="62" applyFont="1" applyBorder="1">
      <alignment/>
      <protection/>
    </xf>
    <xf numFmtId="0" fontId="10" fillId="0" borderId="0" xfId="62" applyFont="1" applyAlignment="1">
      <alignment horizontal="distributed"/>
      <protection/>
    </xf>
    <xf numFmtId="178" fontId="10" fillId="0" borderId="0" xfId="62" applyNumberFormat="1" applyFont="1" applyBorder="1" applyAlignment="1">
      <alignment horizontal="right"/>
      <protection/>
    </xf>
    <xf numFmtId="177" fontId="10" fillId="0" borderId="0" xfId="62" applyNumberFormat="1" applyFont="1" applyAlignment="1">
      <alignment horizontal="right"/>
      <protection/>
    </xf>
    <xf numFmtId="178" fontId="2" fillId="0" borderId="0" xfId="62" applyNumberFormat="1" applyFont="1">
      <alignment/>
      <protection/>
    </xf>
    <xf numFmtId="177" fontId="6" fillId="0" borderId="0" xfId="62" applyNumberFormat="1" applyFont="1" applyAlignment="1">
      <alignment horizontal="right"/>
      <protection/>
    </xf>
    <xf numFmtId="178" fontId="6" fillId="0" borderId="0" xfId="62" applyNumberFormat="1" applyFont="1" applyBorder="1" applyAlignment="1">
      <alignment horizontal="right"/>
      <protection/>
    </xf>
    <xf numFmtId="0" fontId="6" fillId="0" borderId="0" xfId="62" applyFont="1" applyAlignment="1">
      <alignment horizontal="distributed"/>
      <protection/>
    </xf>
    <xf numFmtId="0" fontId="6" fillId="0" borderId="0" xfId="62" applyNumberFormat="1" applyFont="1" applyAlignment="1">
      <alignment horizontal="right"/>
      <protection/>
    </xf>
    <xf numFmtId="0" fontId="6" fillId="0" borderId="0" xfId="62" applyFont="1" applyBorder="1" applyAlignment="1">
      <alignment horizontal="distributed"/>
      <protection/>
    </xf>
    <xf numFmtId="0" fontId="11" fillId="0" borderId="0" xfId="62" applyFont="1">
      <alignment/>
      <protection/>
    </xf>
    <xf numFmtId="177" fontId="6" fillId="0" borderId="0" xfId="62" applyNumberFormat="1" applyFont="1" applyBorder="1" applyAlignment="1">
      <alignment horizontal="right"/>
      <protection/>
    </xf>
    <xf numFmtId="0" fontId="2" fillId="0" borderId="17" xfId="62" applyFont="1" applyBorder="1">
      <alignment/>
      <protection/>
    </xf>
    <xf numFmtId="0" fontId="6" fillId="0" borderId="17" xfId="62" applyFont="1" applyBorder="1" applyAlignment="1">
      <alignment horizontal="distributed"/>
      <protection/>
    </xf>
    <xf numFmtId="0" fontId="2" fillId="0" borderId="18" xfId="62" applyFont="1" applyBorder="1">
      <alignment/>
      <protection/>
    </xf>
    <xf numFmtId="177" fontId="6" fillId="0" borderId="17" xfId="62" applyNumberFormat="1" applyFont="1" applyBorder="1" applyAlignment="1">
      <alignment horizontal="right"/>
      <protection/>
    </xf>
    <xf numFmtId="177" fontId="9" fillId="0" borderId="17" xfId="62" applyNumberFormat="1" applyFont="1" applyBorder="1">
      <alignment/>
      <protection/>
    </xf>
    <xf numFmtId="0" fontId="9" fillId="0" borderId="17" xfId="62" applyNumberFormat="1" applyFont="1" applyBorder="1">
      <alignment/>
      <protection/>
    </xf>
    <xf numFmtId="0" fontId="6" fillId="0" borderId="0" xfId="62" applyFont="1" applyBorder="1" applyAlignment="1">
      <alignment/>
      <protection/>
    </xf>
    <xf numFmtId="0" fontId="12" fillId="0" borderId="0" xfId="0" applyFont="1" applyBorder="1" applyAlignment="1">
      <alignment/>
    </xf>
    <xf numFmtId="0" fontId="5" fillId="0" borderId="10" xfId="62" applyFont="1" applyBorder="1">
      <alignment/>
      <protection/>
    </xf>
    <xf numFmtId="178" fontId="10" fillId="0" borderId="0" xfId="62" applyNumberFormat="1" applyFont="1" applyAlignment="1">
      <alignment horizontal="right"/>
      <protection/>
    </xf>
    <xf numFmtId="178" fontId="6" fillId="0" borderId="17" xfId="62" applyNumberFormat="1" applyFont="1" applyBorder="1" applyAlignment="1">
      <alignment horizontal="right"/>
      <protection/>
    </xf>
    <xf numFmtId="177" fontId="9" fillId="0" borderId="0" xfId="62" applyNumberFormat="1" applyFont="1">
      <alignment/>
      <protection/>
    </xf>
    <xf numFmtId="0" fontId="2" fillId="0" borderId="19" xfId="62" applyFont="1" applyBorder="1">
      <alignment/>
      <protection/>
    </xf>
    <xf numFmtId="0" fontId="10" fillId="0" borderId="0" xfId="62" applyFont="1" applyAlignment="1">
      <alignment horizontal="distributed"/>
      <protection/>
    </xf>
    <xf numFmtId="0" fontId="9" fillId="0" borderId="12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distributed"/>
      <protection/>
    </xf>
    <xf numFmtId="0" fontId="6" fillId="0" borderId="19" xfId="62" applyFont="1" applyBorder="1" applyAlignment="1">
      <alignment/>
      <protection/>
    </xf>
    <xf numFmtId="0" fontId="12" fillId="0" borderId="19" xfId="0" applyFont="1" applyBorder="1" applyAlignment="1">
      <alignment/>
    </xf>
    <xf numFmtId="0" fontId="2" fillId="0" borderId="0" xfId="63" applyFont="1">
      <alignment/>
      <protection/>
    </xf>
    <xf numFmtId="0" fontId="30" fillId="0" borderId="0" xfId="63" applyFont="1">
      <alignment/>
      <protection/>
    </xf>
    <xf numFmtId="0" fontId="9" fillId="0" borderId="0" xfId="63" applyFont="1">
      <alignment/>
      <protection/>
    </xf>
    <xf numFmtId="0" fontId="12" fillId="0" borderId="0" xfId="63" applyFont="1">
      <alignment/>
      <protection/>
    </xf>
    <xf numFmtId="0" fontId="9" fillId="0" borderId="20" xfId="63" applyFont="1" applyBorder="1" applyAlignment="1">
      <alignment horizontal="distributed" vertical="center"/>
      <protection/>
    </xf>
    <xf numFmtId="0" fontId="9" fillId="0" borderId="21" xfId="63" applyFont="1" applyBorder="1" applyAlignment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9" fillId="0" borderId="22" xfId="63" applyFont="1" applyBorder="1" applyAlignment="1">
      <alignment horizontal="distributed" vertical="center"/>
      <protection/>
    </xf>
    <xf numFmtId="0" fontId="9" fillId="0" borderId="23" xfId="63" applyFont="1" applyBorder="1" applyAlignment="1">
      <alignment horizontal="distributed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distributed" vertical="center"/>
      <protection/>
    </xf>
    <xf numFmtId="0" fontId="9" fillId="0" borderId="24" xfId="63" applyFont="1" applyBorder="1" applyAlignment="1">
      <alignment horizontal="distributed" vertical="center"/>
      <protection/>
    </xf>
    <xf numFmtId="0" fontId="9" fillId="0" borderId="25" xfId="63" applyFont="1" applyBorder="1" applyAlignment="1">
      <alignment horizontal="distributed" vertical="center"/>
      <protection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9" fillId="0" borderId="24" xfId="63" applyFont="1" applyBorder="1" applyAlignment="1">
      <alignment horizontal="distributed" vertical="center" wrapText="1"/>
      <protection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9" fillId="0" borderId="30" xfId="63" applyFont="1" applyBorder="1" applyAlignment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9" fillId="0" borderId="25" xfId="63" applyFont="1" applyBorder="1" applyAlignment="1">
      <alignment horizontal="distributed" vertical="center"/>
      <protection/>
    </xf>
    <xf numFmtId="0" fontId="9" fillId="0" borderId="31" xfId="63" applyFont="1" applyBorder="1" applyAlignment="1">
      <alignment horizontal="distributed" vertical="center"/>
      <protection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/>
    </xf>
    <xf numFmtId="0" fontId="6" fillId="0" borderId="29" xfId="63" applyFont="1" applyBorder="1" applyAlignment="1">
      <alignment horizontal="right"/>
      <protection/>
    </xf>
    <xf numFmtId="0" fontId="6" fillId="0" borderId="0" xfId="63" applyFont="1" applyBorder="1" applyAlignment="1">
      <alignment horizontal="right"/>
      <protection/>
    </xf>
    <xf numFmtId="0" fontId="6" fillId="0" borderId="0" xfId="63" applyFont="1" applyAlignment="1">
      <alignment horizontal="right"/>
      <protection/>
    </xf>
    <xf numFmtId="0" fontId="6" fillId="0" borderId="0" xfId="63" applyFont="1" applyAlignment="1">
      <alignment horizontal="distributed"/>
      <protection/>
    </xf>
    <xf numFmtId="0" fontId="9" fillId="0" borderId="0" xfId="63" applyFont="1" applyAlignment="1">
      <alignment horizontal="distributed"/>
      <protection/>
    </xf>
    <xf numFmtId="189" fontId="6" fillId="0" borderId="29" xfId="63" applyNumberFormat="1" applyFont="1" applyBorder="1">
      <alignment/>
      <protection/>
    </xf>
    <xf numFmtId="189" fontId="6" fillId="0" borderId="0" xfId="63" applyNumberFormat="1" applyFont="1">
      <alignment/>
      <protection/>
    </xf>
    <xf numFmtId="183" fontId="6" fillId="0" borderId="0" xfId="63" applyNumberFormat="1" applyFont="1">
      <alignment/>
      <protection/>
    </xf>
    <xf numFmtId="183" fontId="6" fillId="0" borderId="0" xfId="63" applyNumberFormat="1" applyFont="1" applyAlignment="1">
      <alignment horizontal="right"/>
      <protection/>
    </xf>
    <xf numFmtId="184" fontId="6" fillId="0" borderId="0" xfId="63" applyNumberFormat="1" applyFont="1">
      <alignment/>
      <protection/>
    </xf>
    <xf numFmtId="49" fontId="6" fillId="0" borderId="0" xfId="63" applyNumberFormat="1" applyFont="1" applyAlignment="1">
      <alignment horizontal="center"/>
      <protection/>
    </xf>
    <xf numFmtId="189" fontId="6" fillId="0" borderId="0" xfId="63" applyNumberFormat="1" applyFont="1" applyAlignment="1">
      <alignment horizontal="right"/>
      <protection/>
    </xf>
    <xf numFmtId="49" fontId="10" fillId="0" borderId="0" xfId="63" applyNumberFormat="1" applyFont="1" applyAlignment="1">
      <alignment horizontal="center"/>
      <protection/>
    </xf>
    <xf numFmtId="0" fontId="31" fillId="0" borderId="0" xfId="63" applyFont="1">
      <alignment/>
      <protection/>
    </xf>
    <xf numFmtId="189" fontId="10" fillId="0" borderId="29" xfId="63" applyNumberFormat="1" applyFont="1" applyBorder="1">
      <alignment/>
      <protection/>
    </xf>
    <xf numFmtId="189" fontId="10" fillId="0" borderId="0" xfId="63" applyNumberFormat="1" applyFont="1">
      <alignment/>
      <protection/>
    </xf>
    <xf numFmtId="183" fontId="10" fillId="0" borderId="0" xfId="63" applyNumberFormat="1" applyFont="1">
      <alignment/>
      <protection/>
    </xf>
    <xf numFmtId="183" fontId="10" fillId="0" borderId="0" xfId="63" applyNumberFormat="1" applyFont="1" applyAlignment="1">
      <alignment horizontal="right"/>
      <protection/>
    </xf>
    <xf numFmtId="184" fontId="10" fillId="0" borderId="0" xfId="63" applyNumberFormat="1" applyFont="1">
      <alignment/>
      <protection/>
    </xf>
    <xf numFmtId="189" fontId="12" fillId="0" borderId="29" xfId="63" applyNumberFormat="1" applyFont="1" applyBorder="1">
      <alignment/>
      <protection/>
    </xf>
    <xf numFmtId="189" fontId="12" fillId="0" borderId="0" xfId="63" applyNumberFormat="1" applyFont="1">
      <alignment/>
      <protection/>
    </xf>
    <xf numFmtId="183" fontId="12" fillId="0" borderId="0" xfId="63" applyNumberFormat="1" applyFont="1">
      <alignment/>
      <protection/>
    </xf>
    <xf numFmtId="184" fontId="12" fillId="0" borderId="0" xfId="63" applyNumberFormat="1" applyFont="1">
      <alignment/>
      <protection/>
    </xf>
    <xf numFmtId="0" fontId="32" fillId="0" borderId="0" xfId="63" applyFont="1" applyAlignment="1">
      <alignment horizontal="distributed"/>
      <protection/>
    </xf>
    <xf numFmtId="189" fontId="6" fillId="0" borderId="29" xfId="63" applyNumberFormat="1" applyFont="1" applyBorder="1" applyAlignment="1">
      <alignment horizontal="right"/>
      <protection/>
    </xf>
    <xf numFmtId="184" fontId="6" fillId="0" borderId="0" xfId="63" applyNumberFormat="1" applyFont="1" applyAlignment="1">
      <alignment horizontal="right"/>
      <protection/>
    </xf>
    <xf numFmtId="49" fontId="6" fillId="0" borderId="0" xfId="63" applyNumberFormat="1" applyFont="1" applyAlignment="1" quotePrefix="1">
      <alignment/>
      <protection/>
    </xf>
    <xf numFmtId="0" fontId="9" fillId="0" borderId="0" xfId="63" applyNumberFormat="1" applyFont="1" applyAlignment="1">
      <alignment/>
      <protection/>
    </xf>
    <xf numFmtId="49" fontId="9" fillId="0" borderId="0" xfId="63" applyNumberFormat="1" applyFont="1">
      <alignment/>
      <protection/>
    </xf>
    <xf numFmtId="49" fontId="6" fillId="0" borderId="0" xfId="63" applyNumberFormat="1" applyFont="1">
      <alignment/>
      <protection/>
    </xf>
    <xf numFmtId="49" fontId="6" fillId="0" borderId="0" xfId="63" applyNumberFormat="1" applyFont="1" applyBorder="1">
      <alignment/>
      <protection/>
    </xf>
    <xf numFmtId="49" fontId="9" fillId="0" borderId="0" xfId="63" applyNumberFormat="1" applyFont="1" applyBorder="1">
      <alignment/>
      <protection/>
    </xf>
    <xf numFmtId="189" fontId="6" fillId="0" borderId="0" xfId="63" applyNumberFormat="1" applyFont="1" applyBorder="1" applyAlignment="1">
      <alignment horizontal="right"/>
      <protection/>
    </xf>
    <xf numFmtId="183" fontId="6" fillId="0" borderId="0" xfId="63" applyNumberFormat="1" applyFont="1" applyBorder="1" applyAlignment="1">
      <alignment horizontal="right"/>
      <protection/>
    </xf>
    <xf numFmtId="184" fontId="6" fillId="0" borderId="0" xfId="63" applyNumberFormat="1" applyFont="1" applyBorder="1" applyAlignment="1">
      <alignment horizontal="right"/>
      <protection/>
    </xf>
    <xf numFmtId="49" fontId="6" fillId="0" borderId="17" xfId="63" applyNumberFormat="1" applyFont="1" applyBorder="1">
      <alignment/>
      <protection/>
    </xf>
    <xf numFmtId="49" fontId="9" fillId="0" borderId="17" xfId="63" applyNumberFormat="1" applyFont="1" applyBorder="1">
      <alignment/>
      <protection/>
    </xf>
    <xf numFmtId="189" fontId="6" fillId="0" borderId="32" xfId="63" applyNumberFormat="1" applyFont="1" applyBorder="1" applyAlignment="1">
      <alignment horizontal="right"/>
      <protection/>
    </xf>
    <xf numFmtId="189" fontId="6" fillId="0" borderId="17" xfId="63" applyNumberFormat="1" applyFont="1" applyBorder="1" applyAlignment="1">
      <alignment horizontal="right"/>
      <protection/>
    </xf>
    <xf numFmtId="183" fontId="6" fillId="0" borderId="17" xfId="63" applyNumberFormat="1" applyFont="1" applyBorder="1" applyAlignment="1">
      <alignment horizontal="right"/>
      <protection/>
    </xf>
    <xf numFmtId="184" fontId="6" fillId="0" borderId="17" xfId="63" applyNumberFormat="1" applyFont="1" applyBorder="1" applyAlignment="1">
      <alignment horizontal="right"/>
      <protection/>
    </xf>
    <xf numFmtId="0" fontId="6" fillId="0" borderId="0" xfId="63" applyFont="1">
      <alignment/>
      <protection/>
    </xf>
    <xf numFmtId="183" fontId="6" fillId="0" borderId="29" xfId="63" applyNumberFormat="1" applyFont="1" applyBorder="1">
      <alignment/>
      <protection/>
    </xf>
    <xf numFmtId="188" fontId="6" fillId="0" borderId="0" xfId="63" applyNumberFormat="1" applyFont="1">
      <alignment/>
      <protection/>
    </xf>
    <xf numFmtId="183" fontId="6" fillId="0" borderId="29" xfId="63" applyNumberFormat="1" applyFont="1" applyBorder="1" applyAlignment="1">
      <alignment horizontal="right"/>
      <protection/>
    </xf>
    <xf numFmtId="188" fontId="6" fillId="0" borderId="0" xfId="63" applyNumberFormat="1" applyFont="1" applyAlignment="1">
      <alignment horizontal="right"/>
      <protection/>
    </xf>
    <xf numFmtId="183" fontId="10" fillId="0" borderId="29" xfId="63" applyNumberFormat="1" applyFont="1" applyBorder="1" applyAlignment="1">
      <alignment horizontal="right"/>
      <protection/>
    </xf>
    <xf numFmtId="189" fontId="10" fillId="0" borderId="0" xfId="63" applyNumberFormat="1" applyFont="1" applyAlignment="1">
      <alignment horizontal="right"/>
      <protection/>
    </xf>
    <xf numFmtId="188" fontId="10" fillId="0" borderId="0" xfId="63" applyNumberFormat="1" applyFont="1" applyAlignment="1">
      <alignment horizontal="right"/>
      <protection/>
    </xf>
    <xf numFmtId="183" fontId="12" fillId="0" borderId="29" xfId="63" applyNumberFormat="1" applyFont="1" applyBorder="1">
      <alignment/>
      <protection/>
    </xf>
    <xf numFmtId="188" fontId="12" fillId="0" borderId="0" xfId="63" applyNumberFormat="1" applyFont="1">
      <alignment/>
      <protection/>
    </xf>
    <xf numFmtId="0" fontId="2" fillId="0" borderId="0" xfId="63" applyFont="1" applyBorder="1">
      <alignment/>
      <protection/>
    </xf>
    <xf numFmtId="188" fontId="6" fillId="0" borderId="0" xfId="63" applyNumberFormat="1" applyFont="1" applyBorder="1" applyAlignment="1">
      <alignment horizontal="right"/>
      <protection/>
    </xf>
    <xf numFmtId="0" fontId="2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5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6" fillId="0" borderId="0" xfId="61" applyFont="1">
      <alignment/>
      <protection/>
    </xf>
    <xf numFmtId="0" fontId="12" fillId="0" borderId="0" xfId="61" applyFont="1">
      <alignment/>
      <protection/>
    </xf>
    <xf numFmtId="0" fontId="9" fillId="0" borderId="12" xfId="61" applyFont="1" applyBorder="1" applyAlignment="1">
      <alignment horizontal="distributed" vertical="center"/>
      <protection/>
    </xf>
    <xf numFmtId="0" fontId="2" fillId="0" borderId="12" xfId="61" applyFont="1" applyBorder="1">
      <alignment/>
      <protection/>
    </xf>
    <xf numFmtId="0" fontId="33" fillId="0" borderId="33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6" fillId="0" borderId="0" xfId="61" applyFont="1" applyAlignment="1">
      <alignment horizontal="distributed"/>
      <protection/>
    </xf>
    <xf numFmtId="0" fontId="2" fillId="0" borderId="0" xfId="61" applyFont="1" applyAlignment="1">
      <alignment horizontal="distributed"/>
      <protection/>
    </xf>
    <xf numFmtId="183" fontId="6" fillId="0" borderId="29" xfId="61" applyNumberFormat="1" applyFont="1" applyBorder="1">
      <alignment/>
      <protection/>
    </xf>
    <xf numFmtId="183" fontId="6" fillId="0" borderId="0" xfId="61" applyNumberFormat="1" applyFont="1">
      <alignment/>
      <protection/>
    </xf>
    <xf numFmtId="183" fontId="6" fillId="0" borderId="0" xfId="61" applyNumberFormat="1" applyFont="1" applyAlignment="1">
      <alignment horizontal="right"/>
      <protection/>
    </xf>
    <xf numFmtId="0" fontId="6" fillId="0" borderId="0" xfId="61" applyFont="1" applyBorder="1" applyAlignment="1">
      <alignment horizontal="distributed"/>
      <protection/>
    </xf>
    <xf numFmtId="0" fontId="2" fillId="0" borderId="0" xfId="61" applyFont="1" applyBorder="1" applyAlignment="1">
      <alignment horizontal="distributed"/>
      <protection/>
    </xf>
    <xf numFmtId="183" fontId="6" fillId="0" borderId="0" xfId="61" applyNumberFormat="1" applyFont="1" applyBorder="1">
      <alignment/>
      <protection/>
    </xf>
    <xf numFmtId="0" fontId="6" fillId="0" borderId="17" xfId="61" applyFont="1" applyBorder="1" applyAlignment="1">
      <alignment horizontal="distributed"/>
      <protection/>
    </xf>
    <xf numFmtId="0" fontId="2" fillId="0" borderId="17" xfId="61" applyFont="1" applyBorder="1" applyAlignment="1">
      <alignment horizontal="distributed"/>
      <protection/>
    </xf>
    <xf numFmtId="183" fontId="6" fillId="0" borderId="32" xfId="61" applyNumberFormat="1" applyFont="1" applyBorder="1">
      <alignment/>
      <protection/>
    </xf>
    <xf numFmtId="183" fontId="6" fillId="0" borderId="17" xfId="61" applyNumberFormat="1" applyFont="1" applyBorder="1">
      <alignment/>
      <protection/>
    </xf>
    <xf numFmtId="0" fontId="5" fillId="0" borderId="0" xfId="61" applyFont="1">
      <alignment/>
      <protection/>
    </xf>
    <xf numFmtId="0" fontId="6" fillId="0" borderId="12" xfId="61" applyFont="1" applyBorder="1" applyAlignment="1">
      <alignment horizontal="distributed" vertical="center"/>
      <protection/>
    </xf>
    <xf numFmtId="0" fontId="2" fillId="0" borderId="11" xfId="61" applyFont="1" applyBorder="1">
      <alignment/>
      <protection/>
    </xf>
    <xf numFmtId="189" fontId="6" fillId="0" borderId="29" xfId="61" applyNumberFormat="1" applyFont="1" applyBorder="1">
      <alignment/>
      <protection/>
    </xf>
    <xf numFmtId="0" fontId="2" fillId="0" borderId="16" xfId="61" applyFont="1" applyBorder="1">
      <alignment/>
      <protection/>
    </xf>
    <xf numFmtId="184" fontId="6" fillId="0" borderId="29" xfId="61" applyNumberFormat="1" applyFont="1" applyBorder="1">
      <alignment/>
      <protection/>
    </xf>
    <xf numFmtId="184" fontId="6" fillId="0" borderId="0" xfId="61" applyNumberFormat="1" applyFont="1">
      <alignment/>
      <protection/>
    </xf>
    <xf numFmtId="184" fontId="6" fillId="0" borderId="0" xfId="61" applyNumberFormat="1" applyFont="1" applyAlignment="1">
      <alignment horizontal="right"/>
      <protection/>
    </xf>
    <xf numFmtId="184" fontId="6" fillId="0" borderId="0" xfId="61" applyNumberFormat="1" applyFont="1" applyBorder="1">
      <alignment/>
      <protection/>
    </xf>
    <xf numFmtId="190" fontId="6" fillId="0" borderId="29" xfId="61" applyNumberFormat="1" applyFont="1" applyBorder="1">
      <alignment/>
      <protection/>
    </xf>
    <xf numFmtId="190" fontId="6" fillId="0" borderId="0" xfId="61" applyNumberFormat="1" applyFont="1" applyBorder="1" applyAlignment="1">
      <alignment horizontal="right"/>
      <protection/>
    </xf>
    <xf numFmtId="49" fontId="6" fillId="0" borderId="0" xfId="61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土地10" xfId="61"/>
    <cellStyle name="標準_土地７" xfId="62"/>
    <cellStyle name="標準_土地９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6"/>
  <sheetViews>
    <sheetView tabSelected="1"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8" sqref="I28"/>
    </sheetView>
  </sheetViews>
  <sheetFormatPr defaultColWidth="10.28125" defaultRowHeight="12"/>
  <cols>
    <col min="1" max="1" width="2.140625" style="1" customWidth="1"/>
    <col min="2" max="2" width="10.7109375" style="1" customWidth="1"/>
    <col min="3" max="3" width="0.9921875" style="1" customWidth="1"/>
    <col min="4" max="4" width="2.421875" style="1" customWidth="1"/>
    <col min="5" max="10" width="13.57421875" style="1" customWidth="1"/>
    <col min="11" max="11" width="12.00390625" style="1" customWidth="1"/>
    <col min="12" max="12" width="13.28125" style="1" customWidth="1"/>
    <col min="13" max="16384" width="10.28125" style="1" customWidth="1"/>
  </cols>
  <sheetData>
    <row r="1" spans="5:6" ht="17.25">
      <c r="E1" s="2" t="s">
        <v>6</v>
      </c>
      <c r="F1" s="2"/>
    </row>
    <row r="2" ht="9" customHeight="1"/>
    <row r="3" spans="1:13" ht="10.5" customHeight="1">
      <c r="A3" s="3" t="s">
        <v>7</v>
      </c>
      <c r="B3" s="4"/>
      <c r="C3" s="4"/>
      <c r="D3" s="4"/>
      <c r="J3" s="3" t="s">
        <v>8</v>
      </c>
      <c r="K3" s="4"/>
      <c r="L3" s="4"/>
      <c r="M3" s="4"/>
    </row>
    <row r="4" spans="1:4" ht="10.5" customHeight="1">
      <c r="A4" s="3" t="s">
        <v>9</v>
      </c>
      <c r="B4" s="4"/>
      <c r="C4" s="4"/>
      <c r="D4" s="4"/>
    </row>
    <row r="5" spans="1:10" ht="12" customHeight="1" thickBot="1">
      <c r="A5" s="5" t="s">
        <v>10</v>
      </c>
      <c r="B5" s="6"/>
      <c r="C5" s="6"/>
      <c r="D5" s="6"/>
      <c r="E5" s="7"/>
      <c r="F5" s="7"/>
      <c r="G5" s="7"/>
      <c r="H5" s="7"/>
      <c r="I5" s="5"/>
      <c r="J5" s="8" t="s">
        <v>11</v>
      </c>
    </row>
    <row r="6" spans="1:10" ht="16.5" customHeight="1" thickTop="1">
      <c r="A6" s="41" t="s">
        <v>12</v>
      </c>
      <c r="B6" s="41"/>
      <c r="C6" s="9"/>
      <c r="D6" s="10"/>
      <c r="E6" s="11" t="s">
        <v>0</v>
      </c>
      <c r="F6" s="12" t="s">
        <v>1</v>
      </c>
      <c r="G6" s="12" t="s">
        <v>2</v>
      </c>
      <c r="H6" s="12" t="s">
        <v>3</v>
      </c>
      <c r="I6" s="12" t="s">
        <v>4</v>
      </c>
      <c r="J6" s="13" t="s">
        <v>5</v>
      </c>
    </row>
    <row r="7" spans="3:5" ht="3" customHeight="1">
      <c r="C7" s="14"/>
      <c r="D7" s="15"/>
      <c r="E7" s="15"/>
    </row>
    <row r="8" spans="1:12" ht="10.5" customHeight="1">
      <c r="A8" s="40" t="s">
        <v>13</v>
      </c>
      <c r="B8" s="40"/>
      <c r="C8" s="14"/>
      <c r="D8" s="3" t="s">
        <v>14</v>
      </c>
      <c r="E8" s="17">
        <v>1059575</v>
      </c>
      <c r="F8" s="18">
        <f>SUM(F10,F12)</f>
        <v>63086</v>
      </c>
      <c r="G8" s="18">
        <f>SUM(G10,G12)</f>
        <v>861652</v>
      </c>
      <c r="H8" s="18">
        <f>SUM(H10,H12)</f>
        <v>3854</v>
      </c>
      <c r="I8" s="18">
        <f>SUM(I10,I12)</f>
        <v>25884</v>
      </c>
      <c r="J8" s="18">
        <f>SUM(J10,J12)</f>
        <v>38196</v>
      </c>
      <c r="L8" s="19">
        <f>E154*100</f>
        <v>0</v>
      </c>
    </row>
    <row r="9" spans="1:10" ht="7.5" customHeight="1">
      <c r="A9" s="16"/>
      <c r="B9" s="16"/>
      <c r="C9" s="14"/>
      <c r="D9" s="15"/>
      <c r="E9" s="17">
        <v>0</v>
      </c>
      <c r="F9" s="20"/>
      <c r="G9" s="20"/>
      <c r="H9" s="20"/>
      <c r="I9" s="20"/>
      <c r="J9" s="20"/>
    </row>
    <row r="10" spans="1:10" ht="10.5" customHeight="1">
      <c r="A10" s="40" t="s">
        <v>15</v>
      </c>
      <c r="B10" s="40"/>
      <c r="C10" s="14"/>
      <c r="D10" s="3" t="s">
        <v>16</v>
      </c>
      <c r="E10" s="17">
        <v>174925</v>
      </c>
      <c r="F10" s="18">
        <f>SUM(F14:F27)</f>
        <v>22285</v>
      </c>
      <c r="G10" s="18">
        <f>SUM(G14:G27)</f>
        <v>94218</v>
      </c>
      <c r="H10" s="18">
        <f>SUM(H14:H27)</f>
        <v>932</v>
      </c>
      <c r="I10" s="18">
        <f>SUM(I14:I27)</f>
        <v>9423</v>
      </c>
      <c r="J10" s="18">
        <f>SUM(J14:J27)</f>
        <v>21986</v>
      </c>
    </row>
    <row r="11" spans="1:10" ht="7.5" customHeight="1">
      <c r="A11" s="16"/>
      <c r="B11" s="16"/>
      <c r="C11" s="14"/>
      <c r="D11" s="15"/>
      <c r="E11" s="21">
        <v>0</v>
      </c>
      <c r="F11" s="20"/>
      <c r="G11" s="20"/>
      <c r="H11" s="20"/>
      <c r="I11" s="20"/>
      <c r="J11" s="20"/>
    </row>
    <row r="12" spans="1:10" ht="10.5" customHeight="1">
      <c r="A12" s="40" t="s">
        <v>17</v>
      </c>
      <c r="B12" s="40"/>
      <c r="C12" s="14"/>
      <c r="D12" s="3" t="s">
        <v>16</v>
      </c>
      <c r="E12" s="17">
        <v>884650</v>
      </c>
      <c r="F12" s="18">
        <f>SUM(F29,F35,F40,F44,F48,F54,F64,F73,F85,F92,F101,F110,F114,F117,F130,F137,F147)</f>
        <v>40801</v>
      </c>
      <c r="G12" s="18">
        <f>SUM(G29,G35,G40,G44,G48,G54,G64,G73,G85,G92,G101,G110,G114,G117,G130,G137,G147)</f>
        <v>767434</v>
      </c>
      <c r="H12" s="18">
        <f>SUM(H29,H35,H40,H44,H48,H54,H64,H73,H85,H92,H101,H110,H114,H117,H130,H137,H147)</f>
        <v>2922</v>
      </c>
      <c r="I12" s="18">
        <f>SUM(I29,I35,I40,I44,I48,I54,I64,I73,I85,I92,I101,I110,I114,I117,I130,I137,I147)</f>
        <v>16461</v>
      </c>
      <c r="J12" s="18">
        <f>SUM(J29,J35,J40,J44,J48,J54,J64,J73,J85,J92,J101,J110,J114,J117,J130,J137,J147)</f>
        <v>16210</v>
      </c>
    </row>
    <row r="13" spans="1:10" ht="7.5" customHeight="1">
      <c r="A13" s="3"/>
      <c r="B13" s="3"/>
      <c r="C13" s="14"/>
      <c r="D13" s="15"/>
      <c r="E13" s="17">
        <v>0</v>
      </c>
      <c r="F13" s="20"/>
      <c r="G13" s="20"/>
      <c r="H13" s="20"/>
      <c r="I13" s="20"/>
      <c r="J13" s="20"/>
    </row>
    <row r="14" spans="1:10" ht="10.5" customHeight="1">
      <c r="A14" s="22"/>
      <c r="B14" s="22" t="s">
        <v>18</v>
      </c>
      <c r="C14" s="14"/>
      <c r="D14" s="15"/>
      <c r="E14" s="21">
        <v>19512</v>
      </c>
      <c r="F14" s="20">
        <v>3895</v>
      </c>
      <c r="G14" s="20">
        <v>6058</v>
      </c>
      <c r="H14" s="20" t="s">
        <v>19</v>
      </c>
      <c r="I14" s="20">
        <v>1697</v>
      </c>
      <c r="J14" s="20">
        <v>4920</v>
      </c>
    </row>
    <row r="15" spans="1:10" ht="10.5" customHeight="1">
      <c r="A15" s="22"/>
      <c r="B15" s="22" t="s">
        <v>20</v>
      </c>
      <c r="C15" s="14"/>
      <c r="D15" s="15"/>
      <c r="E15" s="21">
        <v>7975</v>
      </c>
      <c r="F15" s="20">
        <v>2661</v>
      </c>
      <c r="G15" s="20">
        <v>388</v>
      </c>
      <c r="H15" s="20">
        <v>12</v>
      </c>
      <c r="I15" s="20">
        <v>862</v>
      </c>
      <c r="J15" s="20">
        <v>2137</v>
      </c>
    </row>
    <row r="16" spans="1:10" ht="10.5" customHeight="1">
      <c r="A16" s="22"/>
      <c r="B16" s="22" t="s">
        <v>21</v>
      </c>
      <c r="C16" s="14"/>
      <c r="D16" s="15"/>
      <c r="E16" s="21">
        <v>13957</v>
      </c>
      <c r="F16" s="20">
        <v>1455</v>
      </c>
      <c r="G16" s="20">
        <v>9960</v>
      </c>
      <c r="H16" s="20">
        <v>70</v>
      </c>
      <c r="I16" s="20">
        <v>546</v>
      </c>
      <c r="J16" s="20">
        <v>1182</v>
      </c>
    </row>
    <row r="17" spans="1:10" ht="10.5" customHeight="1">
      <c r="A17" s="22"/>
      <c r="B17" s="22" t="s">
        <v>22</v>
      </c>
      <c r="C17" s="14"/>
      <c r="D17" s="3" t="s">
        <v>14</v>
      </c>
      <c r="E17" s="21">
        <v>7786</v>
      </c>
      <c r="F17" s="20">
        <v>279</v>
      </c>
      <c r="G17" s="20">
        <v>4055</v>
      </c>
      <c r="H17" s="20">
        <v>34</v>
      </c>
      <c r="I17" s="20">
        <v>518</v>
      </c>
      <c r="J17" s="20">
        <v>1428</v>
      </c>
    </row>
    <row r="18" spans="1:10" ht="10.5" customHeight="1">
      <c r="A18" s="22"/>
      <c r="B18" s="22" t="s">
        <v>23</v>
      </c>
      <c r="C18" s="14"/>
      <c r="D18" s="15"/>
      <c r="E18" s="21">
        <v>10251</v>
      </c>
      <c r="F18" s="20">
        <v>1850</v>
      </c>
      <c r="G18" s="20">
        <v>4224</v>
      </c>
      <c r="H18" s="20" t="s">
        <v>19</v>
      </c>
      <c r="I18" s="20">
        <v>646</v>
      </c>
      <c r="J18" s="20">
        <v>1511</v>
      </c>
    </row>
    <row r="19" spans="1:10" ht="10.5" customHeight="1">
      <c r="A19" s="22"/>
      <c r="B19" s="22" t="s">
        <v>24</v>
      </c>
      <c r="C19" s="14"/>
      <c r="D19" s="3" t="s">
        <v>25</v>
      </c>
      <c r="E19" s="21">
        <v>27593</v>
      </c>
      <c r="F19" s="20">
        <v>2463</v>
      </c>
      <c r="G19" s="20">
        <v>20242</v>
      </c>
      <c r="H19" s="20">
        <v>99</v>
      </c>
      <c r="I19" s="20">
        <v>767</v>
      </c>
      <c r="J19" s="20">
        <v>1097</v>
      </c>
    </row>
    <row r="20" spans="1:10" ht="10.5" customHeight="1">
      <c r="A20" s="22"/>
      <c r="B20" s="22" t="s">
        <v>26</v>
      </c>
      <c r="C20" s="14"/>
      <c r="D20" s="15"/>
      <c r="E20" s="21">
        <v>11705</v>
      </c>
      <c r="F20" s="20">
        <v>491</v>
      </c>
      <c r="G20" s="20">
        <v>9268</v>
      </c>
      <c r="H20" s="20">
        <v>67</v>
      </c>
      <c r="I20" s="20">
        <v>315</v>
      </c>
      <c r="J20" s="20">
        <v>577</v>
      </c>
    </row>
    <row r="21" spans="1:10" ht="10.5" customHeight="1">
      <c r="A21" s="22"/>
      <c r="B21" s="22" t="s">
        <v>27</v>
      </c>
      <c r="C21" s="14"/>
      <c r="D21" s="15"/>
      <c r="E21" s="21">
        <v>17500</v>
      </c>
      <c r="F21" s="20">
        <v>941</v>
      </c>
      <c r="G21" s="20">
        <v>12399</v>
      </c>
      <c r="H21" s="20">
        <v>64</v>
      </c>
      <c r="I21" s="20">
        <v>561</v>
      </c>
      <c r="J21" s="20">
        <v>987</v>
      </c>
    </row>
    <row r="22" spans="1:10" ht="10.5" customHeight="1">
      <c r="A22" s="22"/>
      <c r="B22" s="22" t="s">
        <v>28</v>
      </c>
      <c r="C22" s="14"/>
      <c r="D22" s="15"/>
      <c r="E22" s="21">
        <v>5364</v>
      </c>
      <c r="F22" s="20">
        <v>2104</v>
      </c>
      <c r="G22" s="20" t="s">
        <v>29</v>
      </c>
      <c r="H22" s="20" t="s">
        <v>29</v>
      </c>
      <c r="I22" s="20">
        <v>542</v>
      </c>
      <c r="J22" s="20">
        <v>1117</v>
      </c>
    </row>
    <row r="23" spans="1:10" ht="10.5" customHeight="1">
      <c r="A23" s="22"/>
      <c r="B23" s="22" t="s">
        <v>30</v>
      </c>
      <c r="C23" s="14"/>
      <c r="D23" s="3" t="s">
        <v>25</v>
      </c>
      <c r="E23" s="21">
        <v>17249</v>
      </c>
      <c r="F23" s="20">
        <v>1759</v>
      </c>
      <c r="G23" s="20">
        <v>11867</v>
      </c>
      <c r="H23" s="20">
        <v>214</v>
      </c>
      <c r="I23" s="20">
        <v>752</v>
      </c>
      <c r="J23" s="20">
        <v>763</v>
      </c>
    </row>
    <row r="24" spans="1:10" ht="10.5" customHeight="1">
      <c r="A24" s="22"/>
      <c r="B24" s="22" t="s">
        <v>31</v>
      </c>
      <c r="C24" s="14"/>
      <c r="D24" s="15"/>
      <c r="E24" s="21">
        <v>7481</v>
      </c>
      <c r="F24" s="20">
        <v>1356</v>
      </c>
      <c r="G24" s="20">
        <v>3112</v>
      </c>
      <c r="H24" s="20" t="s">
        <v>29</v>
      </c>
      <c r="I24" s="20">
        <v>514</v>
      </c>
      <c r="J24" s="20">
        <v>1254</v>
      </c>
    </row>
    <row r="25" spans="1:10" ht="10.5" customHeight="1">
      <c r="A25" s="22"/>
      <c r="B25" s="22" t="s">
        <v>32</v>
      </c>
      <c r="C25" s="14"/>
      <c r="D25" s="3" t="s">
        <v>25</v>
      </c>
      <c r="E25" s="21">
        <v>11616</v>
      </c>
      <c r="F25" s="20">
        <v>318</v>
      </c>
      <c r="G25" s="20">
        <v>8008</v>
      </c>
      <c r="H25" s="20">
        <v>372</v>
      </c>
      <c r="I25" s="20">
        <v>442</v>
      </c>
      <c r="J25" s="20">
        <v>1205</v>
      </c>
    </row>
    <row r="26" spans="1:10" ht="10.5" customHeight="1">
      <c r="A26" s="22"/>
      <c r="B26" s="22" t="s">
        <v>33</v>
      </c>
      <c r="C26" s="14"/>
      <c r="D26" s="15"/>
      <c r="E26" s="21">
        <v>7975</v>
      </c>
      <c r="F26" s="20">
        <v>1450</v>
      </c>
      <c r="G26" s="20">
        <v>1640</v>
      </c>
      <c r="H26" s="20" t="s">
        <v>34</v>
      </c>
      <c r="I26" s="20">
        <v>724</v>
      </c>
      <c r="J26" s="20">
        <v>2016</v>
      </c>
    </row>
    <row r="27" spans="1:10" ht="10.5" customHeight="1">
      <c r="A27" s="22"/>
      <c r="B27" s="22" t="s">
        <v>35</v>
      </c>
      <c r="C27" s="14"/>
      <c r="D27" s="15"/>
      <c r="E27" s="21">
        <v>8499</v>
      </c>
      <c r="F27" s="20">
        <v>1263</v>
      </c>
      <c r="G27" s="20">
        <v>2997</v>
      </c>
      <c r="H27" s="20" t="s">
        <v>19</v>
      </c>
      <c r="I27" s="20">
        <v>537</v>
      </c>
      <c r="J27" s="20">
        <v>1792</v>
      </c>
    </row>
    <row r="28" spans="1:10" ht="7.5" customHeight="1">
      <c r="A28" s="22"/>
      <c r="B28" s="22"/>
      <c r="C28" s="14"/>
      <c r="D28" s="15"/>
      <c r="E28" s="21">
        <v>0</v>
      </c>
      <c r="F28" s="20"/>
      <c r="G28" s="20"/>
      <c r="H28" s="23"/>
      <c r="I28" s="20"/>
      <c r="J28" s="20"/>
    </row>
    <row r="29" spans="1:10" ht="10.5" customHeight="1">
      <c r="A29" s="40" t="s">
        <v>36</v>
      </c>
      <c r="B29" s="40"/>
      <c r="C29" s="14"/>
      <c r="D29" s="15"/>
      <c r="E29" s="17">
        <v>3405</v>
      </c>
      <c r="F29" s="18">
        <f>SUM(F30:F33)</f>
        <v>711</v>
      </c>
      <c r="G29" s="18">
        <f>SUM(G30:G33)</f>
        <v>28</v>
      </c>
      <c r="H29" s="18">
        <f>SUM(H30:H33)</f>
        <v>3</v>
      </c>
      <c r="I29" s="18">
        <f>SUM(I30:I33)</f>
        <v>386</v>
      </c>
      <c r="J29" s="18">
        <f>SUM(J30:J33)</f>
        <v>1112</v>
      </c>
    </row>
    <row r="30" spans="1:10" ht="10.5" customHeight="1">
      <c r="A30" s="22"/>
      <c r="B30" s="22" t="s">
        <v>37</v>
      </c>
      <c r="C30" s="14"/>
      <c r="D30" s="15"/>
      <c r="E30" s="21">
        <v>802</v>
      </c>
      <c r="F30" s="20">
        <v>16</v>
      </c>
      <c r="G30" s="20">
        <v>28</v>
      </c>
      <c r="H30" s="20" t="s">
        <v>38</v>
      </c>
      <c r="I30" s="20">
        <v>55</v>
      </c>
      <c r="J30" s="20">
        <v>193</v>
      </c>
    </row>
    <row r="31" spans="1:10" ht="10.5" customHeight="1">
      <c r="A31" s="22"/>
      <c r="B31" s="22" t="s">
        <v>39</v>
      </c>
      <c r="C31" s="14"/>
      <c r="D31" s="15"/>
      <c r="E31" s="21">
        <v>790</v>
      </c>
      <c r="F31" s="20">
        <v>193</v>
      </c>
      <c r="G31" s="20" t="s">
        <v>38</v>
      </c>
      <c r="H31" s="20" t="s">
        <v>38</v>
      </c>
      <c r="I31" s="20">
        <v>117</v>
      </c>
      <c r="J31" s="20">
        <v>382</v>
      </c>
    </row>
    <row r="32" spans="1:10" ht="10.5" customHeight="1">
      <c r="A32" s="22"/>
      <c r="B32" s="22" t="s">
        <v>40</v>
      </c>
      <c r="C32" s="14"/>
      <c r="D32" s="15"/>
      <c r="E32" s="21">
        <v>1036</v>
      </c>
      <c r="F32" s="20">
        <v>222</v>
      </c>
      <c r="G32" s="20" t="s">
        <v>38</v>
      </c>
      <c r="H32" s="20" t="s">
        <v>38</v>
      </c>
      <c r="I32" s="20">
        <v>106</v>
      </c>
      <c r="J32" s="20">
        <v>292</v>
      </c>
    </row>
    <row r="33" spans="1:10" ht="10.5" customHeight="1">
      <c r="A33" s="22"/>
      <c r="B33" s="22" t="s">
        <v>41</v>
      </c>
      <c r="C33" s="14"/>
      <c r="D33" s="15"/>
      <c r="E33" s="21">
        <v>777</v>
      </c>
      <c r="F33" s="20">
        <v>280</v>
      </c>
      <c r="G33" s="20" t="s">
        <v>38</v>
      </c>
      <c r="H33" s="23">
        <v>3</v>
      </c>
      <c r="I33" s="20">
        <v>108</v>
      </c>
      <c r="J33" s="20">
        <v>245</v>
      </c>
    </row>
    <row r="34" spans="1:10" ht="7.5" customHeight="1">
      <c r="A34" s="22"/>
      <c r="B34" s="22"/>
      <c r="C34" s="14"/>
      <c r="D34" s="15"/>
      <c r="E34" s="17">
        <v>0</v>
      </c>
      <c r="F34" s="20"/>
      <c r="G34" s="23"/>
      <c r="H34" s="23"/>
      <c r="I34" s="20"/>
      <c r="J34" s="20"/>
    </row>
    <row r="35" spans="1:10" ht="10.5" customHeight="1">
      <c r="A35" s="40" t="s">
        <v>42</v>
      </c>
      <c r="B35" s="40"/>
      <c r="C35" s="14"/>
      <c r="D35" s="15"/>
      <c r="E35" s="17">
        <v>11231</v>
      </c>
      <c r="F35" s="18">
        <f>SUM(F36:F38)</f>
        <v>4095</v>
      </c>
      <c r="G35" s="18">
        <f>SUM(G36:G38)</f>
        <v>2966</v>
      </c>
      <c r="H35" s="18">
        <f>SUM(H36:H38)</f>
        <v>6</v>
      </c>
      <c r="I35" s="18">
        <f>SUM(I36:I38)</f>
        <v>678</v>
      </c>
      <c r="J35" s="18">
        <f>SUM(J36:J38)</f>
        <v>1136</v>
      </c>
    </row>
    <row r="36" spans="1:10" ht="10.5" customHeight="1">
      <c r="A36" s="22"/>
      <c r="B36" s="22" t="s">
        <v>43</v>
      </c>
      <c r="C36" s="14"/>
      <c r="D36" s="15"/>
      <c r="E36" s="21">
        <v>4421</v>
      </c>
      <c r="F36" s="20">
        <v>2037</v>
      </c>
      <c r="G36" s="20" t="s">
        <v>29</v>
      </c>
      <c r="H36" s="20">
        <v>3</v>
      </c>
      <c r="I36" s="20">
        <v>359</v>
      </c>
      <c r="J36" s="20">
        <v>431</v>
      </c>
    </row>
    <row r="37" spans="1:10" ht="10.5" customHeight="1">
      <c r="A37" s="22"/>
      <c r="B37" s="22" t="s">
        <v>44</v>
      </c>
      <c r="C37" s="14"/>
      <c r="D37" s="15"/>
      <c r="E37" s="21">
        <v>1629</v>
      </c>
      <c r="F37" s="20">
        <v>948</v>
      </c>
      <c r="G37" s="20" t="s">
        <v>29</v>
      </c>
      <c r="H37" s="20" t="s">
        <v>29</v>
      </c>
      <c r="I37" s="20">
        <v>147</v>
      </c>
      <c r="J37" s="20">
        <v>256</v>
      </c>
    </row>
    <row r="38" spans="1:10" ht="10.5" customHeight="1">
      <c r="A38" s="22"/>
      <c r="B38" s="22" t="s">
        <v>45</v>
      </c>
      <c r="C38" s="14"/>
      <c r="D38" s="15"/>
      <c r="E38" s="21">
        <v>5181</v>
      </c>
      <c r="F38" s="20">
        <v>1110</v>
      </c>
      <c r="G38" s="20">
        <v>2966</v>
      </c>
      <c r="H38" s="20">
        <v>3</v>
      </c>
      <c r="I38" s="20">
        <v>172</v>
      </c>
      <c r="J38" s="20">
        <v>449</v>
      </c>
    </row>
    <row r="39" spans="1:10" ht="7.5" customHeight="1">
      <c r="A39" s="22"/>
      <c r="B39" s="22"/>
      <c r="C39" s="14"/>
      <c r="D39" s="15"/>
      <c r="E39" s="21">
        <v>0</v>
      </c>
      <c r="F39" s="20"/>
      <c r="G39" s="20"/>
      <c r="H39" s="20"/>
      <c r="I39" s="20"/>
      <c r="J39" s="20"/>
    </row>
    <row r="40" spans="1:10" ht="10.5" customHeight="1">
      <c r="A40" s="40" t="s">
        <v>46</v>
      </c>
      <c r="B40" s="40"/>
      <c r="C40" s="14"/>
      <c r="D40" s="15"/>
      <c r="E40" s="17">
        <v>19552</v>
      </c>
      <c r="F40" s="18">
        <f>SUM(F41:F42)</f>
        <v>3573</v>
      </c>
      <c r="G40" s="18">
        <f>SUM(G41:G42)</f>
        <v>12311</v>
      </c>
      <c r="H40" s="18">
        <f>SUM(H41:H42)</f>
        <v>153</v>
      </c>
      <c r="I40" s="18">
        <f>SUM(I41:I42)</f>
        <v>705</v>
      </c>
      <c r="J40" s="18">
        <f>SUM(J41:J42)</f>
        <v>902</v>
      </c>
    </row>
    <row r="41" spans="1:10" ht="10.5" customHeight="1">
      <c r="A41" s="22"/>
      <c r="B41" s="22" t="s">
        <v>47</v>
      </c>
      <c r="C41" s="14"/>
      <c r="D41" s="15"/>
      <c r="E41" s="21">
        <v>7214</v>
      </c>
      <c r="F41" s="20">
        <v>2982</v>
      </c>
      <c r="G41" s="20">
        <v>1838</v>
      </c>
      <c r="H41" s="20">
        <v>69</v>
      </c>
      <c r="I41" s="20">
        <v>499</v>
      </c>
      <c r="J41" s="20">
        <v>660</v>
      </c>
    </row>
    <row r="42" spans="1:10" ht="10.5" customHeight="1">
      <c r="A42" s="22"/>
      <c r="B42" s="22" t="s">
        <v>48</v>
      </c>
      <c r="C42" s="14"/>
      <c r="D42" s="15"/>
      <c r="E42" s="21">
        <v>12338</v>
      </c>
      <c r="F42" s="20">
        <v>591</v>
      </c>
      <c r="G42" s="20">
        <v>10473</v>
      </c>
      <c r="H42" s="20">
        <v>84</v>
      </c>
      <c r="I42" s="20">
        <v>206</v>
      </c>
      <c r="J42" s="20">
        <v>242</v>
      </c>
    </row>
    <row r="43" spans="1:10" ht="7.5" customHeight="1">
      <c r="A43" s="22"/>
      <c r="B43" s="22"/>
      <c r="C43" s="14"/>
      <c r="D43" s="15"/>
      <c r="E43" s="21">
        <v>0</v>
      </c>
      <c r="F43" s="20"/>
      <c r="G43" s="20"/>
      <c r="H43" s="20"/>
      <c r="I43" s="20"/>
      <c r="J43" s="20"/>
    </row>
    <row r="44" spans="1:10" ht="10.5" customHeight="1">
      <c r="A44" s="40" t="s">
        <v>49</v>
      </c>
      <c r="B44" s="40"/>
      <c r="C44" s="14"/>
      <c r="D44" s="3" t="s">
        <v>14</v>
      </c>
      <c r="E44" s="17">
        <v>10524</v>
      </c>
      <c r="F44" s="18">
        <f>SUM(F45:F46)</f>
        <v>1384</v>
      </c>
      <c r="G44" s="18">
        <f>SUM(G45:G46)</f>
        <v>7106</v>
      </c>
      <c r="H44" s="18">
        <f>SUM(H45:H46)</f>
        <v>22</v>
      </c>
      <c r="I44" s="18">
        <f>SUM(I45:I46)</f>
        <v>471</v>
      </c>
      <c r="J44" s="18">
        <f>SUM(J45:J46)</f>
        <v>933</v>
      </c>
    </row>
    <row r="45" spans="1:10" ht="10.5" customHeight="1">
      <c r="A45" s="22"/>
      <c r="B45" s="22" t="s">
        <v>50</v>
      </c>
      <c r="C45" s="14"/>
      <c r="D45" s="15"/>
      <c r="E45" s="21">
        <v>5714</v>
      </c>
      <c r="F45" s="20">
        <v>1044</v>
      </c>
      <c r="G45" s="20">
        <v>3293</v>
      </c>
      <c r="H45" s="20">
        <v>7</v>
      </c>
      <c r="I45" s="20">
        <v>243</v>
      </c>
      <c r="J45" s="20">
        <v>645</v>
      </c>
    </row>
    <row r="46" spans="1:10" ht="10.5" customHeight="1">
      <c r="A46" s="22"/>
      <c r="B46" s="22" t="s">
        <v>51</v>
      </c>
      <c r="C46" s="14"/>
      <c r="D46" s="3" t="s">
        <v>52</v>
      </c>
      <c r="E46" s="21">
        <v>4940</v>
      </c>
      <c r="F46" s="20">
        <v>340</v>
      </c>
      <c r="G46" s="20">
        <v>3813</v>
      </c>
      <c r="H46" s="20">
        <v>15</v>
      </c>
      <c r="I46" s="20">
        <v>228</v>
      </c>
      <c r="J46" s="20">
        <v>288</v>
      </c>
    </row>
    <row r="47" spans="1:10" ht="7.5" customHeight="1">
      <c r="A47" s="22"/>
      <c r="B47" s="22"/>
      <c r="C47" s="14"/>
      <c r="D47" s="15"/>
      <c r="E47" s="21">
        <v>0</v>
      </c>
      <c r="F47" s="20"/>
      <c r="G47" s="20"/>
      <c r="H47" s="20"/>
      <c r="I47" s="20"/>
      <c r="J47" s="20"/>
    </row>
    <row r="48" spans="1:10" ht="10.5" customHeight="1">
      <c r="A48" s="40" t="s">
        <v>53</v>
      </c>
      <c r="B48" s="40"/>
      <c r="C48" s="14"/>
      <c r="D48" s="15"/>
      <c r="E48" s="17">
        <v>6271</v>
      </c>
      <c r="F48" s="18">
        <f>SUM(F49:F52)</f>
        <v>2970</v>
      </c>
      <c r="G48" s="18" t="s">
        <v>38</v>
      </c>
      <c r="H48" s="18">
        <f>SUM(H49:H52)</f>
        <v>8</v>
      </c>
      <c r="I48" s="18">
        <f>SUM(I49:I52)</f>
        <v>563</v>
      </c>
      <c r="J48" s="18">
        <f>SUM(J49:J52)</f>
        <v>1134</v>
      </c>
    </row>
    <row r="49" spans="1:10" ht="10.5" customHeight="1">
      <c r="A49" s="22"/>
      <c r="B49" s="22" t="s">
        <v>54</v>
      </c>
      <c r="C49" s="14"/>
      <c r="D49" s="15"/>
      <c r="E49" s="21">
        <v>1877</v>
      </c>
      <c r="F49" s="20">
        <v>825</v>
      </c>
      <c r="G49" s="20" t="s">
        <v>38</v>
      </c>
      <c r="H49" s="20" t="s">
        <v>38</v>
      </c>
      <c r="I49" s="20">
        <v>176</v>
      </c>
      <c r="J49" s="20">
        <v>450</v>
      </c>
    </row>
    <row r="50" spans="1:10" ht="10.5" customHeight="1">
      <c r="A50" s="22"/>
      <c r="B50" s="22" t="s">
        <v>55</v>
      </c>
      <c r="C50" s="14"/>
      <c r="D50" s="15"/>
      <c r="E50" s="21">
        <v>2236</v>
      </c>
      <c r="F50" s="20">
        <v>1186</v>
      </c>
      <c r="G50" s="20" t="s">
        <v>38</v>
      </c>
      <c r="H50" s="20">
        <v>1</v>
      </c>
      <c r="I50" s="20">
        <v>163</v>
      </c>
      <c r="J50" s="20">
        <v>250</v>
      </c>
    </row>
    <row r="51" spans="1:10" ht="10.5" customHeight="1">
      <c r="A51" s="22"/>
      <c r="B51" s="22" t="s">
        <v>56</v>
      </c>
      <c r="C51" s="14"/>
      <c r="D51" s="15"/>
      <c r="E51" s="21">
        <v>1819</v>
      </c>
      <c r="F51" s="20">
        <v>813</v>
      </c>
      <c r="G51" s="20" t="s">
        <v>38</v>
      </c>
      <c r="H51" s="20">
        <v>7</v>
      </c>
      <c r="I51" s="20">
        <v>190</v>
      </c>
      <c r="J51" s="20">
        <v>362</v>
      </c>
    </row>
    <row r="52" spans="1:10" ht="10.5" customHeight="1">
      <c r="A52" s="22"/>
      <c r="B52" s="22" t="s">
        <v>57</v>
      </c>
      <c r="C52" s="14"/>
      <c r="D52" s="15"/>
      <c r="E52" s="21">
        <v>339</v>
      </c>
      <c r="F52" s="20">
        <v>146</v>
      </c>
      <c r="G52" s="20" t="s">
        <v>38</v>
      </c>
      <c r="H52" s="20" t="s">
        <v>38</v>
      </c>
      <c r="I52" s="20">
        <v>34</v>
      </c>
      <c r="J52" s="20">
        <v>72</v>
      </c>
    </row>
    <row r="53" spans="1:10" ht="7.5" customHeight="1">
      <c r="A53" s="22"/>
      <c r="B53" s="22"/>
      <c r="C53" s="14"/>
      <c r="D53" s="15"/>
      <c r="E53" s="17">
        <v>0</v>
      </c>
      <c r="F53" s="20"/>
      <c r="G53" s="23"/>
      <c r="H53" s="23"/>
      <c r="I53" s="20"/>
      <c r="J53" s="20"/>
    </row>
    <row r="54" spans="1:10" ht="10.5" customHeight="1">
      <c r="A54" s="40" t="s">
        <v>58</v>
      </c>
      <c r="B54" s="40"/>
      <c r="C54" s="14"/>
      <c r="D54" s="3" t="s">
        <v>14</v>
      </c>
      <c r="E54" s="17">
        <v>87549</v>
      </c>
      <c r="F54" s="18">
        <f>SUM(F55:F62)</f>
        <v>4236</v>
      </c>
      <c r="G54" s="18">
        <f>SUM(G55:G62)</f>
        <v>76764</v>
      </c>
      <c r="H54" s="18">
        <f>SUM(H55:H62)</f>
        <v>31</v>
      </c>
      <c r="I54" s="18">
        <f>SUM(I55:I62)</f>
        <v>1243</v>
      </c>
      <c r="J54" s="18">
        <f>SUM(J55:J62)</f>
        <v>1784</v>
      </c>
    </row>
    <row r="55" spans="1:10" ht="10.5" customHeight="1">
      <c r="A55" s="22"/>
      <c r="B55" s="22" t="s">
        <v>59</v>
      </c>
      <c r="C55" s="14"/>
      <c r="D55" s="15"/>
      <c r="E55" s="21">
        <v>4632</v>
      </c>
      <c r="F55" s="20">
        <v>992</v>
      </c>
      <c r="G55" s="20">
        <v>2238</v>
      </c>
      <c r="H55" s="20" t="s">
        <v>38</v>
      </c>
      <c r="I55" s="20">
        <v>250</v>
      </c>
      <c r="J55" s="20">
        <v>440</v>
      </c>
    </row>
    <row r="56" spans="1:10" ht="10.5" customHeight="1">
      <c r="A56" s="22"/>
      <c r="B56" s="22" t="s">
        <v>60</v>
      </c>
      <c r="C56" s="14"/>
      <c r="D56" s="15"/>
      <c r="E56" s="21">
        <v>7285</v>
      </c>
      <c r="F56" s="20">
        <v>473</v>
      </c>
      <c r="G56" s="20">
        <v>6155</v>
      </c>
      <c r="H56" s="20">
        <v>8</v>
      </c>
      <c r="I56" s="20">
        <v>131</v>
      </c>
      <c r="J56" s="20">
        <v>139</v>
      </c>
    </row>
    <row r="57" spans="1:10" ht="10.5" customHeight="1">
      <c r="A57" s="22"/>
      <c r="B57" s="22" t="s">
        <v>61</v>
      </c>
      <c r="C57" s="14"/>
      <c r="D57" s="15"/>
      <c r="E57" s="21">
        <v>3418</v>
      </c>
      <c r="F57" s="20">
        <v>1257</v>
      </c>
      <c r="G57" s="20">
        <v>569</v>
      </c>
      <c r="H57" s="20">
        <v>3</v>
      </c>
      <c r="I57" s="20">
        <v>236</v>
      </c>
      <c r="J57" s="20">
        <v>536</v>
      </c>
    </row>
    <row r="58" spans="1:10" ht="10.5" customHeight="1">
      <c r="A58" s="22"/>
      <c r="B58" s="22" t="s">
        <v>62</v>
      </c>
      <c r="C58" s="14"/>
      <c r="D58" s="15"/>
      <c r="E58" s="21">
        <v>3879</v>
      </c>
      <c r="F58" s="20">
        <v>1101</v>
      </c>
      <c r="G58" s="20">
        <v>1584</v>
      </c>
      <c r="H58" s="20" t="s">
        <v>38</v>
      </c>
      <c r="I58" s="20">
        <v>223</v>
      </c>
      <c r="J58" s="20">
        <v>564</v>
      </c>
    </row>
    <row r="59" spans="1:10" ht="10.5" customHeight="1">
      <c r="A59" s="22"/>
      <c r="B59" s="22" t="s">
        <v>63</v>
      </c>
      <c r="C59" s="14"/>
      <c r="D59" s="3" t="s">
        <v>14</v>
      </c>
      <c r="E59" s="21">
        <v>11157</v>
      </c>
      <c r="F59" s="20">
        <v>157</v>
      </c>
      <c r="G59" s="20">
        <v>10892</v>
      </c>
      <c r="H59" s="20">
        <v>6</v>
      </c>
      <c r="I59" s="20">
        <v>94</v>
      </c>
      <c r="J59" s="20">
        <v>29</v>
      </c>
    </row>
    <row r="60" spans="1:10" ht="10.5" customHeight="1">
      <c r="A60" s="22"/>
      <c r="B60" s="22" t="s">
        <v>64</v>
      </c>
      <c r="C60" s="14"/>
      <c r="D60" s="15"/>
      <c r="E60" s="21">
        <v>9433</v>
      </c>
      <c r="F60" s="20">
        <v>136</v>
      </c>
      <c r="G60" s="20">
        <v>8917</v>
      </c>
      <c r="H60" s="20">
        <v>5</v>
      </c>
      <c r="I60" s="20">
        <v>85</v>
      </c>
      <c r="J60" s="20">
        <v>30</v>
      </c>
    </row>
    <row r="61" spans="1:10" ht="10.5" customHeight="1">
      <c r="A61" s="22"/>
      <c r="B61" s="22" t="s">
        <v>65</v>
      </c>
      <c r="C61" s="14"/>
      <c r="D61" s="15"/>
      <c r="E61" s="21">
        <v>32448</v>
      </c>
      <c r="F61" s="20">
        <v>17</v>
      </c>
      <c r="G61" s="20">
        <v>31450</v>
      </c>
      <c r="H61" s="20">
        <v>3</v>
      </c>
      <c r="I61" s="20">
        <v>134</v>
      </c>
      <c r="J61" s="20">
        <v>24</v>
      </c>
    </row>
    <row r="62" spans="1:10" ht="10.5" customHeight="1">
      <c r="A62" s="22"/>
      <c r="B62" s="22" t="s">
        <v>66</v>
      </c>
      <c r="C62" s="14"/>
      <c r="D62" s="15"/>
      <c r="E62" s="21">
        <v>15326</v>
      </c>
      <c r="F62" s="20">
        <v>103</v>
      </c>
      <c r="G62" s="20">
        <v>14959</v>
      </c>
      <c r="H62" s="20">
        <v>6</v>
      </c>
      <c r="I62" s="20">
        <v>90</v>
      </c>
      <c r="J62" s="20">
        <v>22</v>
      </c>
    </row>
    <row r="63" spans="1:10" ht="7.5" customHeight="1">
      <c r="A63" s="22"/>
      <c r="B63" s="22"/>
      <c r="C63" s="14"/>
      <c r="D63" s="15"/>
      <c r="E63" s="21">
        <v>0</v>
      </c>
      <c r="F63" s="20"/>
      <c r="G63" s="20"/>
      <c r="H63" s="20"/>
      <c r="I63" s="20"/>
      <c r="J63" s="20"/>
    </row>
    <row r="64" spans="1:10" ht="10.5" customHeight="1">
      <c r="A64" s="42" t="s">
        <v>67</v>
      </c>
      <c r="B64" s="42"/>
      <c r="C64" s="14"/>
      <c r="D64" s="15"/>
      <c r="E64" s="17">
        <v>40792</v>
      </c>
      <c r="F64" s="18">
        <f>SUM(F65:F71)</f>
        <v>3286</v>
      </c>
      <c r="G64" s="18">
        <f>SUM(G65:G71)</f>
        <v>31900</v>
      </c>
      <c r="H64" s="18">
        <f>SUM(H65:H71)</f>
        <v>153</v>
      </c>
      <c r="I64" s="18">
        <f>SUM(I65:I71)</f>
        <v>1004</v>
      </c>
      <c r="J64" s="18">
        <f>SUM(J65:J71)</f>
        <v>1646</v>
      </c>
    </row>
    <row r="65" spans="1:10" ht="10.5" customHeight="1">
      <c r="A65" s="22"/>
      <c r="B65" s="24" t="s">
        <v>68</v>
      </c>
      <c r="C65" s="14"/>
      <c r="D65" s="15"/>
      <c r="E65" s="21">
        <v>517</v>
      </c>
      <c r="F65" s="20">
        <v>136</v>
      </c>
      <c r="G65" s="20" t="s">
        <v>38</v>
      </c>
      <c r="H65" s="20" t="s">
        <v>38</v>
      </c>
      <c r="I65" s="20">
        <v>75</v>
      </c>
      <c r="J65" s="20">
        <v>246</v>
      </c>
    </row>
    <row r="66" spans="1:10" ht="10.5" customHeight="1">
      <c r="A66" s="22"/>
      <c r="B66" s="24" t="s">
        <v>69</v>
      </c>
      <c r="C66" s="14"/>
      <c r="D66" s="15"/>
      <c r="E66" s="21">
        <v>5125</v>
      </c>
      <c r="F66" s="20">
        <v>490</v>
      </c>
      <c r="G66" s="20">
        <v>3854</v>
      </c>
      <c r="H66" s="20">
        <v>36</v>
      </c>
      <c r="I66" s="20">
        <v>147</v>
      </c>
      <c r="J66" s="20">
        <v>201</v>
      </c>
    </row>
    <row r="67" spans="1:10" ht="10.5" customHeight="1">
      <c r="A67" s="22"/>
      <c r="B67" s="22" t="s">
        <v>70</v>
      </c>
      <c r="C67" s="14"/>
      <c r="D67" s="15"/>
      <c r="E67" s="21">
        <v>1641</v>
      </c>
      <c r="F67" s="20">
        <v>507</v>
      </c>
      <c r="G67" s="20" t="s">
        <v>38</v>
      </c>
      <c r="H67" s="20" t="s">
        <v>38</v>
      </c>
      <c r="I67" s="20">
        <v>191</v>
      </c>
      <c r="J67" s="20">
        <v>470</v>
      </c>
    </row>
    <row r="68" spans="1:10" ht="10.5" customHeight="1">
      <c r="A68" s="22"/>
      <c r="B68" s="22" t="s">
        <v>71</v>
      </c>
      <c r="C68" s="14"/>
      <c r="D68" s="15"/>
      <c r="E68" s="21">
        <v>1177</v>
      </c>
      <c r="F68" s="20">
        <v>562</v>
      </c>
      <c r="G68" s="20" t="s">
        <v>38</v>
      </c>
      <c r="H68" s="20" t="s">
        <v>38</v>
      </c>
      <c r="I68" s="20">
        <v>128</v>
      </c>
      <c r="J68" s="20">
        <v>188</v>
      </c>
    </row>
    <row r="69" spans="1:10" ht="10.5" customHeight="1">
      <c r="A69" s="22"/>
      <c r="B69" s="22" t="s">
        <v>72</v>
      </c>
      <c r="C69" s="14"/>
      <c r="D69" s="15"/>
      <c r="E69" s="21">
        <v>1163</v>
      </c>
      <c r="F69" s="20">
        <v>591</v>
      </c>
      <c r="G69" s="20" t="s">
        <v>38</v>
      </c>
      <c r="H69" s="20" t="s">
        <v>38</v>
      </c>
      <c r="I69" s="20">
        <v>135</v>
      </c>
      <c r="J69" s="20">
        <v>225</v>
      </c>
    </row>
    <row r="70" spans="1:10" ht="10.5" customHeight="1">
      <c r="A70" s="22"/>
      <c r="B70" s="22" t="s">
        <v>73</v>
      </c>
      <c r="C70" s="14"/>
      <c r="D70" s="15"/>
      <c r="E70" s="21">
        <v>1586</v>
      </c>
      <c r="F70" s="20">
        <v>821</v>
      </c>
      <c r="G70" s="20">
        <v>21</v>
      </c>
      <c r="H70" s="20" t="s">
        <v>38</v>
      </c>
      <c r="I70" s="20">
        <v>132</v>
      </c>
      <c r="J70" s="20">
        <v>256</v>
      </c>
    </row>
    <row r="71" spans="1:10" ht="10.5" customHeight="1">
      <c r="A71" s="22"/>
      <c r="B71" s="22" t="s">
        <v>74</v>
      </c>
      <c r="C71" s="14"/>
      <c r="D71" s="15"/>
      <c r="E71" s="21">
        <v>29583</v>
      </c>
      <c r="F71" s="20">
        <v>179</v>
      </c>
      <c r="G71" s="20">
        <v>28025</v>
      </c>
      <c r="H71" s="20">
        <v>117</v>
      </c>
      <c r="I71" s="20">
        <v>196</v>
      </c>
      <c r="J71" s="20">
        <v>60</v>
      </c>
    </row>
    <row r="72" spans="1:10" ht="7.5" customHeight="1">
      <c r="A72" s="22"/>
      <c r="B72" s="22"/>
      <c r="C72" s="14"/>
      <c r="D72" s="15"/>
      <c r="E72" s="21">
        <v>0</v>
      </c>
      <c r="F72" s="20"/>
      <c r="G72" s="20"/>
      <c r="H72" s="20"/>
      <c r="I72" s="20"/>
      <c r="J72" s="20"/>
    </row>
    <row r="73" spans="1:10" ht="10.5" customHeight="1">
      <c r="A73" s="40" t="s">
        <v>75</v>
      </c>
      <c r="B73" s="40"/>
      <c r="C73" s="14"/>
      <c r="D73" s="15"/>
      <c r="E73" s="17">
        <v>22204</v>
      </c>
      <c r="F73" s="18">
        <f>SUM(F74:F76)</f>
        <v>1285</v>
      </c>
      <c r="G73" s="18">
        <f>SUM(G74:G76)</f>
        <v>18616</v>
      </c>
      <c r="H73" s="18" t="s">
        <v>29</v>
      </c>
      <c r="I73" s="18">
        <f>SUM(I74:I76)</f>
        <v>438</v>
      </c>
      <c r="J73" s="18">
        <f>SUM(J74:J76)</f>
        <v>615</v>
      </c>
    </row>
    <row r="74" spans="1:10" ht="10.5" customHeight="1">
      <c r="A74" s="22"/>
      <c r="B74" s="22" t="s">
        <v>76</v>
      </c>
      <c r="C74" s="14"/>
      <c r="D74" s="15"/>
      <c r="E74" s="21">
        <v>3922</v>
      </c>
      <c r="F74" s="20">
        <v>697</v>
      </c>
      <c r="G74" s="20">
        <v>2328</v>
      </c>
      <c r="H74" s="20" t="s">
        <v>38</v>
      </c>
      <c r="I74" s="20">
        <v>173</v>
      </c>
      <c r="J74" s="20">
        <v>303</v>
      </c>
    </row>
    <row r="75" spans="1:10" ht="10.5" customHeight="1">
      <c r="A75" s="22"/>
      <c r="B75" s="22" t="s">
        <v>77</v>
      </c>
      <c r="C75" s="14"/>
      <c r="D75" s="15"/>
      <c r="E75" s="21">
        <v>2482</v>
      </c>
      <c r="F75" s="20">
        <v>330</v>
      </c>
      <c r="G75" s="20">
        <v>1771</v>
      </c>
      <c r="H75" s="20" t="s">
        <v>29</v>
      </c>
      <c r="I75" s="20">
        <v>75</v>
      </c>
      <c r="J75" s="20">
        <v>99</v>
      </c>
    </row>
    <row r="76" spans="1:10" ht="10.5" customHeight="1">
      <c r="A76" s="25"/>
      <c r="B76" s="24" t="s">
        <v>78</v>
      </c>
      <c r="C76" s="14"/>
      <c r="D76" s="15"/>
      <c r="E76" s="21">
        <v>15800</v>
      </c>
      <c r="F76" s="26">
        <v>258</v>
      </c>
      <c r="G76" s="26">
        <v>14517</v>
      </c>
      <c r="H76" s="20" t="s">
        <v>29</v>
      </c>
      <c r="I76" s="26">
        <v>190</v>
      </c>
      <c r="J76" s="26">
        <v>213</v>
      </c>
    </row>
    <row r="77" spans="1:10" ht="6" customHeight="1" thickBot="1">
      <c r="A77" s="27"/>
      <c r="B77" s="28"/>
      <c r="C77" s="29"/>
      <c r="D77" s="27"/>
      <c r="E77" s="30" t="s">
        <v>79</v>
      </c>
      <c r="F77" s="31"/>
      <c r="G77" s="31"/>
      <c r="H77" s="32"/>
      <c r="I77" s="31"/>
      <c r="J77" s="31"/>
    </row>
    <row r="78" spans="2:10" ht="14.25" customHeight="1">
      <c r="B78" s="43" t="s">
        <v>80</v>
      </c>
      <c r="C78" s="44"/>
      <c r="D78" s="44"/>
      <c r="E78" s="44"/>
      <c r="F78" s="44"/>
      <c r="G78" s="44"/>
      <c r="H78" s="44"/>
      <c r="I78" s="44"/>
      <c r="J78" s="44"/>
    </row>
    <row r="79" spans="2:10" ht="12" customHeight="1">
      <c r="B79" s="33"/>
      <c r="C79" s="34"/>
      <c r="D79" s="34"/>
      <c r="E79" s="34"/>
      <c r="F79" s="34"/>
      <c r="G79" s="34"/>
      <c r="H79" s="34"/>
      <c r="I79" s="34"/>
      <c r="J79" s="34"/>
    </row>
    <row r="80" spans="5:6" ht="21" customHeight="1">
      <c r="E80" s="2" t="s">
        <v>81</v>
      </c>
      <c r="F80" s="2"/>
    </row>
    <row r="81" spans="3:10" ht="19.5" customHeight="1" thickBot="1">
      <c r="C81" s="7"/>
      <c r="D81" s="7"/>
      <c r="E81" s="7"/>
      <c r="F81" s="35"/>
      <c r="G81" s="7"/>
      <c r="H81" s="7"/>
      <c r="I81" s="7"/>
      <c r="J81" s="7"/>
    </row>
    <row r="82" spans="1:10" ht="16.5" customHeight="1" thickTop="1">
      <c r="A82" s="41" t="s">
        <v>82</v>
      </c>
      <c r="B82" s="41"/>
      <c r="C82" s="9"/>
      <c r="D82" s="10"/>
      <c r="E82" s="11" t="s">
        <v>0</v>
      </c>
      <c r="F82" s="12" t="s">
        <v>1</v>
      </c>
      <c r="G82" s="12" t="s">
        <v>2</v>
      </c>
      <c r="H82" s="12" t="s">
        <v>3</v>
      </c>
      <c r="I82" s="12" t="s">
        <v>4</v>
      </c>
      <c r="J82" s="13" t="s">
        <v>5</v>
      </c>
    </row>
    <row r="83" spans="1:5" ht="9" customHeight="1" hidden="1">
      <c r="A83" s="25"/>
      <c r="B83" s="25"/>
      <c r="C83" s="14"/>
      <c r="D83" s="15"/>
      <c r="E83" s="15"/>
    </row>
    <row r="84" spans="1:10" ht="6" customHeight="1">
      <c r="A84" s="22"/>
      <c r="B84" s="22"/>
      <c r="C84" s="14"/>
      <c r="D84" s="15"/>
      <c r="E84" s="21">
        <v>0</v>
      </c>
      <c r="F84" s="20"/>
      <c r="G84" s="20"/>
      <c r="H84" s="23"/>
      <c r="I84" s="20"/>
      <c r="J84" s="20"/>
    </row>
    <row r="85" spans="1:10" ht="10.5" customHeight="1">
      <c r="A85" s="40" t="s">
        <v>83</v>
      </c>
      <c r="B85" s="40"/>
      <c r="C85" s="14"/>
      <c r="D85" s="15"/>
      <c r="E85" s="17">
        <v>37033</v>
      </c>
      <c r="F85" s="18">
        <f>SUM(F86:F90)</f>
        <v>814</v>
      </c>
      <c r="G85" s="18">
        <f>SUM(G86:G90)</f>
        <v>34121</v>
      </c>
      <c r="H85" s="18">
        <f>SUM(H86:H90)</f>
        <v>9</v>
      </c>
      <c r="I85" s="18">
        <f>SUM(I86:I90)</f>
        <v>555</v>
      </c>
      <c r="J85" s="18">
        <f>SUM(J86:J90)</f>
        <v>401</v>
      </c>
    </row>
    <row r="86" spans="1:10" ht="10.5" customHeight="1">
      <c r="A86" s="22"/>
      <c r="B86" s="22" t="s">
        <v>84</v>
      </c>
      <c r="C86" s="14"/>
      <c r="D86" s="15"/>
      <c r="E86" s="21">
        <v>4008</v>
      </c>
      <c r="F86" s="20">
        <v>71</v>
      </c>
      <c r="G86" s="20">
        <v>3574</v>
      </c>
      <c r="H86" s="20" t="s">
        <v>29</v>
      </c>
      <c r="I86" s="20">
        <v>81</v>
      </c>
      <c r="J86" s="20">
        <v>72</v>
      </c>
    </row>
    <row r="87" spans="1:10" ht="10.5" customHeight="1">
      <c r="A87" s="22"/>
      <c r="B87" s="22" t="s">
        <v>85</v>
      </c>
      <c r="C87" s="14"/>
      <c r="D87" s="15"/>
      <c r="E87" s="21">
        <v>18735</v>
      </c>
      <c r="F87" s="20">
        <v>70</v>
      </c>
      <c r="G87" s="20">
        <v>18206</v>
      </c>
      <c r="H87" s="20" t="s">
        <v>29</v>
      </c>
      <c r="I87" s="20">
        <v>137</v>
      </c>
      <c r="J87" s="20">
        <v>52</v>
      </c>
    </row>
    <row r="88" spans="1:10" ht="10.5" customHeight="1">
      <c r="A88" s="22"/>
      <c r="B88" s="22" t="s">
        <v>86</v>
      </c>
      <c r="C88" s="14"/>
      <c r="D88" s="15"/>
      <c r="E88" s="21">
        <v>2831</v>
      </c>
      <c r="F88" s="20">
        <v>283</v>
      </c>
      <c r="G88" s="20">
        <v>2005</v>
      </c>
      <c r="H88" s="20">
        <v>9</v>
      </c>
      <c r="I88" s="20">
        <v>95</v>
      </c>
      <c r="J88" s="20">
        <v>159</v>
      </c>
    </row>
    <row r="89" spans="1:10" ht="10.5" customHeight="1">
      <c r="A89" s="22"/>
      <c r="B89" s="22" t="s">
        <v>87</v>
      </c>
      <c r="C89" s="14"/>
      <c r="D89" s="15"/>
      <c r="E89" s="21">
        <v>6527</v>
      </c>
      <c r="F89" s="20">
        <v>241</v>
      </c>
      <c r="G89" s="20">
        <v>5812</v>
      </c>
      <c r="H89" s="20" t="s">
        <v>29</v>
      </c>
      <c r="I89" s="20">
        <v>140</v>
      </c>
      <c r="J89" s="20">
        <v>81</v>
      </c>
    </row>
    <row r="90" spans="1:10" ht="10.5" customHeight="1">
      <c r="A90" s="22"/>
      <c r="B90" s="22" t="s">
        <v>88</v>
      </c>
      <c r="C90" s="14"/>
      <c r="D90" s="15"/>
      <c r="E90" s="21">
        <v>4932</v>
      </c>
      <c r="F90" s="20">
        <v>149</v>
      </c>
      <c r="G90" s="20">
        <v>4524</v>
      </c>
      <c r="H90" s="20" t="s">
        <v>29</v>
      </c>
      <c r="I90" s="20">
        <v>102</v>
      </c>
      <c r="J90" s="20">
        <v>37</v>
      </c>
    </row>
    <row r="91" spans="1:10" ht="7.5" customHeight="1">
      <c r="A91" s="22"/>
      <c r="B91" s="22"/>
      <c r="C91" s="14"/>
      <c r="D91" s="15"/>
      <c r="E91" s="21">
        <v>0</v>
      </c>
      <c r="F91" s="20"/>
      <c r="G91" s="20"/>
      <c r="H91" s="23"/>
      <c r="I91" s="20"/>
      <c r="J91" s="20"/>
    </row>
    <row r="92" spans="1:10" ht="10.5" customHeight="1">
      <c r="A92" s="40" t="s">
        <v>89</v>
      </c>
      <c r="B92" s="40"/>
      <c r="C92" s="14"/>
      <c r="D92" s="15"/>
      <c r="E92" s="17">
        <v>103079</v>
      </c>
      <c r="F92" s="18">
        <f>SUM(F93:F99)</f>
        <v>3185</v>
      </c>
      <c r="G92" s="18">
        <f>SUM(G93:G99)</f>
        <v>92861</v>
      </c>
      <c r="H92" s="18">
        <f>SUM(H93:H99)</f>
        <v>650</v>
      </c>
      <c r="I92" s="18">
        <f>SUM(I93:I99)</f>
        <v>1869</v>
      </c>
      <c r="J92" s="18">
        <f>SUM(J93:J99)</f>
        <v>1161</v>
      </c>
    </row>
    <row r="93" spans="1:10" ht="10.5" customHeight="1">
      <c r="A93" s="22"/>
      <c r="B93" s="22" t="s">
        <v>90</v>
      </c>
      <c r="C93" s="14"/>
      <c r="D93" s="15"/>
      <c r="E93" s="21">
        <v>24231</v>
      </c>
      <c r="F93" s="20">
        <v>501</v>
      </c>
      <c r="G93" s="20">
        <v>22276</v>
      </c>
      <c r="H93" s="20">
        <v>31</v>
      </c>
      <c r="I93" s="20">
        <v>366</v>
      </c>
      <c r="J93" s="20">
        <v>260</v>
      </c>
    </row>
    <row r="94" spans="1:10" ht="10.5" customHeight="1">
      <c r="A94" s="22"/>
      <c r="B94" s="22" t="s">
        <v>91</v>
      </c>
      <c r="C94" s="14"/>
      <c r="D94" s="15"/>
      <c r="E94" s="21">
        <v>15248</v>
      </c>
      <c r="F94" s="20">
        <v>483</v>
      </c>
      <c r="G94" s="20">
        <v>13824</v>
      </c>
      <c r="H94" s="20">
        <v>140</v>
      </c>
      <c r="I94" s="20">
        <v>273</v>
      </c>
      <c r="J94" s="20">
        <v>194</v>
      </c>
    </row>
    <row r="95" spans="1:10" ht="10.5" customHeight="1">
      <c r="A95" s="22"/>
      <c r="B95" s="22" t="s">
        <v>92</v>
      </c>
      <c r="C95" s="14"/>
      <c r="D95" s="15"/>
      <c r="E95" s="21">
        <v>19743</v>
      </c>
      <c r="F95" s="20">
        <v>794</v>
      </c>
      <c r="G95" s="20">
        <v>17328</v>
      </c>
      <c r="H95" s="20">
        <v>176</v>
      </c>
      <c r="I95" s="20">
        <v>363</v>
      </c>
      <c r="J95" s="20">
        <v>239</v>
      </c>
    </row>
    <row r="96" spans="1:10" ht="10.5" customHeight="1">
      <c r="A96" s="22"/>
      <c r="B96" s="22" t="s">
        <v>93</v>
      </c>
      <c r="C96" s="14"/>
      <c r="D96" s="15"/>
      <c r="E96" s="21">
        <v>10371</v>
      </c>
      <c r="F96" s="20">
        <v>602</v>
      </c>
      <c r="G96" s="20">
        <v>8422</v>
      </c>
      <c r="H96" s="20">
        <v>113</v>
      </c>
      <c r="I96" s="20">
        <v>322</v>
      </c>
      <c r="J96" s="20">
        <v>287</v>
      </c>
    </row>
    <row r="97" spans="1:10" ht="10.5" customHeight="1">
      <c r="A97" s="22"/>
      <c r="B97" s="22" t="s">
        <v>94</v>
      </c>
      <c r="C97" s="14"/>
      <c r="D97" s="15"/>
      <c r="E97" s="21">
        <v>7981</v>
      </c>
      <c r="F97" s="20">
        <v>188</v>
      </c>
      <c r="G97" s="20">
        <v>6982</v>
      </c>
      <c r="H97" s="20">
        <v>92</v>
      </c>
      <c r="I97" s="20">
        <v>216</v>
      </c>
      <c r="J97" s="20">
        <v>86</v>
      </c>
    </row>
    <row r="98" spans="1:10" ht="10.5" customHeight="1">
      <c r="A98" s="22"/>
      <c r="B98" s="22" t="s">
        <v>95</v>
      </c>
      <c r="C98" s="14"/>
      <c r="D98" s="15"/>
      <c r="E98" s="21">
        <v>15486</v>
      </c>
      <c r="F98" s="20">
        <v>382</v>
      </c>
      <c r="G98" s="20">
        <v>14568</v>
      </c>
      <c r="H98" s="20">
        <v>40</v>
      </c>
      <c r="I98" s="20">
        <v>205</v>
      </c>
      <c r="J98" s="20">
        <v>42</v>
      </c>
    </row>
    <row r="99" spans="1:10" ht="10.5" customHeight="1">
      <c r="A99" s="22"/>
      <c r="B99" s="22" t="s">
        <v>96</v>
      </c>
      <c r="C99" s="14"/>
      <c r="D99" s="15"/>
      <c r="E99" s="21">
        <v>10019</v>
      </c>
      <c r="F99" s="20">
        <v>235</v>
      </c>
      <c r="G99" s="20">
        <v>9461</v>
      </c>
      <c r="H99" s="20">
        <v>58</v>
      </c>
      <c r="I99" s="20">
        <v>124</v>
      </c>
      <c r="J99" s="20">
        <v>53</v>
      </c>
    </row>
    <row r="100" spans="1:10" ht="7.5" customHeight="1">
      <c r="A100" s="22"/>
      <c r="B100" s="22"/>
      <c r="C100" s="14"/>
      <c r="D100" s="15"/>
      <c r="E100" s="21">
        <v>0</v>
      </c>
      <c r="F100" s="20"/>
      <c r="G100" s="20"/>
      <c r="H100" s="20"/>
      <c r="I100" s="20"/>
      <c r="J100" s="20"/>
    </row>
    <row r="101" spans="1:10" ht="10.5" customHeight="1">
      <c r="A101" s="40" t="s">
        <v>97</v>
      </c>
      <c r="B101" s="40"/>
      <c r="C101" s="14"/>
      <c r="D101" s="15"/>
      <c r="E101" s="17">
        <v>61517</v>
      </c>
      <c r="F101" s="18">
        <f>SUM(F102:F108)</f>
        <v>3254</v>
      </c>
      <c r="G101" s="18">
        <f>SUM(G102:G108)</f>
        <v>51629</v>
      </c>
      <c r="H101" s="18">
        <f>SUM(H102:H108)</f>
        <v>110</v>
      </c>
      <c r="I101" s="18">
        <f>SUM(I102:I108)</f>
        <v>1580</v>
      </c>
      <c r="J101" s="18">
        <f>SUM(J102:J108)</f>
        <v>1268</v>
      </c>
    </row>
    <row r="102" spans="1:10" ht="10.5" customHeight="1">
      <c r="A102" s="22"/>
      <c r="B102" s="22" t="s">
        <v>98</v>
      </c>
      <c r="C102" s="14"/>
      <c r="D102" s="15"/>
      <c r="E102" s="21">
        <v>1289</v>
      </c>
      <c r="F102" s="20">
        <v>322</v>
      </c>
      <c r="G102" s="20">
        <v>470</v>
      </c>
      <c r="H102" s="20">
        <v>10</v>
      </c>
      <c r="I102" s="20">
        <v>73</v>
      </c>
      <c r="J102" s="20">
        <v>189</v>
      </c>
    </row>
    <row r="103" spans="1:10" ht="10.5" customHeight="1">
      <c r="A103" s="22"/>
      <c r="B103" s="22" t="s">
        <v>99</v>
      </c>
      <c r="C103" s="14"/>
      <c r="D103" s="15"/>
      <c r="E103" s="21">
        <v>1682</v>
      </c>
      <c r="F103" s="20">
        <v>388</v>
      </c>
      <c r="G103" s="20">
        <v>683</v>
      </c>
      <c r="H103" s="20" t="s">
        <v>38</v>
      </c>
      <c r="I103" s="20">
        <v>77</v>
      </c>
      <c r="J103" s="20">
        <v>146</v>
      </c>
    </row>
    <row r="104" spans="1:10" ht="10.5" customHeight="1">
      <c r="A104" s="22"/>
      <c r="B104" s="22" t="s">
        <v>100</v>
      </c>
      <c r="C104" s="14"/>
      <c r="D104" s="15"/>
      <c r="E104" s="21">
        <v>4118</v>
      </c>
      <c r="F104" s="20">
        <v>307</v>
      </c>
      <c r="G104" s="20">
        <v>2908</v>
      </c>
      <c r="H104" s="20" t="s">
        <v>38</v>
      </c>
      <c r="I104" s="20">
        <v>122</v>
      </c>
      <c r="J104" s="20">
        <v>235</v>
      </c>
    </row>
    <row r="105" spans="1:10" ht="10.5" customHeight="1">
      <c r="A105" s="22"/>
      <c r="B105" s="22" t="s">
        <v>101</v>
      </c>
      <c r="C105" s="14"/>
      <c r="D105" s="15"/>
      <c r="E105" s="21">
        <v>9047</v>
      </c>
      <c r="F105" s="20">
        <v>234</v>
      </c>
      <c r="G105" s="20">
        <v>8181</v>
      </c>
      <c r="H105" s="20" t="s">
        <v>38</v>
      </c>
      <c r="I105" s="20">
        <v>206</v>
      </c>
      <c r="J105" s="20">
        <v>108</v>
      </c>
    </row>
    <row r="106" spans="1:10" ht="10.5" customHeight="1">
      <c r="A106" s="22"/>
      <c r="B106" s="22" t="s">
        <v>102</v>
      </c>
      <c r="C106" s="14"/>
      <c r="D106" s="15"/>
      <c r="E106" s="21">
        <v>12881</v>
      </c>
      <c r="F106" s="20">
        <v>879</v>
      </c>
      <c r="G106" s="20">
        <v>10497</v>
      </c>
      <c r="H106" s="23">
        <v>100</v>
      </c>
      <c r="I106" s="20">
        <v>369</v>
      </c>
      <c r="J106" s="20">
        <v>286</v>
      </c>
    </row>
    <row r="107" spans="1:10" ht="10.5" customHeight="1">
      <c r="A107" s="22"/>
      <c r="B107" s="22" t="s">
        <v>103</v>
      </c>
      <c r="C107" s="14"/>
      <c r="D107" s="15"/>
      <c r="E107" s="21">
        <v>23789</v>
      </c>
      <c r="F107" s="20">
        <v>832</v>
      </c>
      <c r="G107" s="20">
        <v>21042</v>
      </c>
      <c r="H107" s="20" t="s">
        <v>38</v>
      </c>
      <c r="I107" s="20">
        <v>562</v>
      </c>
      <c r="J107" s="20">
        <v>240</v>
      </c>
    </row>
    <row r="108" spans="1:10" ht="10.5" customHeight="1">
      <c r="A108" s="22"/>
      <c r="B108" s="22" t="s">
        <v>104</v>
      </c>
      <c r="C108" s="14"/>
      <c r="D108" s="15"/>
      <c r="E108" s="21">
        <v>8711</v>
      </c>
      <c r="F108" s="20">
        <v>292</v>
      </c>
      <c r="G108" s="20">
        <v>7848</v>
      </c>
      <c r="H108" s="20" t="s">
        <v>105</v>
      </c>
      <c r="I108" s="20">
        <v>171</v>
      </c>
      <c r="J108" s="20">
        <v>64</v>
      </c>
    </row>
    <row r="109" spans="1:10" ht="7.5" customHeight="1">
      <c r="A109" s="22"/>
      <c r="B109" s="22"/>
      <c r="C109" s="14"/>
      <c r="D109" s="15"/>
      <c r="E109" s="21">
        <v>0</v>
      </c>
      <c r="F109" s="20"/>
      <c r="G109" s="20"/>
      <c r="H109" s="23"/>
      <c r="I109" s="20"/>
      <c r="J109" s="20"/>
    </row>
    <row r="110" spans="1:10" ht="10.5" customHeight="1">
      <c r="A110" s="40" t="s">
        <v>106</v>
      </c>
      <c r="B110" s="40"/>
      <c r="C110" s="14"/>
      <c r="D110" s="15"/>
      <c r="E110" s="17">
        <v>5922</v>
      </c>
      <c r="F110" s="18">
        <f>SUM(F111:F112)</f>
        <v>522</v>
      </c>
      <c r="G110" s="18">
        <f>SUM(G111:G112)</f>
        <v>3613</v>
      </c>
      <c r="H110" s="36" t="s">
        <v>29</v>
      </c>
      <c r="I110" s="18">
        <f>SUM(I111:I112)</f>
        <v>245</v>
      </c>
      <c r="J110" s="18">
        <f>SUM(J111:J112)</f>
        <v>453</v>
      </c>
    </row>
    <row r="111" spans="1:10" ht="10.5" customHeight="1">
      <c r="A111" s="22"/>
      <c r="B111" s="22" t="s">
        <v>107</v>
      </c>
      <c r="C111" s="14"/>
      <c r="D111" s="15"/>
      <c r="E111" s="21">
        <v>5661</v>
      </c>
      <c r="F111" s="20">
        <v>510</v>
      </c>
      <c r="G111" s="20">
        <v>3444</v>
      </c>
      <c r="H111" s="20" t="s">
        <v>29</v>
      </c>
      <c r="I111" s="20">
        <v>235</v>
      </c>
      <c r="J111" s="20">
        <v>427</v>
      </c>
    </row>
    <row r="112" spans="1:10" ht="10.5" customHeight="1">
      <c r="A112" s="22"/>
      <c r="B112" s="22" t="s">
        <v>108</v>
      </c>
      <c r="C112" s="14"/>
      <c r="D112" s="15"/>
      <c r="E112" s="21">
        <v>261</v>
      </c>
      <c r="F112" s="20">
        <v>12</v>
      </c>
      <c r="G112" s="20">
        <v>169</v>
      </c>
      <c r="H112" s="20" t="s">
        <v>38</v>
      </c>
      <c r="I112" s="20">
        <v>10</v>
      </c>
      <c r="J112" s="20">
        <v>26</v>
      </c>
    </row>
    <row r="113" spans="1:10" ht="7.5" customHeight="1">
      <c r="A113" s="22"/>
      <c r="B113" s="22"/>
      <c r="C113" s="14"/>
      <c r="D113" s="15"/>
      <c r="E113" s="21">
        <v>0</v>
      </c>
      <c r="F113" s="20"/>
      <c r="G113" s="20"/>
      <c r="H113" s="23"/>
      <c r="I113" s="20"/>
      <c r="J113" s="20"/>
    </row>
    <row r="114" spans="1:10" ht="10.5" customHeight="1">
      <c r="A114" s="40" t="s">
        <v>109</v>
      </c>
      <c r="B114" s="40"/>
      <c r="C114" s="14"/>
      <c r="D114" s="3" t="s">
        <v>14</v>
      </c>
      <c r="E114" s="17">
        <v>1346</v>
      </c>
      <c r="F114" s="18">
        <f>F115</f>
        <v>58</v>
      </c>
      <c r="G114" s="18">
        <f>G115</f>
        <v>710</v>
      </c>
      <c r="H114" s="18">
        <f>H115</f>
        <v>62</v>
      </c>
      <c r="I114" s="18">
        <f>I115</f>
        <v>58</v>
      </c>
      <c r="J114" s="18">
        <f>J115</f>
        <v>248</v>
      </c>
    </row>
    <row r="115" spans="1:10" ht="10.5" customHeight="1">
      <c r="A115" s="22"/>
      <c r="B115" s="22" t="s">
        <v>110</v>
      </c>
      <c r="C115" s="14"/>
      <c r="D115" s="3" t="s">
        <v>111</v>
      </c>
      <c r="E115" s="21">
        <v>1346</v>
      </c>
      <c r="F115" s="20">
        <v>58</v>
      </c>
      <c r="G115" s="20">
        <v>710</v>
      </c>
      <c r="H115" s="20">
        <v>62</v>
      </c>
      <c r="I115" s="20">
        <v>58</v>
      </c>
      <c r="J115" s="20">
        <v>248</v>
      </c>
    </row>
    <row r="116" spans="1:10" ht="7.5" customHeight="1">
      <c r="A116" s="22"/>
      <c r="B116" s="22"/>
      <c r="C116" s="14"/>
      <c r="D116" s="15"/>
      <c r="E116" s="21">
        <v>0</v>
      </c>
      <c r="F116" s="20" t="s">
        <v>112</v>
      </c>
      <c r="G116" s="20"/>
      <c r="H116" s="20"/>
      <c r="I116" s="20"/>
      <c r="J116" s="20"/>
    </row>
    <row r="117" spans="1:10" ht="10.5" customHeight="1">
      <c r="A117" s="40" t="s">
        <v>113</v>
      </c>
      <c r="B117" s="40"/>
      <c r="C117" s="14"/>
      <c r="D117" s="15"/>
      <c r="E117" s="17">
        <v>70736</v>
      </c>
      <c r="F117" s="18">
        <f>SUM(F118:F128)</f>
        <v>3872</v>
      </c>
      <c r="G117" s="18">
        <f>SUM(G118:G128)</f>
        <v>59199</v>
      </c>
      <c r="H117" s="18">
        <f>SUM(H118:H128)</f>
        <v>466</v>
      </c>
      <c r="I117" s="18">
        <f>SUM(I118:I128)</f>
        <v>1934</v>
      </c>
      <c r="J117" s="18">
        <f>SUM(J118:J128)</f>
        <v>1080</v>
      </c>
    </row>
    <row r="118" spans="1:10" ht="10.5" customHeight="1">
      <c r="A118" s="22"/>
      <c r="B118" s="22" t="s">
        <v>114</v>
      </c>
      <c r="C118" s="14"/>
      <c r="D118" s="15"/>
      <c r="E118" s="21">
        <v>2977</v>
      </c>
      <c r="F118" s="20">
        <v>242</v>
      </c>
      <c r="G118" s="20">
        <v>2231</v>
      </c>
      <c r="H118" s="20">
        <v>77</v>
      </c>
      <c r="I118" s="20">
        <v>130</v>
      </c>
      <c r="J118" s="20">
        <v>102</v>
      </c>
    </row>
    <row r="119" spans="1:10" ht="10.5" customHeight="1">
      <c r="A119" s="22"/>
      <c r="B119" s="22" t="s">
        <v>115</v>
      </c>
      <c r="C119" s="14"/>
      <c r="D119" s="15"/>
      <c r="E119" s="21">
        <v>2933</v>
      </c>
      <c r="F119" s="20">
        <v>73</v>
      </c>
      <c r="G119" s="20">
        <v>2687</v>
      </c>
      <c r="H119" s="20">
        <v>4</v>
      </c>
      <c r="I119" s="20">
        <v>70</v>
      </c>
      <c r="J119" s="20">
        <v>16</v>
      </c>
    </row>
    <row r="120" spans="1:10" ht="10.5" customHeight="1">
      <c r="A120" s="22"/>
      <c r="B120" s="22" t="s">
        <v>116</v>
      </c>
      <c r="C120" s="14"/>
      <c r="D120" s="15"/>
      <c r="E120" s="21">
        <v>11416</v>
      </c>
      <c r="F120" s="20">
        <v>293</v>
      </c>
      <c r="G120" s="20">
        <v>10598</v>
      </c>
      <c r="H120" s="20">
        <v>3</v>
      </c>
      <c r="I120" s="20">
        <v>289</v>
      </c>
      <c r="J120" s="20">
        <v>80</v>
      </c>
    </row>
    <row r="121" spans="1:10" ht="10.5" customHeight="1">
      <c r="A121" s="22"/>
      <c r="B121" s="22" t="s">
        <v>117</v>
      </c>
      <c r="C121" s="14"/>
      <c r="D121" s="15"/>
      <c r="E121" s="21">
        <v>7336</v>
      </c>
      <c r="F121" s="20">
        <v>254</v>
      </c>
      <c r="G121" s="20">
        <v>6402</v>
      </c>
      <c r="H121" s="20">
        <v>2</v>
      </c>
      <c r="I121" s="20">
        <v>176</v>
      </c>
      <c r="J121" s="20">
        <v>138</v>
      </c>
    </row>
    <row r="122" spans="1:10" ht="10.5" customHeight="1">
      <c r="A122" s="22"/>
      <c r="B122" s="22" t="s">
        <v>118</v>
      </c>
      <c r="C122" s="14"/>
      <c r="D122" s="15"/>
      <c r="E122" s="21">
        <v>8429</v>
      </c>
      <c r="F122" s="20">
        <v>820</v>
      </c>
      <c r="G122" s="20">
        <v>6522</v>
      </c>
      <c r="H122" s="20">
        <v>16</v>
      </c>
      <c r="I122" s="20">
        <v>317</v>
      </c>
      <c r="J122" s="20">
        <v>132</v>
      </c>
    </row>
    <row r="123" spans="1:23" ht="10.5" customHeight="1">
      <c r="A123" s="22"/>
      <c r="B123" s="22" t="s">
        <v>119</v>
      </c>
      <c r="C123" s="14"/>
      <c r="D123" s="15"/>
      <c r="E123" s="21">
        <v>4482</v>
      </c>
      <c r="F123" s="20">
        <v>337</v>
      </c>
      <c r="G123" s="20">
        <v>3444</v>
      </c>
      <c r="H123" s="20">
        <v>20</v>
      </c>
      <c r="I123" s="20">
        <v>149</v>
      </c>
      <c r="J123" s="20">
        <v>83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13" ht="10.5" customHeight="1">
      <c r="A124" s="22"/>
      <c r="B124" s="22" t="s">
        <v>120</v>
      </c>
      <c r="C124" s="14"/>
      <c r="D124" s="15"/>
      <c r="E124" s="21">
        <v>3436</v>
      </c>
      <c r="F124" s="20">
        <v>519</v>
      </c>
      <c r="G124" s="20">
        <v>2206</v>
      </c>
      <c r="H124" s="20">
        <v>28</v>
      </c>
      <c r="I124" s="20">
        <v>129</v>
      </c>
      <c r="J124" s="20">
        <v>126</v>
      </c>
      <c r="M124" s="15"/>
    </row>
    <row r="125" spans="1:10" ht="10.5" customHeight="1">
      <c r="A125" s="22"/>
      <c r="B125" s="22" t="s">
        <v>121</v>
      </c>
      <c r="C125" s="14"/>
      <c r="D125" s="15"/>
      <c r="E125" s="21">
        <v>6096</v>
      </c>
      <c r="F125" s="20">
        <v>616</v>
      </c>
      <c r="G125" s="20">
        <v>4345</v>
      </c>
      <c r="H125" s="20">
        <v>136</v>
      </c>
      <c r="I125" s="20">
        <v>186</v>
      </c>
      <c r="J125" s="20">
        <v>180</v>
      </c>
    </row>
    <row r="126" spans="1:10" ht="10.5" customHeight="1">
      <c r="A126" s="22"/>
      <c r="B126" s="22" t="s">
        <v>122</v>
      </c>
      <c r="C126" s="14"/>
      <c r="D126" s="15"/>
      <c r="E126" s="21">
        <v>6713</v>
      </c>
      <c r="F126" s="20">
        <v>340</v>
      </c>
      <c r="G126" s="20">
        <v>5483</v>
      </c>
      <c r="H126" s="20">
        <v>61</v>
      </c>
      <c r="I126" s="20">
        <v>145</v>
      </c>
      <c r="J126" s="20">
        <v>138</v>
      </c>
    </row>
    <row r="127" spans="1:10" ht="10.5" customHeight="1">
      <c r="A127" s="22"/>
      <c r="B127" s="22" t="s">
        <v>123</v>
      </c>
      <c r="C127" s="14"/>
      <c r="D127" s="15"/>
      <c r="E127" s="21">
        <v>3822</v>
      </c>
      <c r="F127" s="20">
        <v>90</v>
      </c>
      <c r="G127" s="20">
        <v>3204</v>
      </c>
      <c r="H127" s="20">
        <v>1</v>
      </c>
      <c r="I127" s="20">
        <v>107</v>
      </c>
      <c r="J127" s="20">
        <v>23</v>
      </c>
    </row>
    <row r="128" spans="1:10" ht="10.5" customHeight="1">
      <c r="A128" s="22"/>
      <c r="B128" s="22" t="s">
        <v>124</v>
      </c>
      <c r="C128" s="14"/>
      <c r="D128" s="15"/>
      <c r="E128" s="21">
        <v>13096</v>
      </c>
      <c r="F128" s="20">
        <v>288</v>
      </c>
      <c r="G128" s="20">
        <v>12077</v>
      </c>
      <c r="H128" s="20">
        <v>118</v>
      </c>
      <c r="I128" s="20">
        <v>236</v>
      </c>
      <c r="J128" s="20">
        <v>62</v>
      </c>
    </row>
    <row r="129" spans="1:10" ht="7.5" customHeight="1">
      <c r="A129" s="22"/>
      <c r="B129" s="22"/>
      <c r="C129" s="14"/>
      <c r="D129" s="15"/>
      <c r="E129" s="21">
        <v>0</v>
      </c>
      <c r="F129" s="20"/>
      <c r="G129" s="20"/>
      <c r="H129" s="20"/>
      <c r="I129" s="20"/>
      <c r="J129" s="20"/>
    </row>
    <row r="130" spans="1:10" ht="10.5" customHeight="1">
      <c r="A130" s="40" t="s">
        <v>125</v>
      </c>
      <c r="B130" s="40"/>
      <c r="C130" s="14"/>
      <c r="D130" s="15"/>
      <c r="E130" s="17">
        <v>85106</v>
      </c>
      <c r="F130" s="18">
        <f>SUM(F131:F135)</f>
        <v>1441</v>
      </c>
      <c r="G130" s="18">
        <f>SUM(G131:G135)</f>
        <v>77760</v>
      </c>
      <c r="H130" s="18">
        <f>SUM(H131:H135)</f>
        <v>20</v>
      </c>
      <c r="I130" s="18">
        <f>SUM(I131:I135)</f>
        <v>1364</v>
      </c>
      <c r="J130" s="18">
        <f>SUM(J131:J135)</f>
        <v>755</v>
      </c>
    </row>
    <row r="131" spans="1:10" ht="10.5" customHeight="1">
      <c r="A131" s="22"/>
      <c r="B131" s="22" t="s">
        <v>126</v>
      </c>
      <c r="C131" s="14"/>
      <c r="D131" s="15"/>
      <c r="E131" s="21">
        <v>14315</v>
      </c>
      <c r="F131" s="20">
        <v>433</v>
      </c>
      <c r="G131" s="20">
        <v>12653</v>
      </c>
      <c r="H131" s="23">
        <v>19</v>
      </c>
      <c r="I131" s="20">
        <v>266</v>
      </c>
      <c r="J131" s="20">
        <v>210</v>
      </c>
    </row>
    <row r="132" spans="1:10" ht="10.5" customHeight="1">
      <c r="A132" s="22"/>
      <c r="B132" s="22" t="s">
        <v>127</v>
      </c>
      <c r="C132" s="14"/>
      <c r="D132" s="15"/>
      <c r="E132" s="21">
        <v>24750</v>
      </c>
      <c r="F132" s="20">
        <v>238</v>
      </c>
      <c r="G132" s="20">
        <v>23718</v>
      </c>
      <c r="H132" s="23">
        <v>0</v>
      </c>
      <c r="I132" s="20">
        <v>344</v>
      </c>
      <c r="J132" s="20">
        <v>84</v>
      </c>
    </row>
    <row r="133" spans="1:10" ht="10.5" customHeight="1">
      <c r="A133" s="22"/>
      <c r="B133" s="22" t="s">
        <v>128</v>
      </c>
      <c r="C133" s="14"/>
      <c r="D133" s="15"/>
      <c r="E133" s="21">
        <v>19411</v>
      </c>
      <c r="F133" s="20">
        <v>363</v>
      </c>
      <c r="G133" s="20">
        <v>17247</v>
      </c>
      <c r="H133" s="20">
        <v>1</v>
      </c>
      <c r="I133" s="20">
        <v>357</v>
      </c>
      <c r="J133" s="20">
        <v>247</v>
      </c>
    </row>
    <row r="134" spans="1:10" ht="10.5" customHeight="1">
      <c r="A134" s="22"/>
      <c r="B134" s="22" t="s">
        <v>129</v>
      </c>
      <c r="C134" s="14"/>
      <c r="D134" s="15"/>
      <c r="E134" s="21">
        <v>16784</v>
      </c>
      <c r="F134" s="20">
        <v>299</v>
      </c>
      <c r="G134" s="20">
        <v>15025</v>
      </c>
      <c r="H134" s="23">
        <v>0</v>
      </c>
      <c r="I134" s="20">
        <v>215</v>
      </c>
      <c r="J134" s="20">
        <v>179</v>
      </c>
    </row>
    <row r="135" spans="1:10" ht="10.5" customHeight="1">
      <c r="A135" s="22"/>
      <c r="B135" s="22" t="s">
        <v>130</v>
      </c>
      <c r="C135" s="14"/>
      <c r="D135" s="15"/>
      <c r="E135" s="21">
        <v>9846</v>
      </c>
      <c r="F135" s="20">
        <v>108</v>
      </c>
      <c r="G135" s="20">
        <v>9117</v>
      </c>
      <c r="H135" s="23">
        <v>0</v>
      </c>
      <c r="I135" s="20">
        <v>182</v>
      </c>
      <c r="J135" s="20">
        <v>35</v>
      </c>
    </row>
    <row r="136" spans="1:10" ht="7.5" customHeight="1">
      <c r="A136" s="22"/>
      <c r="B136" s="22"/>
      <c r="C136" s="14"/>
      <c r="D136" s="15"/>
      <c r="E136" s="21">
        <v>0</v>
      </c>
      <c r="F136" s="20"/>
      <c r="G136" s="20"/>
      <c r="H136" s="23"/>
      <c r="I136" s="20"/>
      <c r="J136" s="20"/>
    </row>
    <row r="137" spans="1:10" ht="10.5" customHeight="1">
      <c r="A137" s="40" t="s">
        <v>131</v>
      </c>
      <c r="B137" s="40"/>
      <c r="C137" s="14"/>
      <c r="D137" s="3" t="s">
        <v>14</v>
      </c>
      <c r="E137" s="17">
        <v>183415</v>
      </c>
      <c r="F137" s="18">
        <f>SUM(F138:F145)</f>
        <v>3256</v>
      </c>
      <c r="G137" s="18">
        <f>SUM(G138:G145)</f>
        <v>171492</v>
      </c>
      <c r="H137" s="18">
        <f>SUM(H138:H145)</f>
        <v>360</v>
      </c>
      <c r="I137" s="18">
        <f>SUM(I138:I145)</f>
        <v>1963</v>
      </c>
      <c r="J137" s="18">
        <f>SUM(J138:J145)</f>
        <v>683</v>
      </c>
    </row>
    <row r="138" spans="1:10" ht="10.5" customHeight="1">
      <c r="A138" s="22"/>
      <c r="B138" s="22" t="s">
        <v>132</v>
      </c>
      <c r="C138" s="14"/>
      <c r="D138" s="3" t="s">
        <v>133</v>
      </c>
      <c r="E138" s="21">
        <v>22787</v>
      </c>
      <c r="F138" s="20">
        <v>911</v>
      </c>
      <c r="G138" s="20">
        <v>19951</v>
      </c>
      <c r="H138" s="20">
        <v>105</v>
      </c>
      <c r="I138" s="20">
        <v>457</v>
      </c>
      <c r="J138" s="20">
        <v>104</v>
      </c>
    </row>
    <row r="139" spans="1:10" ht="10.5" customHeight="1">
      <c r="A139" s="22"/>
      <c r="B139" s="22" t="s">
        <v>134</v>
      </c>
      <c r="C139" s="14"/>
      <c r="D139" s="15"/>
      <c r="E139" s="21">
        <v>35916</v>
      </c>
      <c r="F139" s="20">
        <v>740</v>
      </c>
      <c r="G139" s="20">
        <v>34163</v>
      </c>
      <c r="H139" s="20">
        <v>214</v>
      </c>
      <c r="I139" s="20">
        <v>364</v>
      </c>
      <c r="J139" s="20">
        <v>96</v>
      </c>
    </row>
    <row r="140" spans="1:10" ht="10.5" customHeight="1">
      <c r="A140" s="22"/>
      <c r="B140" s="22" t="s">
        <v>135</v>
      </c>
      <c r="C140" s="14"/>
      <c r="D140" s="15"/>
      <c r="E140" s="21">
        <v>32328</v>
      </c>
      <c r="F140" s="20">
        <v>163</v>
      </c>
      <c r="G140" s="20">
        <v>30683</v>
      </c>
      <c r="H140" s="23">
        <v>0</v>
      </c>
      <c r="I140" s="20">
        <v>355</v>
      </c>
      <c r="J140" s="20">
        <v>56</v>
      </c>
    </row>
    <row r="141" spans="1:10" ht="10.5" customHeight="1">
      <c r="A141" s="22"/>
      <c r="B141" s="22" t="s">
        <v>136</v>
      </c>
      <c r="C141" s="14"/>
      <c r="D141" s="15"/>
      <c r="E141" s="21">
        <v>35655</v>
      </c>
      <c r="F141" s="20">
        <v>153</v>
      </c>
      <c r="G141" s="20">
        <v>34122</v>
      </c>
      <c r="H141" s="23">
        <v>0</v>
      </c>
      <c r="I141" s="20">
        <v>102</v>
      </c>
      <c r="J141" s="20">
        <v>32</v>
      </c>
    </row>
    <row r="142" spans="1:10" ht="10.5" customHeight="1">
      <c r="A142" s="22"/>
      <c r="B142" s="22" t="s">
        <v>137</v>
      </c>
      <c r="C142" s="14"/>
      <c r="D142" s="15"/>
      <c r="E142" s="21">
        <v>5189</v>
      </c>
      <c r="F142" s="20">
        <v>170</v>
      </c>
      <c r="G142" s="20">
        <v>4724</v>
      </c>
      <c r="H142" s="23">
        <v>0</v>
      </c>
      <c r="I142" s="20">
        <v>94</v>
      </c>
      <c r="J142" s="20">
        <v>60</v>
      </c>
    </row>
    <row r="143" spans="1:10" ht="10.5" customHeight="1">
      <c r="A143" s="22"/>
      <c r="B143" s="22" t="s">
        <v>138</v>
      </c>
      <c r="C143" s="14"/>
      <c r="D143" s="15"/>
      <c r="E143" s="21">
        <v>10610</v>
      </c>
      <c r="F143" s="20">
        <v>370</v>
      </c>
      <c r="G143" s="20">
        <v>9517</v>
      </c>
      <c r="H143" s="20">
        <v>41</v>
      </c>
      <c r="I143" s="20">
        <v>197</v>
      </c>
      <c r="J143" s="20">
        <v>97</v>
      </c>
    </row>
    <row r="144" spans="1:10" ht="10.5" customHeight="1">
      <c r="A144" s="22"/>
      <c r="B144" s="22" t="s">
        <v>139</v>
      </c>
      <c r="C144" s="14"/>
      <c r="D144" s="15"/>
      <c r="E144" s="21">
        <v>18737</v>
      </c>
      <c r="F144" s="20">
        <v>450</v>
      </c>
      <c r="G144" s="20">
        <v>17220</v>
      </c>
      <c r="H144" s="23">
        <v>0</v>
      </c>
      <c r="I144" s="20">
        <v>214</v>
      </c>
      <c r="J144" s="20">
        <v>101</v>
      </c>
    </row>
    <row r="145" spans="1:10" ht="10.5" customHeight="1">
      <c r="A145" s="22"/>
      <c r="B145" s="22" t="s">
        <v>140</v>
      </c>
      <c r="C145" s="14"/>
      <c r="D145" s="15"/>
      <c r="E145" s="21">
        <v>22066</v>
      </c>
      <c r="F145" s="20">
        <v>299</v>
      </c>
      <c r="G145" s="20">
        <v>21112</v>
      </c>
      <c r="H145" s="23">
        <v>0</v>
      </c>
      <c r="I145" s="20">
        <v>180</v>
      </c>
      <c r="J145" s="20">
        <v>137</v>
      </c>
    </row>
    <row r="146" spans="1:10" ht="7.5" customHeight="1">
      <c r="A146" s="22"/>
      <c r="B146" s="22"/>
      <c r="C146" s="14"/>
      <c r="D146" s="15"/>
      <c r="E146" s="21">
        <v>0</v>
      </c>
      <c r="F146" s="20"/>
      <c r="G146" s="20"/>
      <c r="H146" s="23"/>
      <c r="I146" s="20"/>
      <c r="J146" s="20"/>
    </row>
    <row r="147" spans="1:10" ht="10.5" customHeight="1">
      <c r="A147" s="40" t="s">
        <v>141</v>
      </c>
      <c r="B147" s="40"/>
      <c r="C147" s="14"/>
      <c r="D147" s="15"/>
      <c r="E147" s="17">
        <v>135648</v>
      </c>
      <c r="F147" s="18">
        <f>SUM(F148:F153)</f>
        <v>2859</v>
      </c>
      <c r="G147" s="18">
        <f>SUM(G148:G153)</f>
        <v>126358</v>
      </c>
      <c r="H147" s="18">
        <f>SUM(H148:H153)</f>
        <v>869</v>
      </c>
      <c r="I147" s="18">
        <f>SUM(I148:I153)</f>
        <v>1405</v>
      </c>
      <c r="J147" s="18">
        <f>SUM(J148:J153)</f>
        <v>899</v>
      </c>
    </row>
    <row r="148" spans="1:10" ht="10.5" customHeight="1">
      <c r="A148" s="22"/>
      <c r="B148" s="22" t="s">
        <v>142</v>
      </c>
      <c r="C148" s="14"/>
      <c r="D148" s="3" t="s">
        <v>111</v>
      </c>
      <c r="E148" s="21">
        <v>9811</v>
      </c>
      <c r="F148" s="20">
        <v>838</v>
      </c>
      <c r="G148" s="20">
        <v>7737</v>
      </c>
      <c r="H148" s="20">
        <v>15</v>
      </c>
      <c r="I148" s="20">
        <v>258</v>
      </c>
      <c r="J148" s="20">
        <v>286</v>
      </c>
    </row>
    <row r="149" spans="1:10" ht="10.5" customHeight="1">
      <c r="A149" s="22"/>
      <c r="B149" s="22" t="s">
        <v>143</v>
      </c>
      <c r="C149" s="14"/>
      <c r="D149" s="15"/>
      <c r="E149" s="21">
        <v>8905</v>
      </c>
      <c r="F149" s="20">
        <v>752</v>
      </c>
      <c r="G149" s="20">
        <v>7429</v>
      </c>
      <c r="H149" s="23">
        <v>0</v>
      </c>
      <c r="I149" s="20">
        <v>201</v>
      </c>
      <c r="J149" s="20">
        <v>199</v>
      </c>
    </row>
    <row r="150" spans="1:10" ht="10.5" customHeight="1">
      <c r="A150" s="22"/>
      <c r="B150" s="22" t="s">
        <v>144</v>
      </c>
      <c r="C150" s="14"/>
      <c r="D150" s="15"/>
      <c r="E150" s="21">
        <v>18457</v>
      </c>
      <c r="F150" s="20">
        <v>297</v>
      </c>
      <c r="G150" s="20">
        <v>17395</v>
      </c>
      <c r="H150" s="20">
        <v>150</v>
      </c>
      <c r="I150" s="20">
        <v>163</v>
      </c>
      <c r="J150" s="20">
        <v>35</v>
      </c>
    </row>
    <row r="151" spans="1:10" ht="10.5" customHeight="1">
      <c r="A151" s="22"/>
      <c r="B151" s="22" t="s">
        <v>145</v>
      </c>
      <c r="C151" s="14"/>
      <c r="D151" s="15"/>
      <c r="E151" s="21">
        <v>19994</v>
      </c>
      <c r="F151" s="20">
        <v>141</v>
      </c>
      <c r="G151" s="20">
        <v>19108</v>
      </c>
      <c r="H151" s="20">
        <v>71</v>
      </c>
      <c r="I151" s="20">
        <v>177</v>
      </c>
      <c r="J151" s="20">
        <v>23</v>
      </c>
    </row>
    <row r="152" spans="1:10" ht="10.5" customHeight="1">
      <c r="A152" s="22"/>
      <c r="B152" s="22" t="s">
        <v>146</v>
      </c>
      <c r="C152" s="14"/>
      <c r="D152" s="3" t="s">
        <v>111</v>
      </c>
      <c r="E152" s="21">
        <v>31234</v>
      </c>
      <c r="F152" s="20">
        <v>476</v>
      </c>
      <c r="G152" s="20">
        <v>29371</v>
      </c>
      <c r="H152" s="20">
        <v>25</v>
      </c>
      <c r="I152" s="20">
        <v>322</v>
      </c>
      <c r="J152" s="20">
        <v>240</v>
      </c>
    </row>
    <row r="153" spans="1:10" ht="10.5" customHeight="1">
      <c r="A153" s="22"/>
      <c r="B153" s="22" t="s">
        <v>147</v>
      </c>
      <c r="C153" s="14"/>
      <c r="D153" s="15"/>
      <c r="E153" s="21">
        <v>47512</v>
      </c>
      <c r="F153" s="20">
        <v>355</v>
      </c>
      <c r="G153" s="20">
        <v>45318</v>
      </c>
      <c r="H153" s="20">
        <v>608</v>
      </c>
      <c r="I153" s="20">
        <v>284</v>
      </c>
      <c r="J153" s="20">
        <v>116</v>
      </c>
    </row>
    <row r="154" spans="3:10" ht="9.75" customHeight="1" thickBot="1">
      <c r="C154" s="29"/>
      <c r="D154" s="27"/>
      <c r="E154" s="37">
        <v>0</v>
      </c>
      <c r="F154" s="38"/>
      <c r="G154" s="38"/>
      <c r="H154" s="38"/>
      <c r="I154" s="38"/>
      <c r="J154" s="38"/>
    </row>
    <row r="155" spans="1:10" ht="10.5" customHeight="1">
      <c r="A155" s="39"/>
      <c r="B155" s="43" t="s">
        <v>148</v>
      </c>
      <c r="C155" s="44"/>
      <c r="D155" s="44"/>
      <c r="E155" s="44"/>
      <c r="F155" s="44"/>
      <c r="G155" s="44"/>
      <c r="H155" s="44"/>
      <c r="I155" s="44"/>
      <c r="J155" s="44"/>
    </row>
    <row r="156" ht="12" customHeight="1">
      <c r="E156" s="15"/>
    </row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sheetProtection/>
  <mergeCells count="24">
    <mergeCell ref="A101:B101"/>
    <mergeCell ref="A110:B110"/>
    <mergeCell ref="A114:B114"/>
    <mergeCell ref="A147:B147"/>
    <mergeCell ref="A6:B6"/>
    <mergeCell ref="A8:B8"/>
    <mergeCell ref="A10:B10"/>
    <mergeCell ref="A12:B12"/>
    <mergeCell ref="B78:J78"/>
    <mergeCell ref="B155:J155"/>
    <mergeCell ref="A117:B117"/>
    <mergeCell ref="A130:B130"/>
    <mergeCell ref="A137:B137"/>
    <mergeCell ref="A92:B92"/>
    <mergeCell ref="A73:B73"/>
    <mergeCell ref="A82:B82"/>
    <mergeCell ref="A29:B29"/>
    <mergeCell ref="A85:B85"/>
    <mergeCell ref="A44:B44"/>
    <mergeCell ref="A48:B48"/>
    <mergeCell ref="A54:B54"/>
    <mergeCell ref="A64:B64"/>
    <mergeCell ref="A35:B35"/>
    <mergeCell ref="A40:B4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7" r:id="rId1"/>
  <rowBreaks count="1" manualBreakCount="1">
    <brk id="7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O13" sqref="O13"/>
    </sheetView>
  </sheetViews>
  <sheetFormatPr defaultColWidth="10.28125" defaultRowHeight="12"/>
  <cols>
    <col min="1" max="1" width="12.8515625" style="45" customWidth="1"/>
    <col min="2" max="2" width="0.71875" style="45" customWidth="1"/>
    <col min="3" max="13" width="8.28125" style="45" customWidth="1"/>
    <col min="14" max="16384" width="10.28125" style="45" customWidth="1"/>
  </cols>
  <sheetData>
    <row r="1" ht="18">
      <c r="E1" s="46" t="s">
        <v>149</v>
      </c>
    </row>
    <row r="2" ht="21" customHeight="1">
      <c r="A2" s="47" t="s">
        <v>150</v>
      </c>
    </row>
    <row r="3" spans="1:2" ht="14.25" thickBot="1">
      <c r="A3" s="47" t="s">
        <v>151</v>
      </c>
      <c r="B3" s="48"/>
    </row>
    <row r="4" spans="1:13" ht="15" customHeight="1" thickTop="1">
      <c r="A4" s="49"/>
      <c r="B4" s="49"/>
      <c r="C4" s="50" t="s">
        <v>152</v>
      </c>
      <c r="D4" s="51"/>
      <c r="E4" s="50" t="s">
        <v>153</v>
      </c>
      <c r="F4" s="52"/>
      <c r="G4" s="52"/>
      <c r="H4" s="52"/>
      <c r="I4" s="51"/>
      <c r="J4" s="50" t="s">
        <v>154</v>
      </c>
      <c r="K4" s="51"/>
      <c r="L4" s="53" t="s">
        <v>155</v>
      </c>
      <c r="M4" s="54" t="s">
        <v>156</v>
      </c>
    </row>
    <row r="5" spans="1:13" ht="15" customHeight="1">
      <c r="A5" s="55" t="s">
        <v>157</v>
      </c>
      <c r="B5" s="56"/>
      <c r="C5" s="57" t="s">
        <v>158</v>
      </c>
      <c r="D5" s="57" t="s">
        <v>159</v>
      </c>
      <c r="E5" s="58" t="s">
        <v>160</v>
      </c>
      <c r="F5" s="59"/>
      <c r="G5" s="60"/>
      <c r="H5" s="58" t="s">
        <v>161</v>
      </c>
      <c r="I5" s="60"/>
      <c r="J5" s="61" t="s">
        <v>162</v>
      </c>
      <c r="K5" s="61" t="s">
        <v>163</v>
      </c>
      <c r="L5" s="62"/>
      <c r="M5" s="63"/>
    </row>
    <row r="6" spans="1:13" ht="15" customHeight="1">
      <c r="A6" s="64"/>
      <c r="B6" s="64"/>
      <c r="C6" s="65"/>
      <c r="D6" s="65"/>
      <c r="E6" s="66" t="s">
        <v>164</v>
      </c>
      <c r="F6" s="66" t="s">
        <v>165</v>
      </c>
      <c r="G6" s="66" t="s">
        <v>166</v>
      </c>
      <c r="H6" s="67" t="s">
        <v>165</v>
      </c>
      <c r="I6" s="67" t="s">
        <v>166</v>
      </c>
      <c r="J6" s="68"/>
      <c r="K6" s="68"/>
      <c r="L6" s="65"/>
      <c r="M6" s="69"/>
    </row>
    <row r="7" spans="3:13" ht="12" customHeight="1">
      <c r="C7" s="70" t="s">
        <v>167</v>
      </c>
      <c r="D7" s="71" t="s">
        <v>167</v>
      </c>
      <c r="E7" s="72" t="s">
        <v>168</v>
      </c>
      <c r="F7" s="72" t="s">
        <v>168</v>
      </c>
      <c r="G7" s="72" t="s">
        <v>168</v>
      </c>
      <c r="H7" s="72" t="s">
        <v>168</v>
      </c>
      <c r="I7" s="72" t="s">
        <v>168</v>
      </c>
      <c r="J7" s="72" t="s">
        <v>169</v>
      </c>
      <c r="K7" s="72" t="s">
        <v>169</v>
      </c>
      <c r="L7" s="72" t="s">
        <v>170</v>
      </c>
      <c r="M7" s="72" t="s">
        <v>171</v>
      </c>
    </row>
    <row r="8" spans="1:13" ht="14.25" customHeight="1">
      <c r="A8" s="73" t="s">
        <v>172</v>
      </c>
      <c r="B8" s="74"/>
      <c r="C8" s="75">
        <v>1012.8</v>
      </c>
      <c r="D8" s="76">
        <v>1014.8</v>
      </c>
      <c r="E8" s="77">
        <v>15.5</v>
      </c>
      <c r="F8" s="77">
        <v>20.4</v>
      </c>
      <c r="G8" s="77">
        <v>11.3</v>
      </c>
      <c r="H8" s="78" t="s">
        <v>173</v>
      </c>
      <c r="I8" s="78" t="s">
        <v>173</v>
      </c>
      <c r="J8" s="77">
        <v>2.4</v>
      </c>
      <c r="K8" s="78" t="s">
        <v>173</v>
      </c>
      <c r="L8" s="76">
        <v>1915.3</v>
      </c>
      <c r="M8" s="79">
        <v>16</v>
      </c>
    </row>
    <row r="9" spans="1:13" ht="14.25" customHeight="1">
      <c r="A9" s="80" t="s">
        <v>174</v>
      </c>
      <c r="B9" s="47"/>
      <c r="C9" s="75">
        <v>1013.1</v>
      </c>
      <c r="D9" s="81">
        <v>1015.1</v>
      </c>
      <c r="E9" s="77">
        <v>16.9</v>
      </c>
      <c r="F9" s="77">
        <v>21.6</v>
      </c>
      <c r="G9" s="77">
        <v>12.8</v>
      </c>
      <c r="H9" s="77">
        <v>36.6</v>
      </c>
      <c r="I9" s="78">
        <v>-4.6</v>
      </c>
      <c r="J9" s="77">
        <v>2.5</v>
      </c>
      <c r="K9" s="77">
        <v>21.4</v>
      </c>
      <c r="L9" s="76">
        <v>2245.5</v>
      </c>
      <c r="M9" s="79">
        <v>5</v>
      </c>
    </row>
    <row r="10" spans="1:13" ht="14.25" customHeight="1">
      <c r="A10" s="80" t="s">
        <v>175</v>
      </c>
      <c r="B10" s="47"/>
      <c r="C10" s="75">
        <v>1012.6</v>
      </c>
      <c r="D10" s="76">
        <v>1014.6</v>
      </c>
      <c r="E10" s="77">
        <v>16.1</v>
      </c>
      <c r="F10" s="78">
        <v>21</v>
      </c>
      <c r="G10" s="77">
        <v>11.9</v>
      </c>
      <c r="H10" s="77">
        <v>34.9</v>
      </c>
      <c r="I10" s="78">
        <v>-6.2</v>
      </c>
      <c r="J10" s="77">
        <v>2.6</v>
      </c>
      <c r="K10" s="77">
        <v>12.7</v>
      </c>
      <c r="L10" s="76">
        <v>1976</v>
      </c>
      <c r="M10" s="79">
        <v>19</v>
      </c>
    </row>
    <row r="11" spans="1:13" ht="14.25" customHeight="1">
      <c r="A11" s="80" t="s">
        <v>176</v>
      </c>
      <c r="B11" s="47"/>
      <c r="C11" s="75">
        <v>1012.3</v>
      </c>
      <c r="D11" s="76">
        <v>1014.3</v>
      </c>
      <c r="E11" s="77">
        <v>16.2</v>
      </c>
      <c r="F11" s="78">
        <v>21.2</v>
      </c>
      <c r="G11" s="77">
        <v>11.8</v>
      </c>
      <c r="H11" s="77">
        <v>38.7</v>
      </c>
      <c r="I11" s="78">
        <v>-5.6</v>
      </c>
      <c r="J11" s="77">
        <v>2.6</v>
      </c>
      <c r="K11" s="77">
        <v>11.1</v>
      </c>
      <c r="L11" s="76">
        <v>1679.5</v>
      </c>
      <c r="M11" s="79">
        <v>22</v>
      </c>
    </row>
    <row r="12" spans="1:13" ht="14.25" customHeight="1">
      <c r="A12" s="80" t="s">
        <v>177</v>
      </c>
      <c r="B12" s="47"/>
      <c r="C12" s="75">
        <v>1012.2</v>
      </c>
      <c r="D12" s="76">
        <v>1014.2</v>
      </c>
      <c r="E12" s="77">
        <v>16</v>
      </c>
      <c r="F12" s="77">
        <v>21.1</v>
      </c>
      <c r="G12" s="77">
        <v>11.8</v>
      </c>
      <c r="H12" s="77">
        <v>39.7</v>
      </c>
      <c r="I12" s="78">
        <v>-2.8</v>
      </c>
      <c r="J12" s="77">
        <v>2.6</v>
      </c>
      <c r="K12" s="77">
        <v>11.7</v>
      </c>
      <c r="L12" s="76">
        <v>1580</v>
      </c>
      <c r="M12" s="79">
        <v>15</v>
      </c>
    </row>
    <row r="13" spans="1:13" ht="14.25" customHeight="1">
      <c r="A13" s="82" t="s">
        <v>178</v>
      </c>
      <c r="B13" s="83"/>
      <c r="C13" s="84">
        <v>1012.4</v>
      </c>
      <c r="D13" s="85">
        <v>1014.4</v>
      </c>
      <c r="E13" s="86">
        <v>16.2</v>
      </c>
      <c r="F13" s="86">
        <v>21.1</v>
      </c>
      <c r="G13" s="86">
        <v>12</v>
      </c>
      <c r="H13" s="86">
        <v>38.2</v>
      </c>
      <c r="I13" s="87">
        <v>-2.7</v>
      </c>
      <c r="J13" s="86">
        <v>2.6</v>
      </c>
      <c r="K13" s="86">
        <v>14.6</v>
      </c>
      <c r="L13" s="85">
        <v>1397.5</v>
      </c>
      <c r="M13" s="88">
        <v>29</v>
      </c>
    </row>
    <row r="14" spans="1:13" ht="14.25" customHeight="1">
      <c r="A14" s="48"/>
      <c r="C14" s="89"/>
      <c r="D14" s="90"/>
      <c r="E14" s="91"/>
      <c r="F14" s="91"/>
      <c r="G14" s="91"/>
      <c r="H14" s="91"/>
      <c r="I14" s="91"/>
      <c r="J14" s="91"/>
      <c r="K14" s="91"/>
      <c r="L14" s="90"/>
      <c r="M14" s="92"/>
    </row>
    <row r="15" spans="1:13" ht="14.25" customHeight="1">
      <c r="A15" s="73" t="s">
        <v>179</v>
      </c>
      <c r="B15" s="93"/>
      <c r="C15" s="94">
        <v>1013.7</v>
      </c>
      <c r="D15" s="81">
        <v>1015.8</v>
      </c>
      <c r="E15" s="78">
        <v>4.5</v>
      </c>
      <c r="F15" s="78">
        <v>8.3</v>
      </c>
      <c r="G15" s="78">
        <v>1.1</v>
      </c>
      <c r="H15" s="78">
        <v>15.2</v>
      </c>
      <c r="I15" s="78">
        <v>-2.6</v>
      </c>
      <c r="J15" s="78">
        <v>2.6</v>
      </c>
      <c r="K15" s="78">
        <v>14.6</v>
      </c>
      <c r="L15" s="81">
        <v>160</v>
      </c>
      <c r="M15" s="95">
        <v>29</v>
      </c>
    </row>
    <row r="16" spans="1:13" ht="14.25" customHeight="1">
      <c r="A16" s="96" t="s">
        <v>180</v>
      </c>
      <c r="B16" s="97"/>
      <c r="C16" s="94">
        <v>1017.6</v>
      </c>
      <c r="D16" s="81">
        <v>1019.6</v>
      </c>
      <c r="E16" s="78">
        <v>6.2</v>
      </c>
      <c r="F16" s="78">
        <v>11.2</v>
      </c>
      <c r="G16" s="78">
        <v>1.8</v>
      </c>
      <c r="H16" s="78">
        <v>16.6</v>
      </c>
      <c r="I16" s="78">
        <v>-2.7</v>
      </c>
      <c r="J16" s="78">
        <v>2.4</v>
      </c>
      <c r="K16" s="78">
        <v>6.3</v>
      </c>
      <c r="L16" s="81">
        <v>38.5</v>
      </c>
      <c r="M16" s="95">
        <v>16</v>
      </c>
    </row>
    <row r="17" spans="1:13" ht="14.25" customHeight="1">
      <c r="A17" s="96" t="s">
        <v>181</v>
      </c>
      <c r="B17" s="98"/>
      <c r="C17" s="94">
        <v>1013.7</v>
      </c>
      <c r="D17" s="81">
        <v>1015.8</v>
      </c>
      <c r="E17" s="78">
        <v>10.3</v>
      </c>
      <c r="F17" s="78">
        <v>16.1</v>
      </c>
      <c r="G17" s="78">
        <v>5</v>
      </c>
      <c r="H17" s="78">
        <v>21</v>
      </c>
      <c r="I17" s="78">
        <v>-0.4</v>
      </c>
      <c r="J17" s="78">
        <v>2.9</v>
      </c>
      <c r="K17" s="78">
        <v>11.6</v>
      </c>
      <c r="L17" s="81">
        <v>161.5</v>
      </c>
      <c r="M17" s="78" t="s">
        <v>182</v>
      </c>
    </row>
    <row r="18" spans="1:13" ht="14.25" customHeight="1">
      <c r="A18" s="96" t="s">
        <v>183</v>
      </c>
      <c r="B18" s="98"/>
      <c r="C18" s="94">
        <v>1014.3</v>
      </c>
      <c r="D18" s="81">
        <v>1016.3</v>
      </c>
      <c r="E18" s="78">
        <v>15.8</v>
      </c>
      <c r="F18" s="78">
        <v>21.1</v>
      </c>
      <c r="G18" s="78">
        <v>11.3</v>
      </c>
      <c r="H18" s="78">
        <v>27.6</v>
      </c>
      <c r="I18" s="78">
        <v>4.8</v>
      </c>
      <c r="J18" s="78">
        <v>3</v>
      </c>
      <c r="K18" s="78">
        <v>10.7</v>
      </c>
      <c r="L18" s="81">
        <v>165.5</v>
      </c>
      <c r="M18" s="78" t="s">
        <v>182</v>
      </c>
    </row>
    <row r="19" spans="1:13" ht="14.25" customHeight="1">
      <c r="A19" s="99"/>
      <c r="B19" s="98"/>
      <c r="C19" s="94"/>
      <c r="D19" s="81"/>
      <c r="E19" s="78"/>
      <c r="F19" s="78"/>
      <c r="G19" s="78"/>
      <c r="H19" s="78"/>
      <c r="I19" s="78"/>
      <c r="J19" s="78"/>
      <c r="K19" s="78"/>
      <c r="L19" s="81"/>
      <c r="M19" s="78"/>
    </row>
    <row r="20" spans="1:13" ht="14.25" customHeight="1">
      <c r="A20" s="96" t="s">
        <v>184</v>
      </c>
      <c r="B20" s="98"/>
      <c r="C20" s="94">
        <v>1010.1</v>
      </c>
      <c r="D20" s="81">
        <v>1012.1</v>
      </c>
      <c r="E20" s="78">
        <v>18.9</v>
      </c>
      <c r="F20" s="78">
        <v>23.9</v>
      </c>
      <c r="G20" s="78">
        <v>14.7</v>
      </c>
      <c r="H20" s="78">
        <v>28.8</v>
      </c>
      <c r="I20" s="78">
        <v>11.9</v>
      </c>
      <c r="J20" s="78">
        <v>2.8</v>
      </c>
      <c r="K20" s="78">
        <v>10.9</v>
      </c>
      <c r="L20" s="81">
        <v>135.5</v>
      </c>
      <c r="M20" s="78" t="s">
        <v>182</v>
      </c>
    </row>
    <row r="21" spans="1:13" ht="14.25" customHeight="1">
      <c r="A21" s="96" t="s">
        <v>185</v>
      </c>
      <c r="B21" s="98"/>
      <c r="C21" s="94">
        <v>1006.5</v>
      </c>
      <c r="D21" s="81">
        <v>1008.4</v>
      </c>
      <c r="E21" s="78">
        <v>23.1</v>
      </c>
      <c r="F21" s="78">
        <v>28.3</v>
      </c>
      <c r="G21" s="78">
        <v>18.7</v>
      </c>
      <c r="H21" s="78">
        <v>33.5</v>
      </c>
      <c r="I21" s="78">
        <v>15.6</v>
      </c>
      <c r="J21" s="78">
        <v>2.7</v>
      </c>
      <c r="K21" s="78">
        <v>9.7</v>
      </c>
      <c r="L21" s="81">
        <v>91</v>
      </c>
      <c r="M21" s="78" t="s">
        <v>182</v>
      </c>
    </row>
    <row r="22" spans="1:13" ht="14.25" customHeight="1">
      <c r="A22" s="96" t="s">
        <v>186</v>
      </c>
      <c r="B22" s="98"/>
      <c r="C22" s="94">
        <v>1006.3</v>
      </c>
      <c r="D22" s="81">
        <v>1008.2</v>
      </c>
      <c r="E22" s="78">
        <v>28.1</v>
      </c>
      <c r="F22" s="78">
        <v>32.5</v>
      </c>
      <c r="G22" s="78">
        <v>24.8</v>
      </c>
      <c r="H22" s="78">
        <v>37.1</v>
      </c>
      <c r="I22" s="78">
        <v>20.3</v>
      </c>
      <c r="J22" s="78">
        <v>2.8</v>
      </c>
      <c r="K22" s="78">
        <v>10.1</v>
      </c>
      <c r="L22" s="81">
        <v>220.5</v>
      </c>
      <c r="M22" s="78" t="s">
        <v>182</v>
      </c>
    </row>
    <row r="23" spans="1:13" ht="14.25" customHeight="1">
      <c r="A23" s="96" t="s">
        <v>187</v>
      </c>
      <c r="B23" s="98"/>
      <c r="C23" s="94">
        <v>1007.7</v>
      </c>
      <c r="D23" s="81">
        <v>1009.6</v>
      </c>
      <c r="E23" s="78">
        <v>28.5</v>
      </c>
      <c r="F23" s="78">
        <v>34.4</v>
      </c>
      <c r="G23" s="78">
        <v>24.4</v>
      </c>
      <c r="H23" s="78">
        <v>38.2</v>
      </c>
      <c r="I23" s="78">
        <v>18.6</v>
      </c>
      <c r="J23" s="78">
        <v>3</v>
      </c>
      <c r="K23" s="78">
        <v>10.9</v>
      </c>
      <c r="L23" s="81">
        <v>36</v>
      </c>
      <c r="M23" s="78" t="s">
        <v>182</v>
      </c>
    </row>
    <row r="24" spans="1:13" ht="14.25" customHeight="1">
      <c r="A24" s="99"/>
      <c r="B24" s="98"/>
      <c r="C24" s="94"/>
      <c r="D24" s="81"/>
      <c r="E24" s="78"/>
      <c r="F24" s="78"/>
      <c r="G24" s="78"/>
      <c r="H24" s="78"/>
      <c r="I24" s="78"/>
      <c r="J24" s="78"/>
      <c r="K24" s="78"/>
      <c r="L24" s="81"/>
      <c r="M24" s="78"/>
    </row>
    <row r="25" spans="1:13" ht="14.25" customHeight="1">
      <c r="A25" s="96" t="s">
        <v>188</v>
      </c>
      <c r="B25" s="98"/>
      <c r="C25" s="94">
        <v>1011.2</v>
      </c>
      <c r="D25" s="81">
        <v>1013.1</v>
      </c>
      <c r="E25" s="78">
        <v>24.2</v>
      </c>
      <c r="F25" s="78">
        <v>29</v>
      </c>
      <c r="G25" s="78">
        <v>20.5</v>
      </c>
      <c r="H25" s="78">
        <v>36.4</v>
      </c>
      <c r="I25" s="78">
        <v>13.7</v>
      </c>
      <c r="J25" s="78">
        <v>2.3</v>
      </c>
      <c r="K25" s="78">
        <v>8.8</v>
      </c>
      <c r="L25" s="81">
        <v>102</v>
      </c>
      <c r="M25" s="78" t="s">
        <v>182</v>
      </c>
    </row>
    <row r="26" spans="1:13" ht="14.25" customHeight="1">
      <c r="A26" s="99" t="s">
        <v>189</v>
      </c>
      <c r="B26" s="98"/>
      <c r="C26" s="94">
        <v>1013.6</v>
      </c>
      <c r="D26" s="81">
        <v>1015.5</v>
      </c>
      <c r="E26" s="78">
        <v>18.1</v>
      </c>
      <c r="F26" s="78">
        <v>23.2</v>
      </c>
      <c r="G26" s="78">
        <v>13.7</v>
      </c>
      <c r="H26" s="78">
        <v>29.5</v>
      </c>
      <c r="I26" s="78">
        <v>5</v>
      </c>
      <c r="J26" s="78">
        <v>2.2</v>
      </c>
      <c r="K26" s="78">
        <v>8.7</v>
      </c>
      <c r="L26" s="81">
        <v>152</v>
      </c>
      <c r="M26" s="78" t="s">
        <v>182</v>
      </c>
    </row>
    <row r="27" spans="1:13" ht="14.25" customHeight="1">
      <c r="A27" s="99" t="s">
        <v>190</v>
      </c>
      <c r="B27" s="98"/>
      <c r="C27" s="94">
        <v>1015.4</v>
      </c>
      <c r="D27" s="81">
        <v>1017.4</v>
      </c>
      <c r="E27" s="78">
        <v>9.4</v>
      </c>
      <c r="F27" s="78">
        <v>14.4</v>
      </c>
      <c r="G27" s="78">
        <v>5.2</v>
      </c>
      <c r="H27" s="78">
        <v>19.4</v>
      </c>
      <c r="I27" s="78">
        <v>1.3</v>
      </c>
      <c r="J27" s="78">
        <v>2.3</v>
      </c>
      <c r="K27" s="78">
        <v>10.4</v>
      </c>
      <c r="L27" s="81">
        <v>54.5</v>
      </c>
      <c r="M27" s="78" t="s">
        <v>182</v>
      </c>
    </row>
    <row r="28" spans="1:13" ht="14.25" customHeight="1">
      <c r="A28" s="100" t="s">
        <v>191</v>
      </c>
      <c r="B28" s="101"/>
      <c r="C28" s="94">
        <v>1018.3</v>
      </c>
      <c r="D28" s="102">
        <v>1020.4</v>
      </c>
      <c r="E28" s="103">
        <v>6.8</v>
      </c>
      <c r="F28" s="103">
        <v>11</v>
      </c>
      <c r="G28" s="103">
        <v>2.8</v>
      </c>
      <c r="H28" s="103">
        <v>19</v>
      </c>
      <c r="I28" s="103">
        <v>-1.5</v>
      </c>
      <c r="J28" s="103">
        <v>2.3</v>
      </c>
      <c r="K28" s="103">
        <v>9.5</v>
      </c>
      <c r="L28" s="102">
        <v>80.5</v>
      </c>
      <c r="M28" s="104">
        <v>0</v>
      </c>
    </row>
    <row r="29" spans="1:13" ht="4.5" customHeight="1" thickBot="1">
      <c r="A29" s="105"/>
      <c r="B29" s="106"/>
      <c r="C29" s="107"/>
      <c r="D29" s="108"/>
      <c r="E29" s="109"/>
      <c r="F29" s="109"/>
      <c r="G29" s="109"/>
      <c r="H29" s="109"/>
      <c r="I29" s="109"/>
      <c r="J29" s="109"/>
      <c r="K29" s="109"/>
      <c r="L29" s="108"/>
      <c r="M29" s="110"/>
    </row>
    <row r="30" ht="13.5">
      <c r="A30" s="47" t="s">
        <v>192</v>
      </c>
    </row>
  </sheetData>
  <sheetProtection/>
  <mergeCells count="11">
    <mergeCell ref="K5:K6"/>
    <mergeCell ref="C4:D4"/>
    <mergeCell ref="E4:I4"/>
    <mergeCell ref="J4:K4"/>
    <mergeCell ref="L4:L6"/>
    <mergeCell ref="M4:M6"/>
    <mergeCell ref="C5:C6"/>
    <mergeCell ref="D5:D6"/>
    <mergeCell ref="E5:G5"/>
    <mergeCell ref="H5:I5"/>
    <mergeCell ref="J5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N14" sqref="N14"/>
    </sheetView>
  </sheetViews>
  <sheetFormatPr defaultColWidth="10.28125" defaultRowHeight="12"/>
  <cols>
    <col min="1" max="1" width="12.8515625" style="45" customWidth="1"/>
    <col min="2" max="2" width="0.71875" style="45" customWidth="1"/>
    <col min="3" max="13" width="8.28125" style="45" customWidth="1"/>
    <col min="14" max="16384" width="10.28125" style="45" customWidth="1"/>
  </cols>
  <sheetData>
    <row r="1" ht="18">
      <c r="E1" s="46" t="s">
        <v>193</v>
      </c>
    </row>
    <row r="2" spans="1:2" ht="21" customHeight="1">
      <c r="A2" s="47" t="s">
        <v>150</v>
      </c>
      <c r="B2" s="111"/>
    </row>
    <row r="3" spans="1:2" ht="14.25" thickBot="1">
      <c r="A3" s="47" t="s">
        <v>151</v>
      </c>
      <c r="B3" s="111"/>
    </row>
    <row r="4" spans="1:13" ht="14.25" customHeight="1" thickTop="1">
      <c r="A4" s="49"/>
      <c r="B4" s="49"/>
      <c r="C4" s="50" t="s">
        <v>152</v>
      </c>
      <c r="D4" s="51"/>
      <c r="E4" s="50" t="s">
        <v>153</v>
      </c>
      <c r="F4" s="52"/>
      <c r="G4" s="52"/>
      <c r="H4" s="52"/>
      <c r="I4" s="51"/>
      <c r="J4" s="50" t="s">
        <v>154</v>
      </c>
      <c r="K4" s="51"/>
      <c r="L4" s="53" t="s">
        <v>155</v>
      </c>
      <c r="M4" s="54" t="s">
        <v>156</v>
      </c>
    </row>
    <row r="5" spans="1:13" ht="14.25" customHeight="1">
      <c r="A5" s="55" t="s">
        <v>157</v>
      </c>
      <c r="B5" s="56"/>
      <c r="C5" s="57" t="s">
        <v>158</v>
      </c>
      <c r="D5" s="57" t="s">
        <v>159</v>
      </c>
      <c r="E5" s="58" t="s">
        <v>160</v>
      </c>
      <c r="F5" s="59"/>
      <c r="G5" s="60"/>
      <c r="H5" s="58" t="s">
        <v>161</v>
      </c>
      <c r="I5" s="60"/>
      <c r="J5" s="61" t="s">
        <v>162</v>
      </c>
      <c r="K5" s="61" t="s">
        <v>194</v>
      </c>
      <c r="L5" s="62"/>
      <c r="M5" s="63"/>
    </row>
    <row r="6" spans="1:13" ht="14.25" customHeight="1">
      <c r="A6" s="64"/>
      <c r="B6" s="64"/>
      <c r="C6" s="65"/>
      <c r="D6" s="65"/>
      <c r="E6" s="66" t="s">
        <v>164</v>
      </c>
      <c r="F6" s="66" t="s">
        <v>165</v>
      </c>
      <c r="G6" s="66" t="s">
        <v>166</v>
      </c>
      <c r="H6" s="67" t="s">
        <v>165</v>
      </c>
      <c r="I6" s="67" t="s">
        <v>166</v>
      </c>
      <c r="J6" s="68"/>
      <c r="K6" s="68"/>
      <c r="L6" s="65"/>
      <c r="M6" s="69"/>
    </row>
    <row r="7" spans="3:13" ht="12" customHeight="1">
      <c r="C7" s="70" t="s">
        <v>195</v>
      </c>
      <c r="D7" s="71" t="s">
        <v>195</v>
      </c>
      <c r="E7" s="72" t="s">
        <v>168</v>
      </c>
      <c r="F7" s="72" t="s">
        <v>168</v>
      </c>
      <c r="G7" s="72" t="s">
        <v>168</v>
      </c>
      <c r="H7" s="72" t="s">
        <v>168</v>
      </c>
      <c r="I7" s="72" t="s">
        <v>168</v>
      </c>
      <c r="J7" s="72" t="s">
        <v>169</v>
      </c>
      <c r="K7" s="72" t="s">
        <v>169</v>
      </c>
      <c r="L7" s="72" t="s">
        <v>170</v>
      </c>
      <c r="M7" s="72" t="s">
        <v>171</v>
      </c>
    </row>
    <row r="8" spans="1:13" ht="14.25" customHeight="1">
      <c r="A8" s="73" t="s">
        <v>196</v>
      </c>
      <c r="B8" s="74"/>
      <c r="C8" s="112">
        <v>949.8</v>
      </c>
      <c r="D8" s="76">
        <v>1015.5</v>
      </c>
      <c r="E8" s="77">
        <v>10.6</v>
      </c>
      <c r="F8" s="77">
        <v>16.6</v>
      </c>
      <c r="G8" s="77">
        <v>6</v>
      </c>
      <c r="H8" s="78" t="s">
        <v>173</v>
      </c>
      <c r="I8" s="78" t="s">
        <v>173</v>
      </c>
      <c r="J8" s="77">
        <v>1.4</v>
      </c>
      <c r="K8" s="78" t="s">
        <v>173</v>
      </c>
      <c r="L8" s="76">
        <v>1733.5</v>
      </c>
      <c r="M8" s="113">
        <v>52</v>
      </c>
    </row>
    <row r="9" spans="1:13" ht="14.25" customHeight="1">
      <c r="A9" s="80" t="s">
        <v>174</v>
      </c>
      <c r="B9" s="47"/>
      <c r="C9" s="112">
        <v>950.3</v>
      </c>
      <c r="D9" s="76">
        <v>1015.7</v>
      </c>
      <c r="E9" s="77">
        <v>12.3</v>
      </c>
      <c r="F9" s="77">
        <v>18.3</v>
      </c>
      <c r="G9" s="77">
        <v>8</v>
      </c>
      <c r="H9" s="77">
        <v>33.5</v>
      </c>
      <c r="I9" s="78">
        <v>-10.4</v>
      </c>
      <c r="J9" s="77">
        <v>1.6</v>
      </c>
      <c r="K9" s="77">
        <v>16.5</v>
      </c>
      <c r="L9" s="76">
        <v>2275.5</v>
      </c>
      <c r="M9" s="113">
        <v>37</v>
      </c>
    </row>
    <row r="10" spans="1:13" ht="14.25" customHeight="1">
      <c r="A10" s="80" t="s">
        <v>175</v>
      </c>
      <c r="B10" s="47"/>
      <c r="C10" s="112">
        <v>949.7</v>
      </c>
      <c r="D10" s="76">
        <v>1015.2</v>
      </c>
      <c r="E10" s="77">
        <v>11.6</v>
      </c>
      <c r="F10" s="77">
        <v>17.6</v>
      </c>
      <c r="G10" s="77">
        <v>7</v>
      </c>
      <c r="H10" s="77">
        <v>35.7</v>
      </c>
      <c r="I10" s="78">
        <v>-14.8</v>
      </c>
      <c r="J10" s="77">
        <v>1.7</v>
      </c>
      <c r="K10" s="77">
        <v>9.4</v>
      </c>
      <c r="L10" s="76">
        <v>1807</v>
      </c>
      <c r="M10" s="113">
        <v>48</v>
      </c>
    </row>
    <row r="11" spans="1:13" ht="14.25" customHeight="1">
      <c r="A11" s="80" t="s">
        <v>176</v>
      </c>
      <c r="B11" s="47"/>
      <c r="C11" s="112">
        <v>949.4</v>
      </c>
      <c r="D11" s="76">
        <v>1015</v>
      </c>
      <c r="E11" s="77">
        <v>11.4</v>
      </c>
      <c r="F11" s="77">
        <v>17.7</v>
      </c>
      <c r="G11" s="77">
        <v>6.9</v>
      </c>
      <c r="H11" s="77">
        <v>35.3</v>
      </c>
      <c r="I11" s="78">
        <v>-12.1</v>
      </c>
      <c r="J11" s="77">
        <v>1.7</v>
      </c>
      <c r="K11" s="77">
        <v>10.8</v>
      </c>
      <c r="L11" s="76">
        <v>1415</v>
      </c>
      <c r="M11" s="113">
        <v>27</v>
      </c>
    </row>
    <row r="12" spans="1:13" ht="14.25" customHeight="1">
      <c r="A12" s="80" t="s">
        <v>177</v>
      </c>
      <c r="B12" s="47"/>
      <c r="C12" s="114">
        <v>949.2</v>
      </c>
      <c r="D12" s="81">
        <v>1014.9</v>
      </c>
      <c r="E12" s="78">
        <v>11.2</v>
      </c>
      <c r="F12" s="78">
        <v>17.5</v>
      </c>
      <c r="G12" s="78">
        <v>6.4</v>
      </c>
      <c r="H12" s="78">
        <v>37.1</v>
      </c>
      <c r="I12" s="78">
        <v>-12.8</v>
      </c>
      <c r="J12" s="78">
        <v>1.6</v>
      </c>
      <c r="K12" s="78">
        <v>7.9</v>
      </c>
      <c r="L12" s="81">
        <v>1321</v>
      </c>
      <c r="M12" s="115">
        <v>53</v>
      </c>
    </row>
    <row r="13" spans="1:13" ht="14.25" customHeight="1">
      <c r="A13" s="82" t="s">
        <v>197</v>
      </c>
      <c r="B13" s="83"/>
      <c r="C13" s="116">
        <v>949.4</v>
      </c>
      <c r="D13" s="117">
        <v>1014.9</v>
      </c>
      <c r="E13" s="87">
        <v>11.4</v>
      </c>
      <c r="F13" s="87">
        <v>17.4</v>
      </c>
      <c r="G13" s="87">
        <v>7</v>
      </c>
      <c r="H13" s="87">
        <v>36</v>
      </c>
      <c r="I13" s="87">
        <v>-12.2</v>
      </c>
      <c r="J13" s="87">
        <v>1.7</v>
      </c>
      <c r="K13" s="87">
        <v>8.5</v>
      </c>
      <c r="L13" s="117">
        <v>1680</v>
      </c>
      <c r="M13" s="118">
        <v>83</v>
      </c>
    </row>
    <row r="14" spans="1:13" ht="14.25" customHeight="1">
      <c r="A14" s="48"/>
      <c r="C14" s="119"/>
      <c r="D14" s="90"/>
      <c r="E14" s="91"/>
      <c r="F14" s="91"/>
      <c r="G14" s="91"/>
      <c r="H14" s="91"/>
      <c r="I14" s="91"/>
      <c r="J14" s="91"/>
      <c r="K14" s="91"/>
      <c r="L14" s="90"/>
      <c r="M14" s="120"/>
    </row>
    <row r="15" spans="1:13" ht="14.25" customHeight="1">
      <c r="A15" s="73" t="s">
        <v>198</v>
      </c>
      <c r="B15" s="93"/>
      <c r="C15" s="114">
        <v>948.2</v>
      </c>
      <c r="D15" s="81">
        <v>1016.8</v>
      </c>
      <c r="E15" s="78">
        <v>-0.8</v>
      </c>
      <c r="F15" s="78">
        <v>2.7</v>
      </c>
      <c r="G15" s="78">
        <v>-3.8</v>
      </c>
      <c r="H15" s="78">
        <v>8.4</v>
      </c>
      <c r="I15" s="78">
        <v>-9.5</v>
      </c>
      <c r="J15" s="78">
        <v>1.4</v>
      </c>
      <c r="K15" s="78">
        <v>7.4</v>
      </c>
      <c r="L15" s="81">
        <v>214</v>
      </c>
      <c r="M15" s="115">
        <v>83</v>
      </c>
    </row>
    <row r="16" spans="1:13" ht="14.25" customHeight="1">
      <c r="A16" s="96" t="s">
        <v>199</v>
      </c>
      <c r="C16" s="114">
        <v>952.2</v>
      </c>
      <c r="D16" s="81">
        <v>1020.8</v>
      </c>
      <c r="E16" s="78">
        <v>0.2</v>
      </c>
      <c r="F16" s="78">
        <v>5.7</v>
      </c>
      <c r="G16" s="78">
        <v>-4.1</v>
      </c>
      <c r="H16" s="78">
        <v>12.4</v>
      </c>
      <c r="I16" s="78">
        <v>-12.2</v>
      </c>
      <c r="J16" s="78">
        <v>1.3</v>
      </c>
      <c r="K16" s="78">
        <v>6.8</v>
      </c>
      <c r="L16" s="81">
        <v>46</v>
      </c>
      <c r="M16" s="115">
        <v>55</v>
      </c>
    </row>
    <row r="17" spans="1:13" ht="14.25" customHeight="1">
      <c r="A17" s="96" t="s">
        <v>200</v>
      </c>
      <c r="C17" s="114">
        <v>949.4</v>
      </c>
      <c r="D17" s="81">
        <v>1016.7</v>
      </c>
      <c r="E17" s="78">
        <v>4.6</v>
      </c>
      <c r="F17" s="78">
        <v>12.2</v>
      </c>
      <c r="G17" s="78">
        <v>-1</v>
      </c>
      <c r="H17" s="78">
        <v>18</v>
      </c>
      <c r="I17" s="78">
        <v>-7.1</v>
      </c>
      <c r="J17" s="78">
        <v>1.8</v>
      </c>
      <c r="K17" s="78">
        <v>8</v>
      </c>
      <c r="L17" s="81">
        <v>114.5</v>
      </c>
      <c r="M17" s="115">
        <v>11</v>
      </c>
    </row>
    <row r="18" spans="1:13" ht="14.25" customHeight="1">
      <c r="A18" s="96" t="s">
        <v>201</v>
      </c>
      <c r="C18" s="114">
        <v>950.9</v>
      </c>
      <c r="D18" s="81">
        <v>1016.5</v>
      </c>
      <c r="E18" s="78">
        <v>11.7</v>
      </c>
      <c r="F18" s="78">
        <v>19.2</v>
      </c>
      <c r="G18" s="78">
        <v>5.7</v>
      </c>
      <c r="H18" s="78">
        <v>28</v>
      </c>
      <c r="I18" s="78">
        <v>-0.3</v>
      </c>
      <c r="J18" s="78">
        <v>2.2</v>
      </c>
      <c r="K18" s="78">
        <v>8</v>
      </c>
      <c r="L18" s="81">
        <v>106.5</v>
      </c>
      <c r="M18" s="115" t="s">
        <v>202</v>
      </c>
    </row>
    <row r="19" spans="1:13" ht="14.25" customHeight="1">
      <c r="A19" s="99"/>
      <c r="C19" s="114"/>
      <c r="D19" s="81"/>
      <c r="E19" s="78"/>
      <c r="F19" s="78"/>
      <c r="G19" s="78"/>
      <c r="H19" s="78"/>
      <c r="I19" s="78"/>
      <c r="J19" s="78"/>
      <c r="K19" s="78"/>
      <c r="L19" s="81"/>
      <c r="M19" s="115"/>
    </row>
    <row r="20" spans="1:13" ht="14.25" customHeight="1">
      <c r="A20" s="96" t="s">
        <v>203</v>
      </c>
      <c r="C20" s="114">
        <v>947.6</v>
      </c>
      <c r="D20" s="81">
        <v>1011.9</v>
      </c>
      <c r="E20" s="78">
        <v>15.6</v>
      </c>
      <c r="F20" s="78">
        <v>22.7</v>
      </c>
      <c r="G20" s="78">
        <v>10.3</v>
      </c>
      <c r="H20" s="78">
        <v>26.8</v>
      </c>
      <c r="I20" s="78">
        <v>4.7</v>
      </c>
      <c r="J20" s="78">
        <v>1.9</v>
      </c>
      <c r="K20" s="78">
        <v>8.5</v>
      </c>
      <c r="L20" s="81">
        <v>142</v>
      </c>
      <c r="M20" s="115" t="s">
        <v>202</v>
      </c>
    </row>
    <row r="21" spans="1:13" ht="14.25" customHeight="1">
      <c r="A21" s="96" t="s">
        <v>204</v>
      </c>
      <c r="C21" s="114">
        <v>945.1</v>
      </c>
      <c r="D21" s="81">
        <v>1008.3</v>
      </c>
      <c r="E21" s="78">
        <v>19.2</v>
      </c>
      <c r="F21" s="78">
        <v>26.1</v>
      </c>
      <c r="G21" s="78">
        <v>13.7</v>
      </c>
      <c r="H21" s="78">
        <v>32.1</v>
      </c>
      <c r="I21" s="78">
        <v>7.6</v>
      </c>
      <c r="J21" s="78">
        <v>1.9</v>
      </c>
      <c r="K21" s="78">
        <v>7.6</v>
      </c>
      <c r="L21" s="81">
        <v>71.5</v>
      </c>
      <c r="M21" s="115" t="s">
        <v>202</v>
      </c>
    </row>
    <row r="22" spans="1:13" ht="14.25" customHeight="1">
      <c r="A22" s="96" t="s">
        <v>205</v>
      </c>
      <c r="C22" s="114">
        <v>945.7</v>
      </c>
      <c r="D22" s="81">
        <v>1007.6</v>
      </c>
      <c r="E22" s="78">
        <v>24.9</v>
      </c>
      <c r="F22" s="78">
        <v>30.9</v>
      </c>
      <c r="G22" s="78">
        <v>20.7</v>
      </c>
      <c r="H22" s="78">
        <v>36</v>
      </c>
      <c r="I22" s="78">
        <v>16.7</v>
      </c>
      <c r="J22" s="78">
        <v>1.8</v>
      </c>
      <c r="K22" s="78">
        <v>7.4</v>
      </c>
      <c r="L22" s="81">
        <v>337</v>
      </c>
      <c r="M22" s="115" t="s">
        <v>202</v>
      </c>
    </row>
    <row r="23" spans="1:13" ht="14.25" customHeight="1">
      <c r="A23" s="96" t="s">
        <v>206</v>
      </c>
      <c r="C23" s="114">
        <v>947.5</v>
      </c>
      <c r="D23" s="81">
        <v>1009.6</v>
      </c>
      <c r="E23" s="78">
        <v>24.3</v>
      </c>
      <c r="F23" s="78">
        <v>30.9</v>
      </c>
      <c r="G23" s="78">
        <v>19.6</v>
      </c>
      <c r="H23" s="78">
        <v>34.8</v>
      </c>
      <c r="I23" s="78">
        <v>11.5</v>
      </c>
      <c r="J23" s="78">
        <v>2</v>
      </c>
      <c r="K23" s="78">
        <v>8.1</v>
      </c>
      <c r="L23" s="81">
        <v>98</v>
      </c>
      <c r="M23" s="115" t="s">
        <v>202</v>
      </c>
    </row>
    <row r="24" spans="1:13" ht="14.25" customHeight="1">
      <c r="A24" s="99"/>
      <c r="C24" s="114"/>
      <c r="D24" s="81"/>
      <c r="E24" s="78"/>
      <c r="F24" s="78"/>
      <c r="G24" s="78"/>
      <c r="H24" s="78"/>
      <c r="I24" s="78"/>
      <c r="J24" s="78"/>
      <c r="K24" s="78"/>
      <c r="L24" s="81"/>
      <c r="M24" s="115"/>
    </row>
    <row r="25" spans="1:13" ht="14.25" customHeight="1">
      <c r="A25" s="96" t="s">
        <v>207</v>
      </c>
      <c r="C25" s="114">
        <v>950.3</v>
      </c>
      <c r="D25" s="81">
        <v>1013.8</v>
      </c>
      <c r="E25" s="78">
        <v>19.6</v>
      </c>
      <c r="F25" s="78">
        <v>25.7</v>
      </c>
      <c r="G25" s="78">
        <v>15.5</v>
      </c>
      <c r="H25" s="78">
        <v>34.3</v>
      </c>
      <c r="I25" s="78">
        <v>8.3</v>
      </c>
      <c r="J25" s="78">
        <v>1.6</v>
      </c>
      <c r="K25" s="78">
        <v>7.1</v>
      </c>
      <c r="L25" s="81">
        <v>209.5</v>
      </c>
      <c r="M25" s="115" t="s">
        <v>202</v>
      </c>
    </row>
    <row r="26" spans="1:13" ht="14.25" customHeight="1">
      <c r="A26" s="99" t="s">
        <v>208</v>
      </c>
      <c r="C26" s="114">
        <v>951.2</v>
      </c>
      <c r="D26" s="81">
        <v>1016.6</v>
      </c>
      <c r="E26" s="78">
        <v>12.6</v>
      </c>
      <c r="F26" s="78">
        <v>19.4</v>
      </c>
      <c r="G26" s="78">
        <v>8.2</v>
      </c>
      <c r="H26" s="78">
        <v>26.4</v>
      </c>
      <c r="I26" s="78">
        <v>0.4</v>
      </c>
      <c r="J26" s="78">
        <v>1.4</v>
      </c>
      <c r="K26" s="78">
        <v>7.7</v>
      </c>
      <c r="L26" s="81">
        <v>155.5</v>
      </c>
      <c r="M26" s="115">
        <v>0</v>
      </c>
    </row>
    <row r="27" spans="1:13" ht="14.25" customHeight="1">
      <c r="A27" s="99" t="s">
        <v>209</v>
      </c>
      <c r="C27" s="114">
        <v>950.8</v>
      </c>
      <c r="D27" s="81">
        <v>1018.4</v>
      </c>
      <c r="E27" s="78">
        <v>3.7</v>
      </c>
      <c r="F27" s="78">
        <v>8.7</v>
      </c>
      <c r="G27" s="78">
        <v>0.5</v>
      </c>
      <c r="H27" s="78">
        <v>15.6</v>
      </c>
      <c r="I27" s="78">
        <v>-2.5</v>
      </c>
      <c r="J27" s="78">
        <v>1.2</v>
      </c>
      <c r="K27" s="78">
        <v>6</v>
      </c>
      <c r="L27" s="81">
        <v>105.5</v>
      </c>
      <c r="M27" s="115">
        <v>11</v>
      </c>
    </row>
    <row r="28" spans="1:13" ht="14.25" customHeight="1">
      <c r="A28" s="100" t="s">
        <v>210</v>
      </c>
      <c r="B28" s="121"/>
      <c r="C28" s="114">
        <v>953.3</v>
      </c>
      <c r="D28" s="102">
        <v>1021.7</v>
      </c>
      <c r="E28" s="103">
        <v>1.2</v>
      </c>
      <c r="F28" s="103">
        <v>5.1</v>
      </c>
      <c r="G28" s="103">
        <v>-1.6</v>
      </c>
      <c r="H28" s="103">
        <v>13.7</v>
      </c>
      <c r="I28" s="103">
        <v>-11.7</v>
      </c>
      <c r="J28" s="103">
        <v>1.3</v>
      </c>
      <c r="K28" s="103">
        <v>6.6</v>
      </c>
      <c r="L28" s="102">
        <v>80</v>
      </c>
      <c r="M28" s="122">
        <v>18</v>
      </c>
    </row>
    <row r="29" spans="1:13" ht="4.5" customHeight="1" thickBot="1">
      <c r="A29" s="105"/>
      <c r="B29" s="106"/>
      <c r="C29" s="107"/>
      <c r="D29" s="108"/>
      <c r="E29" s="109"/>
      <c r="F29" s="109"/>
      <c r="G29" s="109"/>
      <c r="H29" s="109"/>
      <c r="I29" s="109"/>
      <c r="J29" s="109"/>
      <c r="K29" s="109"/>
      <c r="L29" s="108"/>
      <c r="M29" s="110"/>
    </row>
    <row r="30" ht="13.5">
      <c r="A30" s="47" t="s">
        <v>192</v>
      </c>
    </row>
  </sheetData>
  <sheetProtection/>
  <mergeCells count="11">
    <mergeCell ref="K5:K6"/>
    <mergeCell ref="C4:D4"/>
    <mergeCell ref="E4:I4"/>
    <mergeCell ref="J4:K4"/>
    <mergeCell ref="L4:L6"/>
    <mergeCell ref="M4:M6"/>
    <mergeCell ref="C5:C6"/>
    <mergeCell ref="D5:D6"/>
    <mergeCell ref="E5:G5"/>
    <mergeCell ref="H5:I5"/>
    <mergeCell ref="J5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Q20" sqref="Q20"/>
    </sheetView>
  </sheetViews>
  <sheetFormatPr defaultColWidth="10.28125" defaultRowHeight="12"/>
  <cols>
    <col min="1" max="1" width="10.57421875" style="123" customWidth="1"/>
    <col min="2" max="2" width="0.71875" style="123" customWidth="1"/>
    <col min="3" max="3" width="6.7109375" style="123" customWidth="1"/>
    <col min="4" max="15" width="6.421875" style="123" customWidth="1"/>
    <col min="16" max="16" width="7.7109375" style="123" customWidth="1"/>
    <col min="17" max="17" width="13.140625" style="123" customWidth="1"/>
    <col min="18" max="18" width="0.9921875" style="123" customWidth="1"/>
    <col min="19" max="31" width="9.421875" style="123" customWidth="1"/>
    <col min="32" max="32" width="10.140625" style="123" customWidth="1"/>
    <col min="33" max="16384" width="10.28125" style="123" customWidth="1"/>
  </cols>
  <sheetData>
    <row r="1" spans="5:11" ht="18.75" customHeight="1">
      <c r="E1" s="124" t="s">
        <v>211</v>
      </c>
      <c r="F1" s="125"/>
      <c r="G1" s="126"/>
      <c r="H1" s="126"/>
      <c r="I1" s="126"/>
      <c r="J1" s="126"/>
      <c r="K1" s="126"/>
    </row>
    <row r="2" spans="1:2" ht="13.5" customHeight="1">
      <c r="A2" s="127" t="s">
        <v>212</v>
      </c>
      <c r="B2" s="128"/>
    </row>
    <row r="3" spans="1:2" ht="13.5" customHeight="1" thickBot="1">
      <c r="A3" s="127" t="s">
        <v>213</v>
      </c>
      <c r="B3" s="128"/>
    </row>
    <row r="4" spans="1:15" ht="27.75" customHeight="1" thickTop="1">
      <c r="A4" s="129" t="s">
        <v>214</v>
      </c>
      <c r="B4" s="130"/>
      <c r="C4" s="131" t="s">
        <v>215</v>
      </c>
      <c r="D4" s="132" t="s">
        <v>216</v>
      </c>
      <c r="E4" s="132" t="s">
        <v>217</v>
      </c>
      <c r="F4" s="132" t="s">
        <v>218</v>
      </c>
      <c r="G4" s="132" t="s">
        <v>219</v>
      </c>
      <c r="H4" s="132" t="s">
        <v>220</v>
      </c>
      <c r="I4" s="132" t="s">
        <v>221</v>
      </c>
      <c r="J4" s="132" t="s">
        <v>222</v>
      </c>
      <c r="K4" s="132" t="s">
        <v>223</v>
      </c>
      <c r="L4" s="132" t="s">
        <v>224</v>
      </c>
      <c r="M4" s="132" t="s">
        <v>225</v>
      </c>
      <c r="N4" s="132" t="s">
        <v>226</v>
      </c>
      <c r="O4" s="133" t="s">
        <v>227</v>
      </c>
    </row>
    <row r="5" spans="1:15" ht="12.75" customHeight="1">
      <c r="A5" s="134" t="s">
        <v>228</v>
      </c>
      <c r="B5" s="135"/>
      <c r="C5" s="136">
        <v>10.4</v>
      </c>
      <c r="D5" s="137">
        <v>-1.1</v>
      </c>
      <c r="E5" s="137">
        <v>-0.6</v>
      </c>
      <c r="F5" s="137">
        <v>2.7</v>
      </c>
      <c r="G5" s="137">
        <v>10.4</v>
      </c>
      <c r="H5" s="137">
        <v>14.7</v>
      </c>
      <c r="I5" s="137">
        <v>18.1</v>
      </c>
      <c r="J5" s="137">
        <v>23.7</v>
      </c>
      <c r="K5" s="137">
        <v>23.3</v>
      </c>
      <c r="L5" s="137">
        <v>19</v>
      </c>
      <c r="M5" s="137">
        <v>12.1</v>
      </c>
      <c r="N5" s="137">
        <v>2.4</v>
      </c>
      <c r="O5" s="137">
        <v>0.4</v>
      </c>
    </row>
    <row r="6" spans="1:15" ht="12.75" customHeight="1">
      <c r="A6" s="134" t="s">
        <v>229</v>
      </c>
      <c r="B6" s="135"/>
      <c r="C6" s="136">
        <v>11.5</v>
      </c>
      <c r="D6" s="137">
        <v>-0.3</v>
      </c>
      <c r="E6" s="137">
        <v>0.5</v>
      </c>
      <c r="F6" s="137">
        <v>4.6</v>
      </c>
      <c r="G6" s="137">
        <v>11.8</v>
      </c>
      <c r="H6" s="137">
        <v>15.3</v>
      </c>
      <c r="I6" s="137">
        <v>19</v>
      </c>
      <c r="J6" s="137">
        <v>24.4</v>
      </c>
      <c r="K6" s="137">
        <v>24.4</v>
      </c>
      <c r="L6" s="137">
        <v>19.9</v>
      </c>
      <c r="M6" s="137">
        <v>12.9</v>
      </c>
      <c r="N6" s="137">
        <v>3.9</v>
      </c>
      <c r="O6" s="137">
        <v>1.5</v>
      </c>
    </row>
    <row r="7" spans="1:15" ht="12.75" customHeight="1">
      <c r="A7" s="134" t="s">
        <v>230</v>
      </c>
      <c r="B7" s="135"/>
      <c r="C7" s="136">
        <v>10.9</v>
      </c>
      <c r="D7" s="137">
        <v>-0.4</v>
      </c>
      <c r="E7" s="137">
        <v>-0.1</v>
      </c>
      <c r="F7" s="137">
        <v>3.5</v>
      </c>
      <c r="G7" s="137">
        <v>11.1</v>
      </c>
      <c r="H7" s="137">
        <v>15</v>
      </c>
      <c r="I7" s="137">
        <v>18.4</v>
      </c>
      <c r="J7" s="137">
        <v>24</v>
      </c>
      <c r="K7" s="137">
        <v>24</v>
      </c>
      <c r="L7" s="137">
        <v>19.3</v>
      </c>
      <c r="M7" s="137">
        <v>12.5</v>
      </c>
      <c r="N7" s="137">
        <v>2.8</v>
      </c>
      <c r="O7" s="137">
        <v>0.8</v>
      </c>
    </row>
    <row r="8" spans="1:15" ht="12.75" customHeight="1">
      <c r="A8" s="134" t="s">
        <v>231</v>
      </c>
      <c r="B8" s="135"/>
      <c r="C8" s="136">
        <v>9.6</v>
      </c>
      <c r="D8" s="137">
        <v>-1.9</v>
      </c>
      <c r="E8" s="137">
        <v>-1.1</v>
      </c>
      <c r="F8" s="137">
        <v>3.1</v>
      </c>
      <c r="G8" s="137">
        <v>10</v>
      </c>
      <c r="H8" s="137">
        <v>13.4</v>
      </c>
      <c r="I8" s="137">
        <v>16.8</v>
      </c>
      <c r="J8" s="137">
        <v>22.2</v>
      </c>
      <c r="K8" s="137">
        <v>21.8</v>
      </c>
      <c r="L8" s="137">
        <v>17.6</v>
      </c>
      <c r="M8" s="137">
        <v>11</v>
      </c>
      <c r="N8" s="137">
        <v>2.3</v>
      </c>
      <c r="O8" s="138">
        <v>-0.5</v>
      </c>
    </row>
    <row r="9" spans="1:15" ht="12.75" customHeight="1">
      <c r="A9" s="134" t="s">
        <v>232</v>
      </c>
      <c r="B9" s="135"/>
      <c r="C9" s="136">
        <v>11.4</v>
      </c>
      <c r="D9" s="137">
        <v>-0.8</v>
      </c>
      <c r="E9" s="137">
        <v>0.2</v>
      </c>
      <c r="F9" s="137">
        <v>4.6</v>
      </c>
      <c r="G9" s="137">
        <v>11.7</v>
      </c>
      <c r="H9" s="137">
        <v>15.6</v>
      </c>
      <c r="I9" s="137">
        <v>19.2</v>
      </c>
      <c r="J9" s="137">
        <v>24.9</v>
      </c>
      <c r="K9" s="137">
        <v>24.3</v>
      </c>
      <c r="L9" s="137">
        <v>19.6</v>
      </c>
      <c r="M9" s="137">
        <v>12.6</v>
      </c>
      <c r="N9" s="137">
        <v>3.7</v>
      </c>
      <c r="O9" s="137">
        <v>1.2</v>
      </c>
    </row>
    <row r="10" spans="1:15" ht="12.75" customHeight="1">
      <c r="A10" s="134" t="s">
        <v>233</v>
      </c>
      <c r="B10" s="135"/>
      <c r="C10" s="136">
        <v>7.4</v>
      </c>
      <c r="D10" s="137">
        <v>-4.3</v>
      </c>
      <c r="E10" s="137">
        <v>-3.9</v>
      </c>
      <c r="F10" s="137">
        <v>0</v>
      </c>
      <c r="G10" s="137">
        <v>7.2</v>
      </c>
      <c r="H10" s="137">
        <v>11.5</v>
      </c>
      <c r="I10" s="137">
        <v>15</v>
      </c>
      <c r="J10" s="137">
        <v>21.1</v>
      </c>
      <c r="K10" s="137">
        <v>20.2</v>
      </c>
      <c r="L10" s="137">
        <v>15.7</v>
      </c>
      <c r="M10" s="137">
        <v>8.6</v>
      </c>
      <c r="N10" s="137">
        <v>0</v>
      </c>
      <c r="O10" s="137">
        <v>-2.7</v>
      </c>
    </row>
    <row r="11" spans="1:15" ht="12.75" customHeight="1">
      <c r="A11" s="134" t="s">
        <v>234</v>
      </c>
      <c r="B11" s="135"/>
      <c r="C11" s="136">
        <v>8.5</v>
      </c>
      <c r="D11" s="137">
        <v>-3.4</v>
      </c>
      <c r="E11" s="137">
        <v>-2.7</v>
      </c>
      <c r="F11" s="137">
        <v>1.6</v>
      </c>
      <c r="G11" s="137">
        <v>8.9</v>
      </c>
      <c r="H11" s="137">
        <v>12.7</v>
      </c>
      <c r="I11" s="137">
        <v>16.1</v>
      </c>
      <c r="J11" s="137">
        <v>21.8</v>
      </c>
      <c r="K11" s="137">
        <v>20.7</v>
      </c>
      <c r="L11" s="137">
        <v>16.7</v>
      </c>
      <c r="M11" s="137">
        <v>9.7</v>
      </c>
      <c r="N11" s="137">
        <v>1.3</v>
      </c>
      <c r="O11" s="137">
        <v>-1.6</v>
      </c>
    </row>
    <row r="12" spans="1:15" ht="12.75" customHeight="1">
      <c r="A12" s="134" t="s">
        <v>235</v>
      </c>
      <c r="B12" s="135"/>
      <c r="C12" s="136">
        <v>11.5</v>
      </c>
      <c r="D12" s="138">
        <v>-0.2</v>
      </c>
      <c r="E12" s="137">
        <v>0.9</v>
      </c>
      <c r="F12" s="137">
        <v>4.5</v>
      </c>
      <c r="G12" s="137">
        <v>11.6</v>
      </c>
      <c r="H12" s="137">
        <v>15.3</v>
      </c>
      <c r="I12" s="137">
        <v>19.2</v>
      </c>
      <c r="J12" s="137">
        <v>23.9</v>
      </c>
      <c r="K12" s="137">
        <v>23.7</v>
      </c>
      <c r="L12" s="137">
        <v>19.8</v>
      </c>
      <c r="M12" s="137">
        <v>13.2</v>
      </c>
      <c r="N12" s="137">
        <v>4</v>
      </c>
      <c r="O12" s="137">
        <v>2</v>
      </c>
    </row>
    <row r="13" spans="1:15" ht="12.75" customHeight="1">
      <c r="A13" s="134" t="s">
        <v>236</v>
      </c>
      <c r="B13" s="135"/>
      <c r="C13" s="136">
        <v>12.5</v>
      </c>
      <c r="D13" s="137">
        <v>0.5</v>
      </c>
      <c r="E13" s="137">
        <v>2.2</v>
      </c>
      <c r="F13" s="137">
        <v>6.3</v>
      </c>
      <c r="G13" s="137">
        <v>12.7</v>
      </c>
      <c r="H13" s="137">
        <v>16.3</v>
      </c>
      <c r="I13" s="137">
        <v>20</v>
      </c>
      <c r="J13" s="137">
        <v>24.9</v>
      </c>
      <c r="K13" s="137">
        <v>24.7</v>
      </c>
      <c r="L13" s="137">
        <v>20.6</v>
      </c>
      <c r="M13" s="137">
        <v>13.9</v>
      </c>
      <c r="N13" s="137">
        <v>5.3</v>
      </c>
      <c r="O13" s="137">
        <v>2.9</v>
      </c>
    </row>
    <row r="14" spans="1:15" ht="12.75" customHeight="1">
      <c r="A14" s="134" t="s">
        <v>237</v>
      </c>
      <c r="B14" s="135"/>
      <c r="C14" s="136">
        <v>12.9</v>
      </c>
      <c r="D14" s="137">
        <v>0.5</v>
      </c>
      <c r="E14" s="137">
        <v>2.4</v>
      </c>
      <c r="F14" s="137">
        <v>6.5</v>
      </c>
      <c r="G14" s="137">
        <v>13.2</v>
      </c>
      <c r="H14" s="137">
        <v>16.5</v>
      </c>
      <c r="I14" s="137">
        <v>20.5</v>
      </c>
      <c r="J14" s="137">
        <v>25.5</v>
      </c>
      <c r="K14" s="137">
        <v>25.4</v>
      </c>
      <c r="L14" s="137">
        <v>21</v>
      </c>
      <c r="M14" s="137">
        <v>14.3</v>
      </c>
      <c r="N14" s="137">
        <v>5.5</v>
      </c>
      <c r="O14" s="137">
        <v>3.2</v>
      </c>
    </row>
    <row r="15" spans="1:15" ht="12.75" customHeight="1">
      <c r="A15" s="134" t="s">
        <v>238</v>
      </c>
      <c r="B15" s="135"/>
      <c r="C15" s="136">
        <v>12.2</v>
      </c>
      <c r="D15" s="137">
        <v>0.1</v>
      </c>
      <c r="E15" s="137">
        <v>1.9</v>
      </c>
      <c r="F15" s="137">
        <v>6</v>
      </c>
      <c r="G15" s="137">
        <v>12.3</v>
      </c>
      <c r="H15" s="137">
        <v>15.9</v>
      </c>
      <c r="I15" s="137">
        <v>19.7</v>
      </c>
      <c r="J15" s="137">
        <v>24.8</v>
      </c>
      <c r="K15" s="137">
        <v>24.7</v>
      </c>
      <c r="L15" s="137">
        <v>20.2</v>
      </c>
      <c r="M15" s="137">
        <v>13.6</v>
      </c>
      <c r="N15" s="137">
        <v>4.8</v>
      </c>
      <c r="O15" s="137">
        <v>2.3</v>
      </c>
    </row>
    <row r="16" spans="1:15" ht="12.75" customHeight="1">
      <c r="A16" s="134" t="s">
        <v>239</v>
      </c>
      <c r="B16" s="135"/>
      <c r="C16" s="136">
        <v>12.9</v>
      </c>
      <c r="D16" s="137">
        <v>1</v>
      </c>
      <c r="E16" s="137">
        <v>2.5</v>
      </c>
      <c r="F16" s="137">
        <v>6.7</v>
      </c>
      <c r="G16" s="137">
        <v>13</v>
      </c>
      <c r="H16" s="137">
        <v>16.4</v>
      </c>
      <c r="I16" s="137">
        <v>20.2</v>
      </c>
      <c r="J16" s="137">
        <v>24.9</v>
      </c>
      <c r="K16" s="137">
        <v>24.7</v>
      </c>
      <c r="L16" s="137">
        <v>20.9</v>
      </c>
      <c r="M16" s="137">
        <v>14.6</v>
      </c>
      <c r="N16" s="137">
        <v>5.9</v>
      </c>
      <c r="O16" s="137">
        <v>3.7</v>
      </c>
    </row>
    <row r="17" spans="1:15" ht="12.75" customHeight="1">
      <c r="A17" s="134" t="s">
        <v>240</v>
      </c>
      <c r="B17" s="135"/>
      <c r="C17" s="136">
        <v>13.5</v>
      </c>
      <c r="D17" s="137">
        <v>1.7</v>
      </c>
      <c r="E17" s="137">
        <v>3.3</v>
      </c>
      <c r="F17" s="137">
        <v>7.3</v>
      </c>
      <c r="G17" s="137">
        <v>13.5</v>
      </c>
      <c r="H17" s="137">
        <v>16.9</v>
      </c>
      <c r="I17" s="137">
        <v>20.7</v>
      </c>
      <c r="J17" s="137">
        <v>25.6</v>
      </c>
      <c r="K17" s="137">
        <v>25.9</v>
      </c>
      <c r="L17" s="137">
        <v>21.6</v>
      </c>
      <c r="M17" s="137">
        <v>14.8</v>
      </c>
      <c r="N17" s="137">
        <v>6.4</v>
      </c>
      <c r="O17" s="137">
        <v>4</v>
      </c>
    </row>
    <row r="18" spans="1:15" ht="12.75" customHeight="1">
      <c r="A18" s="134" t="s">
        <v>241</v>
      </c>
      <c r="B18" s="135"/>
      <c r="C18" s="136">
        <v>14.7</v>
      </c>
      <c r="D18" s="137">
        <v>2.8</v>
      </c>
      <c r="E18" s="137">
        <v>4.8</v>
      </c>
      <c r="F18" s="137">
        <v>8.8</v>
      </c>
      <c r="G18" s="137">
        <v>14.9</v>
      </c>
      <c r="H18" s="137">
        <v>17.8</v>
      </c>
      <c r="I18" s="137">
        <v>21.9</v>
      </c>
      <c r="J18" s="137">
        <v>26.8</v>
      </c>
      <c r="K18" s="137">
        <v>27</v>
      </c>
      <c r="L18" s="137">
        <v>22.6</v>
      </c>
      <c r="M18" s="137">
        <v>16.3</v>
      </c>
      <c r="N18" s="137">
        <v>7.8</v>
      </c>
      <c r="O18" s="137">
        <v>5.3</v>
      </c>
    </row>
    <row r="19" spans="1:15" ht="12.75" customHeight="1">
      <c r="A19" s="134" t="s">
        <v>242</v>
      </c>
      <c r="B19" s="135"/>
      <c r="C19" s="136">
        <v>11.9</v>
      </c>
      <c r="D19" s="138">
        <v>0.4</v>
      </c>
      <c r="E19" s="137">
        <v>1.5</v>
      </c>
      <c r="F19" s="137">
        <v>5.8</v>
      </c>
      <c r="G19" s="137">
        <v>11.9</v>
      </c>
      <c r="H19" s="137">
        <v>15.4</v>
      </c>
      <c r="I19" s="137">
        <v>19</v>
      </c>
      <c r="J19" s="137">
        <v>24.4</v>
      </c>
      <c r="K19" s="137">
        <v>24</v>
      </c>
      <c r="L19" s="137">
        <v>19.8</v>
      </c>
      <c r="M19" s="137">
        <v>13.1</v>
      </c>
      <c r="N19" s="137">
        <v>4.8</v>
      </c>
      <c r="O19" s="137">
        <v>2.3</v>
      </c>
    </row>
    <row r="20" spans="1:15" ht="12.75" customHeight="1">
      <c r="A20" s="134" t="s">
        <v>243</v>
      </c>
      <c r="B20" s="135"/>
      <c r="C20" s="136">
        <v>15.6</v>
      </c>
      <c r="D20" s="137">
        <v>3.6</v>
      </c>
      <c r="E20" s="137">
        <v>5.3</v>
      </c>
      <c r="F20" s="137">
        <v>9.6</v>
      </c>
      <c r="G20" s="137">
        <v>15.3</v>
      </c>
      <c r="H20" s="137">
        <v>18.8</v>
      </c>
      <c r="I20" s="137">
        <v>22.9</v>
      </c>
      <c r="J20" s="137">
        <v>27.6</v>
      </c>
      <c r="K20" s="137">
        <v>27.8</v>
      </c>
      <c r="L20" s="137">
        <v>23.6</v>
      </c>
      <c r="M20" s="137">
        <v>17.4</v>
      </c>
      <c r="N20" s="137">
        <v>8.7</v>
      </c>
      <c r="O20" s="137">
        <v>6.1</v>
      </c>
    </row>
    <row r="21" spans="1:15" ht="12.75" customHeight="1">
      <c r="A21" s="134" t="s">
        <v>244</v>
      </c>
      <c r="B21" s="135"/>
      <c r="C21" s="136">
        <v>15.1</v>
      </c>
      <c r="D21" s="137">
        <v>3.2</v>
      </c>
      <c r="E21" s="137">
        <v>4.8</v>
      </c>
      <c r="F21" s="137">
        <v>8.9</v>
      </c>
      <c r="G21" s="137">
        <v>15.2</v>
      </c>
      <c r="H21" s="137">
        <v>18.3</v>
      </c>
      <c r="I21" s="137">
        <v>22.3</v>
      </c>
      <c r="J21" s="137">
        <v>27.7</v>
      </c>
      <c r="K21" s="137">
        <v>27.7</v>
      </c>
      <c r="L21" s="137">
        <v>23.2</v>
      </c>
      <c r="M21" s="137">
        <v>16.7</v>
      </c>
      <c r="N21" s="137">
        <v>8</v>
      </c>
      <c r="O21" s="137">
        <v>5.3</v>
      </c>
    </row>
    <row r="22" spans="1:15" ht="12.75" customHeight="1">
      <c r="A22" s="134" t="s">
        <v>245</v>
      </c>
      <c r="B22" s="135"/>
      <c r="C22" s="136">
        <v>13.3</v>
      </c>
      <c r="D22" s="137">
        <v>1.7</v>
      </c>
      <c r="E22" s="137">
        <v>2.9</v>
      </c>
      <c r="F22" s="137">
        <v>7.3</v>
      </c>
      <c r="G22" s="137">
        <v>13.5</v>
      </c>
      <c r="H22" s="137">
        <v>16.9</v>
      </c>
      <c r="I22" s="137">
        <v>20.6</v>
      </c>
      <c r="J22" s="137">
        <v>26</v>
      </c>
      <c r="K22" s="137">
        <v>25.6</v>
      </c>
      <c r="L22" s="137">
        <v>21.3</v>
      </c>
      <c r="M22" s="137">
        <v>14.6</v>
      </c>
      <c r="N22" s="137">
        <v>6.2</v>
      </c>
      <c r="O22" s="137">
        <v>3.5</v>
      </c>
    </row>
    <row r="23" spans="1:15" ht="12.75" customHeight="1">
      <c r="A23" s="134" t="s">
        <v>246</v>
      </c>
      <c r="B23" s="135"/>
      <c r="C23" s="136">
        <v>14.1</v>
      </c>
      <c r="D23" s="137">
        <v>2.2</v>
      </c>
      <c r="E23" s="137">
        <v>3.6</v>
      </c>
      <c r="F23" s="137">
        <v>8.1</v>
      </c>
      <c r="G23" s="137">
        <v>14.2</v>
      </c>
      <c r="H23" s="137">
        <v>17.7</v>
      </c>
      <c r="I23" s="137">
        <v>21.6</v>
      </c>
      <c r="J23" s="137">
        <v>26.7</v>
      </c>
      <c r="K23" s="137">
        <v>26.6</v>
      </c>
      <c r="L23" s="137">
        <v>22.2</v>
      </c>
      <c r="M23" s="137">
        <v>15.6</v>
      </c>
      <c r="N23" s="137">
        <v>6.9</v>
      </c>
      <c r="O23" s="137">
        <v>4.2</v>
      </c>
    </row>
    <row r="24" spans="1:15" ht="12.75" customHeight="1">
      <c r="A24" s="134" t="s">
        <v>247</v>
      </c>
      <c r="B24" s="135"/>
      <c r="C24" s="136">
        <v>14.5</v>
      </c>
      <c r="D24" s="137">
        <v>3.1</v>
      </c>
      <c r="E24" s="137">
        <v>4.2</v>
      </c>
      <c r="F24" s="137">
        <v>8.3</v>
      </c>
      <c r="G24" s="137">
        <v>13.9</v>
      </c>
      <c r="H24" s="137">
        <v>17.2</v>
      </c>
      <c r="I24" s="137">
        <v>21.5</v>
      </c>
      <c r="J24" s="137">
        <v>26.6</v>
      </c>
      <c r="K24" s="137">
        <v>26.8</v>
      </c>
      <c r="L24" s="137">
        <v>22.6</v>
      </c>
      <c r="M24" s="137">
        <v>16.4</v>
      </c>
      <c r="N24" s="137">
        <v>8</v>
      </c>
      <c r="O24" s="137">
        <v>5.4</v>
      </c>
    </row>
    <row r="25" spans="1:15" ht="12.75" customHeight="1">
      <c r="A25" s="134" t="s">
        <v>248</v>
      </c>
      <c r="B25" s="135"/>
      <c r="C25" s="136">
        <v>16.3</v>
      </c>
      <c r="D25" s="137">
        <v>4.7</v>
      </c>
      <c r="E25" s="137">
        <v>6.2</v>
      </c>
      <c r="F25" s="137">
        <v>10.3</v>
      </c>
      <c r="G25" s="137">
        <v>15.8</v>
      </c>
      <c r="H25" s="137">
        <v>19.1</v>
      </c>
      <c r="I25" s="137">
        <v>23.2</v>
      </c>
      <c r="J25" s="137">
        <v>28.2</v>
      </c>
      <c r="K25" s="137">
        <v>28.6</v>
      </c>
      <c r="L25" s="137">
        <v>24.3</v>
      </c>
      <c r="M25" s="137">
        <v>18.3</v>
      </c>
      <c r="N25" s="137">
        <v>9.6</v>
      </c>
      <c r="O25" s="137">
        <v>7.1</v>
      </c>
    </row>
    <row r="26" spans="1:15" ht="12.75" customHeight="1">
      <c r="A26" s="134" t="s">
        <v>249</v>
      </c>
      <c r="B26" s="135"/>
      <c r="C26" s="136">
        <v>16.2</v>
      </c>
      <c r="D26" s="137">
        <v>4.5</v>
      </c>
      <c r="E26" s="137">
        <v>6.2</v>
      </c>
      <c r="F26" s="137">
        <v>10.3</v>
      </c>
      <c r="G26" s="137">
        <v>15.8</v>
      </c>
      <c r="H26" s="137">
        <v>18.9</v>
      </c>
      <c r="I26" s="137">
        <v>23.1</v>
      </c>
      <c r="J26" s="137">
        <v>28.1</v>
      </c>
      <c r="K26" s="137">
        <v>28.5</v>
      </c>
      <c r="L26" s="137">
        <v>24.2</v>
      </c>
      <c r="M26" s="137">
        <v>18.1</v>
      </c>
      <c r="N26" s="137">
        <v>9.4</v>
      </c>
      <c r="O26" s="137">
        <v>6.8</v>
      </c>
    </row>
    <row r="27" spans="1:15" ht="12.75" customHeight="1">
      <c r="A27" s="139" t="s">
        <v>250</v>
      </c>
      <c r="B27" s="140"/>
      <c r="C27" s="136">
        <v>15.4</v>
      </c>
      <c r="D27" s="141">
        <v>3.7</v>
      </c>
      <c r="E27" s="141">
        <v>5.1</v>
      </c>
      <c r="F27" s="141">
        <v>9.5</v>
      </c>
      <c r="G27" s="141">
        <v>15.5</v>
      </c>
      <c r="H27" s="141">
        <v>18.5</v>
      </c>
      <c r="I27" s="141">
        <v>22.6</v>
      </c>
      <c r="J27" s="141">
        <v>28</v>
      </c>
      <c r="K27" s="141">
        <v>28</v>
      </c>
      <c r="L27" s="141">
        <v>23.7</v>
      </c>
      <c r="M27" s="141">
        <v>16.9</v>
      </c>
      <c r="N27" s="141">
        <v>8.2</v>
      </c>
      <c r="O27" s="141">
        <v>5.4</v>
      </c>
    </row>
    <row r="28" spans="1:15" ht="6" customHeight="1" thickBot="1">
      <c r="A28" s="142"/>
      <c r="B28" s="143"/>
      <c r="C28" s="144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ht="13.5" customHeight="1">
      <c r="A29" s="127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P16" sqref="P16"/>
    </sheetView>
  </sheetViews>
  <sheetFormatPr defaultColWidth="10.28125" defaultRowHeight="12"/>
  <cols>
    <col min="1" max="1" width="10.57421875" style="123" customWidth="1"/>
    <col min="2" max="2" width="0.71875" style="123" customWidth="1"/>
    <col min="3" max="3" width="6.7109375" style="123" customWidth="1"/>
    <col min="4" max="15" width="6.421875" style="123" customWidth="1"/>
    <col min="16" max="16" width="7.7109375" style="123" customWidth="1"/>
    <col min="17" max="17" width="13.140625" style="123" customWidth="1"/>
    <col min="18" max="18" width="0.9921875" style="123" customWidth="1"/>
    <col min="19" max="31" width="9.421875" style="123" customWidth="1"/>
    <col min="32" max="32" width="10.140625" style="123" customWidth="1"/>
    <col min="33" max="16384" width="10.28125" style="123" customWidth="1"/>
  </cols>
  <sheetData>
    <row r="1" spans="1:5" ht="18.75" customHeight="1">
      <c r="A1" s="128"/>
      <c r="E1" s="146" t="s">
        <v>252</v>
      </c>
    </row>
    <row r="2" ht="13.5" customHeight="1">
      <c r="A2" s="127" t="s">
        <v>212</v>
      </c>
    </row>
    <row r="3" ht="13.5" customHeight="1" thickBot="1">
      <c r="A3" s="127" t="s">
        <v>253</v>
      </c>
    </row>
    <row r="4" spans="1:15" ht="27.75" customHeight="1" thickTop="1">
      <c r="A4" s="147" t="s">
        <v>214</v>
      </c>
      <c r="B4" s="148"/>
      <c r="C4" s="131" t="s">
        <v>254</v>
      </c>
      <c r="D4" s="132" t="s">
        <v>216</v>
      </c>
      <c r="E4" s="132" t="s">
        <v>217</v>
      </c>
      <c r="F4" s="132" t="s">
        <v>218</v>
      </c>
      <c r="G4" s="132" t="s">
        <v>219</v>
      </c>
      <c r="H4" s="132" t="s">
        <v>220</v>
      </c>
      <c r="I4" s="132" t="s">
        <v>221</v>
      </c>
      <c r="J4" s="132" t="s">
        <v>222</v>
      </c>
      <c r="K4" s="132" t="s">
        <v>223</v>
      </c>
      <c r="L4" s="132" t="s">
        <v>224</v>
      </c>
      <c r="M4" s="132" t="s">
        <v>225</v>
      </c>
      <c r="N4" s="132" t="s">
        <v>226</v>
      </c>
      <c r="O4" s="133" t="s">
        <v>227</v>
      </c>
    </row>
    <row r="5" spans="1:15" ht="12.75" customHeight="1">
      <c r="A5" s="134" t="s">
        <v>228</v>
      </c>
      <c r="C5" s="149">
        <v>1369.2</v>
      </c>
      <c r="D5" s="137">
        <v>25.7</v>
      </c>
      <c r="E5" s="137">
        <v>89.2</v>
      </c>
      <c r="F5" s="137">
        <v>166.2</v>
      </c>
      <c r="G5" s="137">
        <v>169.9</v>
      </c>
      <c r="H5" s="137">
        <v>152.4</v>
      </c>
      <c r="I5" s="137">
        <v>143.4</v>
      </c>
      <c r="J5" s="137">
        <v>139.2</v>
      </c>
      <c r="K5" s="137">
        <v>159.5</v>
      </c>
      <c r="L5" s="137">
        <v>122.9</v>
      </c>
      <c r="M5" s="137">
        <v>106.9</v>
      </c>
      <c r="N5" s="137">
        <v>56.7</v>
      </c>
      <c r="O5" s="137">
        <v>37.2</v>
      </c>
    </row>
    <row r="6" spans="1:15" ht="12.75" customHeight="1">
      <c r="A6" s="134" t="s">
        <v>229</v>
      </c>
      <c r="C6" s="149">
        <v>1551.2</v>
      </c>
      <c r="D6" s="137">
        <v>54.2</v>
      </c>
      <c r="E6" s="137">
        <v>110.1</v>
      </c>
      <c r="F6" s="137">
        <v>169.2</v>
      </c>
      <c r="G6" s="137">
        <v>162</v>
      </c>
      <c r="H6" s="137">
        <v>159.6</v>
      </c>
      <c r="I6" s="137">
        <v>156.2</v>
      </c>
      <c r="J6" s="137">
        <v>146.7</v>
      </c>
      <c r="K6" s="137">
        <v>187.4</v>
      </c>
      <c r="L6" s="137">
        <v>142.3</v>
      </c>
      <c r="M6" s="137">
        <v>129</v>
      </c>
      <c r="N6" s="137">
        <v>73.6</v>
      </c>
      <c r="O6" s="137">
        <v>60.9</v>
      </c>
    </row>
    <row r="7" spans="1:15" ht="12.75" customHeight="1">
      <c r="A7" s="134" t="s">
        <v>230</v>
      </c>
      <c r="C7" s="149">
        <v>1351.1</v>
      </c>
      <c r="D7" s="137">
        <v>35.4</v>
      </c>
      <c r="E7" s="137">
        <v>84.6</v>
      </c>
      <c r="F7" s="137">
        <v>146.6</v>
      </c>
      <c r="G7" s="137">
        <v>159.3</v>
      </c>
      <c r="H7" s="137">
        <v>144.9</v>
      </c>
      <c r="I7" s="137">
        <v>132.9</v>
      </c>
      <c r="J7" s="137">
        <v>149.8</v>
      </c>
      <c r="K7" s="137">
        <v>160.8</v>
      </c>
      <c r="L7" s="137">
        <v>116.6</v>
      </c>
      <c r="M7" s="137">
        <v>122.1</v>
      </c>
      <c r="N7" s="137">
        <v>54.6</v>
      </c>
      <c r="O7" s="137">
        <v>43.5</v>
      </c>
    </row>
    <row r="8" spans="1:15" ht="12.75" customHeight="1">
      <c r="A8" s="134" t="s">
        <v>231</v>
      </c>
      <c r="C8" s="149">
        <v>1451.3</v>
      </c>
      <c r="D8" s="137">
        <v>45.9</v>
      </c>
      <c r="E8" s="137">
        <v>102.7</v>
      </c>
      <c r="F8" s="137">
        <v>161.2</v>
      </c>
      <c r="G8" s="137">
        <v>160</v>
      </c>
      <c r="H8" s="137">
        <v>138.9</v>
      </c>
      <c r="I8" s="137">
        <v>140.1</v>
      </c>
      <c r="J8" s="137">
        <v>132.9</v>
      </c>
      <c r="K8" s="137">
        <v>173.9</v>
      </c>
      <c r="L8" s="137">
        <v>138.1</v>
      </c>
      <c r="M8" s="137">
        <v>146.8</v>
      </c>
      <c r="N8" s="137">
        <v>63.6</v>
      </c>
      <c r="O8" s="137">
        <v>47.2</v>
      </c>
    </row>
    <row r="9" spans="1:15" ht="12.75" customHeight="1">
      <c r="A9" s="134" t="s">
        <v>232</v>
      </c>
      <c r="C9" s="149">
        <v>1605.2</v>
      </c>
      <c r="D9" s="137">
        <v>62.1</v>
      </c>
      <c r="E9" s="137">
        <v>114.7</v>
      </c>
      <c r="F9" s="137">
        <v>177.2</v>
      </c>
      <c r="G9" s="137">
        <v>165.9</v>
      </c>
      <c r="H9" s="137">
        <v>164.4</v>
      </c>
      <c r="I9" s="137">
        <v>177.2</v>
      </c>
      <c r="J9" s="137">
        <v>159</v>
      </c>
      <c r="K9" s="137">
        <v>194.9</v>
      </c>
      <c r="L9" s="137">
        <v>130.2</v>
      </c>
      <c r="M9" s="137">
        <v>129.9</v>
      </c>
      <c r="N9" s="137">
        <v>68.6</v>
      </c>
      <c r="O9" s="137">
        <v>61.1</v>
      </c>
    </row>
    <row r="10" spans="1:15" ht="12.75" customHeight="1">
      <c r="A10" s="134" t="s">
        <v>233</v>
      </c>
      <c r="C10" s="149">
        <v>1472.4</v>
      </c>
      <c r="D10" s="137">
        <v>50.3</v>
      </c>
      <c r="E10" s="137">
        <v>113.1</v>
      </c>
      <c r="F10" s="137">
        <v>175.9</v>
      </c>
      <c r="G10" s="137">
        <v>165.2</v>
      </c>
      <c r="H10" s="137">
        <v>140.7</v>
      </c>
      <c r="I10" s="137">
        <v>159.7</v>
      </c>
      <c r="J10" s="137">
        <v>119.7</v>
      </c>
      <c r="K10" s="137">
        <v>158.1</v>
      </c>
      <c r="L10" s="137">
        <v>121.9</v>
      </c>
      <c r="M10" s="137">
        <v>131.3</v>
      </c>
      <c r="N10" s="137">
        <v>75.6</v>
      </c>
      <c r="O10" s="137">
        <v>60.9</v>
      </c>
    </row>
    <row r="11" spans="1:15" ht="12.75" customHeight="1">
      <c r="A11" s="134" t="s">
        <v>234</v>
      </c>
      <c r="C11" s="149">
        <v>1436.3</v>
      </c>
      <c r="D11" s="137">
        <v>55.3</v>
      </c>
      <c r="E11" s="137">
        <v>101.4</v>
      </c>
      <c r="F11" s="137">
        <v>157.3</v>
      </c>
      <c r="G11" s="137">
        <v>147.7</v>
      </c>
      <c r="H11" s="137">
        <v>128.7</v>
      </c>
      <c r="I11" s="137">
        <v>141.1</v>
      </c>
      <c r="J11" s="137">
        <v>134</v>
      </c>
      <c r="K11" s="137">
        <v>170.2</v>
      </c>
      <c r="L11" s="137">
        <v>123.5</v>
      </c>
      <c r="M11" s="137">
        <v>147.8</v>
      </c>
      <c r="N11" s="137">
        <v>70.7</v>
      </c>
      <c r="O11" s="137">
        <v>58.6</v>
      </c>
    </row>
    <row r="12" spans="1:15" ht="12.75" customHeight="1">
      <c r="A12" s="134" t="s">
        <v>235</v>
      </c>
      <c r="C12" s="149">
        <v>1207.8</v>
      </c>
      <c r="D12" s="138">
        <v>40.9</v>
      </c>
      <c r="E12" s="137">
        <v>95.5</v>
      </c>
      <c r="F12" s="137">
        <v>126.2</v>
      </c>
      <c r="G12" s="137">
        <v>115.3</v>
      </c>
      <c r="H12" s="137">
        <v>131.4</v>
      </c>
      <c r="I12" s="137">
        <v>127</v>
      </c>
      <c r="J12" s="137">
        <v>98.9</v>
      </c>
      <c r="K12" s="137">
        <v>135.4</v>
      </c>
      <c r="L12" s="137">
        <v>100.9</v>
      </c>
      <c r="M12" s="137">
        <v>117.6</v>
      </c>
      <c r="N12" s="137">
        <v>57</v>
      </c>
      <c r="O12" s="137">
        <v>61.7</v>
      </c>
    </row>
    <row r="13" spans="1:15" ht="12.75" customHeight="1">
      <c r="A13" s="134" t="s">
        <v>236</v>
      </c>
      <c r="C13" s="149">
        <v>1405.3</v>
      </c>
      <c r="D13" s="137">
        <v>51</v>
      </c>
      <c r="E13" s="137">
        <v>108.9</v>
      </c>
      <c r="F13" s="137">
        <v>154.9</v>
      </c>
      <c r="G13" s="137">
        <v>142.8</v>
      </c>
      <c r="H13" s="137">
        <v>119.6</v>
      </c>
      <c r="I13" s="137">
        <v>129.9</v>
      </c>
      <c r="J13" s="137">
        <v>105.8</v>
      </c>
      <c r="K13" s="137">
        <v>176.2</v>
      </c>
      <c r="L13" s="137">
        <v>127</v>
      </c>
      <c r="M13" s="137">
        <v>144.6</v>
      </c>
      <c r="N13" s="137">
        <v>75.8</v>
      </c>
      <c r="O13" s="137">
        <v>68.8</v>
      </c>
    </row>
    <row r="14" spans="1:15" ht="12.75" customHeight="1">
      <c r="A14" s="134" t="s">
        <v>237</v>
      </c>
      <c r="C14" s="149">
        <v>1476.6</v>
      </c>
      <c r="D14" s="137">
        <v>53.9</v>
      </c>
      <c r="E14" s="137">
        <v>116</v>
      </c>
      <c r="F14" s="137">
        <v>163.1</v>
      </c>
      <c r="G14" s="137">
        <v>153.8</v>
      </c>
      <c r="H14" s="137">
        <v>140.7</v>
      </c>
      <c r="I14" s="137">
        <v>156</v>
      </c>
      <c r="J14" s="137">
        <v>113.6</v>
      </c>
      <c r="K14" s="137">
        <v>179.6</v>
      </c>
      <c r="L14" s="137">
        <v>129</v>
      </c>
      <c r="M14" s="137">
        <v>141.9</v>
      </c>
      <c r="N14" s="137">
        <v>61.4</v>
      </c>
      <c r="O14" s="137">
        <v>67.6</v>
      </c>
    </row>
    <row r="15" spans="1:15" ht="12.75" customHeight="1">
      <c r="A15" s="134" t="s">
        <v>238</v>
      </c>
      <c r="C15" s="149">
        <v>1531.5</v>
      </c>
      <c r="D15" s="137">
        <v>65.4</v>
      </c>
      <c r="E15" s="137">
        <v>122.4</v>
      </c>
      <c r="F15" s="137">
        <v>168.3</v>
      </c>
      <c r="G15" s="137">
        <v>151.9</v>
      </c>
      <c r="H15" s="137">
        <v>140.7</v>
      </c>
      <c r="I15" s="137">
        <v>139.1</v>
      </c>
      <c r="J15" s="137">
        <v>112.9</v>
      </c>
      <c r="K15" s="137">
        <v>180.5</v>
      </c>
      <c r="L15" s="137">
        <v>129.3</v>
      </c>
      <c r="M15" s="137">
        <v>143.2</v>
      </c>
      <c r="N15" s="137">
        <v>89</v>
      </c>
      <c r="O15" s="137">
        <v>88.8</v>
      </c>
    </row>
    <row r="16" spans="1:15" ht="12.75" customHeight="1">
      <c r="A16" s="134" t="s">
        <v>239</v>
      </c>
      <c r="C16" s="149">
        <v>1085.9</v>
      </c>
      <c r="D16" s="137">
        <v>12</v>
      </c>
      <c r="E16" s="137">
        <v>73.5</v>
      </c>
      <c r="F16" s="137">
        <v>129.1</v>
      </c>
      <c r="G16" s="137">
        <v>108.2</v>
      </c>
      <c r="H16" s="137">
        <v>107</v>
      </c>
      <c r="I16" s="137">
        <v>109.4</v>
      </c>
      <c r="J16" s="138">
        <v>73.6</v>
      </c>
      <c r="K16" s="138">
        <v>112.9</v>
      </c>
      <c r="L16" s="137">
        <v>108.2</v>
      </c>
      <c r="M16" s="137">
        <v>119.3</v>
      </c>
      <c r="N16" s="137">
        <v>66.1</v>
      </c>
      <c r="O16" s="137">
        <v>66.6</v>
      </c>
    </row>
    <row r="17" spans="1:15" ht="12.75" customHeight="1">
      <c r="A17" s="134" t="s">
        <v>240</v>
      </c>
      <c r="C17" s="149">
        <v>1398.6</v>
      </c>
      <c r="D17" s="137">
        <v>61.9</v>
      </c>
      <c r="E17" s="137">
        <v>119.1</v>
      </c>
      <c r="F17" s="137">
        <v>165.4</v>
      </c>
      <c r="G17" s="137">
        <v>130.8</v>
      </c>
      <c r="H17" s="137">
        <v>115.1</v>
      </c>
      <c r="I17" s="137">
        <v>112.4</v>
      </c>
      <c r="J17" s="137">
        <v>92.3</v>
      </c>
      <c r="K17" s="137">
        <v>168</v>
      </c>
      <c r="L17" s="137">
        <v>121.4</v>
      </c>
      <c r="M17" s="137">
        <v>142.5</v>
      </c>
      <c r="N17" s="137">
        <v>83.8</v>
      </c>
      <c r="O17" s="137">
        <v>85.9</v>
      </c>
    </row>
    <row r="18" spans="1:15" ht="12.75" customHeight="1">
      <c r="A18" s="134" t="s">
        <v>241</v>
      </c>
      <c r="C18" s="149">
        <v>1758.2</v>
      </c>
      <c r="D18" s="137">
        <v>100.3</v>
      </c>
      <c r="E18" s="137">
        <v>147.8</v>
      </c>
      <c r="F18" s="137">
        <v>198.1</v>
      </c>
      <c r="G18" s="137">
        <v>157.9</v>
      </c>
      <c r="H18" s="137">
        <v>141.7</v>
      </c>
      <c r="I18" s="137">
        <v>150.4</v>
      </c>
      <c r="J18" s="137">
        <v>120.8</v>
      </c>
      <c r="K18" s="137">
        <v>183.8</v>
      </c>
      <c r="L18" s="137">
        <v>138.5</v>
      </c>
      <c r="M18" s="137">
        <v>175.6</v>
      </c>
      <c r="N18" s="137">
        <v>119.4</v>
      </c>
      <c r="O18" s="137">
        <v>123.9</v>
      </c>
    </row>
    <row r="19" spans="1:15" ht="12.75" customHeight="1">
      <c r="A19" s="134" t="s">
        <v>242</v>
      </c>
      <c r="C19" s="149">
        <v>1734.9</v>
      </c>
      <c r="D19" s="138">
        <v>86.6</v>
      </c>
      <c r="E19" s="137">
        <v>135.5</v>
      </c>
      <c r="F19" s="137">
        <v>182.7</v>
      </c>
      <c r="G19" s="137">
        <v>158.5</v>
      </c>
      <c r="H19" s="137">
        <v>146.9</v>
      </c>
      <c r="I19" s="137">
        <v>159.1</v>
      </c>
      <c r="J19" s="137">
        <v>137</v>
      </c>
      <c r="K19" s="137">
        <v>209.9</v>
      </c>
      <c r="L19" s="137">
        <v>140.6</v>
      </c>
      <c r="M19" s="137">
        <v>168.9</v>
      </c>
      <c r="N19" s="137">
        <v>108.1</v>
      </c>
      <c r="O19" s="137">
        <v>101.1</v>
      </c>
    </row>
    <row r="20" spans="1:15" ht="12.75" customHeight="1">
      <c r="A20" s="134" t="s">
        <v>243</v>
      </c>
      <c r="C20" s="149">
        <v>1646.2</v>
      </c>
      <c r="D20" s="137">
        <v>84.5</v>
      </c>
      <c r="E20" s="137">
        <v>131.3</v>
      </c>
      <c r="F20" s="137">
        <v>199.2</v>
      </c>
      <c r="G20" s="137">
        <v>147.2</v>
      </c>
      <c r="H20" s="137">
        <v>133.2</v>
      </c>
      <c r="I20" s="137">
        <v>129.2</v>
      </c>
      <c r="J20" s="137">
        <v>100.3</v>
      </c>
      <c r="K20" s="137">
        <v>170.3</v>
      </c>
      <c r="L20" s="137">
        <v>142.8</v>
      </c>
      <c r="M20" s="137">
        <v>171.9</v>
      </c>
      <c r="N20" s="137">
        <v>122.7</v>
      </c>
      <c r="O20" s="137">
        <v>113.6</v>
      </c>
    </row>
    <row r="21" spans="1:15" ht="12.75" customHeight="1">
      <c r="A21" s="134" t="s">
        <v>244</v>
      </c>
      <c r="C21" s="149">
        <v>1715.5</v>
      </c>
      <c r="D21" s="137">
        <v>97.9</v>
      </c>
      <c r="E21" s="137">
        <v>148.2</v>
      </c>
      <c r="F21" s="137">
        <v>202.8</v>
      </c>
      <c r="G21" s="137">
        <v>147.9</v>
      </c>
      <c r="H21" s="137">
        <v>130.4</v>
      </c>
      <c r="I21" s="137">
        <v>99.3</v>
      </c>
      <c r="J21" s="137">
        <v>127.3</v>
      </c>
      <c r="K21" s="137">
        <v>210.7</v>
      </c>
      <c r="L21" s="137">
        <v>146.7</v>
      </c>
      <c r="M21" s="137">
        <v>165.2</v>
      </c>
      <c r="N21" s="137">
        <v>117</v>
      </c>
      <c r="O21" s="137">
        <v>122.1</v>
      </c>
    </row>
    <row r="22" spans="1:15" ht="12.75" customHeight="1">
      <c r="A22" s="134" t="s">
        <v>245</v>
      </c>
      <c r="C22" s="149">
        <v>1650.2</v>
      </c>
      <c r="D22" s="137">
        <v>84.3</v>
      </c>
      <c r="E22" s="137">
        <v>122.9</v>
      </c>
      <c r="F22" s="137">
        <v>182.9</v>
      </c>
      <c r="G22" s="137">
        <v>149.4</v>
      </c>
      <c r="H22" s="137">
        <v>130.8</v>
      </c>
      <c r="I22" s="137">
        <v>135.3</v>
      </c>
      <c r="J22" s="137">
        <v>117.2</v>
      </c>
      <c r="K22" s="137">
        <v>206.2</v>
      </c>
      <c r="L22" s="137">
        <v>138.4</v>
      </c>
      <c r="M22" s="137">
        <v>171.7</v>
      </c>
      <c r="N22" s="137">
        <v>114.7</v>
      </c>
      <c r="O22" s="137">
        <v>96.4</v>
      </c>
    </row>
    <row r="23" spans="1:15" ht="12.75" customHeight="1">
      <c r="A23" s="134" t="s">
        <v>246</v>
      </c>
      <c r="C23" s="149">
        <v>1632.3</v>
      </c>
      <c r="D23" s="137">
        <v>82.7</v>
      </c>
      <c r="E23" s="137">
        <v>136.4</v>
      </c>
      <c r="F23" s="137">
        <v>166.5</v>
      </c>
      <c r="G23" s="137">
        <v>135</v>
      </c>
      <c r="H23" s="137">
        <v>129.1</v>
      </c>
      <c r="I23" s="137">
        <v>140.6</v>
      </c>
      <c r="J23" s="137">
        <v>140.2</v>
      </c>
      <c r="K23" s="137">
        <v>195.7</v>
      </c>
      <c r="L23" s="137">
        <v>129.6</v>
      </c>
      <c r="M23" s="137">
        <v>166.2</v>
      </c>
      <c r="N23" s="137">
        <v>112.6</v>
      </c>
      <c r="O23" s="137">
        <v>97.7</v>
      </c>
    </row>
    <row r="24" spans="1:15" ht="12.75" customHeight="1">
      <c r="A24" s="134" t="s">
        <v>247</v>
      </c>
      <c r="C24" s="149">
        <v>1624.4</v>
      </c>
      <c r="D24" s="137">
        <v>83.8</v>
      </c>
      <c r="E24" s="137">
        <v>132.6</v>
      </c>
      <c r="F24" s="137">
        <v>190.2</v>
      </c>
      <c r="G24" s="137">
        <v>139.7</v>
      </c>
      <c r="H24" s="137">
        <v>133.2</v>
      </c>
      <c r="I24" s="137">
        <v>138.9</v>
      </c>
      <c r="J24" s="137">
        <v>117.6</v>
      </c>
      <c r="K24" s="137">
        <v>167.6</v>
      </c>
      <c r="L24" s="137">
        <v>131</v>
      </c>
      <c r="M24" s="137">
        <v>166.2</v>
      </c>
      <c r="N24" s="137">
        <v>122.6</v>
      </c>
      <c r="O24" s="137">
        <v>101</v>
      </c>
    </row>
    <row r="25" spans="1:15" ht="12.75" customHeight="1">
      <c r="A25" s="134" t="s">
        <v>248</v>
      </c>
      <c r="C25" s="149">
        <v>1820.2</v>
      </c>
      <c r="D25" s="137">
        <v>99.1</v>
      </c>
      <c r="E25" s="137">
        <v>145.3</v>
      </c>
      <c r="F25" s="137">
        <v>200</v>
      </c>
      <c r="G25" s="137">
        <v>154.1</v>
      </c>
      <c r="H25" s="137">
        <v>156.7</v>
      </c>
      <c r="I25" s="137">
        <v>162.8</v>
      </c>
      <c r="J25" s="137">
        <v>130.5</v>
      </c>
      <c r="K25" s="137">
        <v>200.4</v>
      </c>
      <c r="L25" s="137">
        <v>146.7</v>
      </c>
      <c r="M25" s="137">
        <v>172.6</v>
      </c>
      <c r="N25" s="137">
        <v>137.1</v>
      </c>
      <c r="O25" s="137">
        <v>114.9</v>
      </c>
    </row>
    <row r="26" spans="1:15" ht="12.75" customHeight="1">
      <c r="A26" s="134" t="s">
        <v>249</v>
      </c>
      <c r="C26" s="149">
        <v>2053.8</v>
      </c>
      <c r="D26" s="137">
        <v>122.9</v>
      </c>
      <c r="E26" s="137">
        <v>159.4</v>
      </c>
      <c r="F26" s="137">
        <v>213.8</v>
      </c>
      <c r="G26" s="137">
        <v>163.1</v>
      </c>
      <c r="H26" s="137">
        <v>172.2</v>
      </c>
      <c r="I26" s="137">
        <v>195</v>
      </c>
      <c r="J26" s="137">
        <v>163.2</v>
      </c>
      <c r="K26" s="137">
        <v>228.7</v>
      </c>
      <c r="L26" s="137">
        <v>154.7</v>
      </c>
      <c r="M26" s="137">
        <v>200.3</v>
      </c>
      <c r="N26" s="137">
        <v>141.8</v>
      </c>
      <c r="O26" s="137">
        <v>138.7</v>
      </c>
    </row>
    <row r="27" spans="1:15" ht="12.75" customHeight="1">
      <c r="A27" s="139" t="s">
        <v>250</v>
      </c>
      <c r="B27" s="150"/>
      <c r="C27" s="149">
        <v>1772.5</v>
      </c>
      <c r="D27" s="141">
        <v>103.9</v>
      </c>
      <c r="E27" s="141">
        <v>149.4</v>
      </c>
      <c r="F27" s="141">
        <v>202.6</v>
      </c>
      <c r="G27" s="141">
        <v>148.9</v>
      </c>
      <c r="H27" s="141">
        <v>135.6</v>
      </c>
      <c r="I27" s="141">
        <v>126</v>
      </c>
      <c r="J27" s="141">
        <v>114</v>
      </c>
      <c r="K27" s="141">
        <v>209.2</v>
      </c>
      <c r="L27" s="141">
        <v>140.3</v>
      </c>
      <c r="M27" s="141">
        <v>185</v>
      </c>
      <c r="N27" s="141">
        <v>132.4</v>
      </c>
      <c r="O27" s="141">
        <v>125.2</v>
      </c>
    </row>
    <row r="28" spans="1:15" ht="6" customHeight="1" thickBot="1">
      <c r="A28" s="142"/>
      <c r="B28" s="143"/>
      <c r="C28" s="144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ht="13.5" customHeight="1">
      <c r="A29" s="127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I16" sqref="I16"/>
    </sheetView>
  </sheetViews>
  <sheetFormatPr defaultColWidth="10.28125" defaultRowHeight="12"/>
  <cols>
    <col min="1" max="1" width="10.57421875" style="123" customWidth="1"/>
    <col min="2" max="2" width="0.71875" style="123" customWidth="1"/>
    <col min="3" max="3" width="6.7109375" style="123" customWidth="1"/>
    <col min="4" max="15" width="6.421875" style="123" customWidth="1"/>
    <col min="16" max="16" width="7.7109375" style="123" customWidth="1"/>
    <col min="17" max="17" width="13.140625" style="123" customWidth="1"/>
    <col min="18" max="18" width="0.9921875" style="123" customWidth="1"/>
    <col min="19" max="31" width="9.421875" style="123" customWidth="1"/>
    <col min="32" max="32" width="10.140625" style="123" customWidth="1"/>
    <col min="33" max="16384" width="10.28125" style="123" customWidth="1"/>
  </cols>
  <sheetData>
    <row r="1" spans="1:5" ht="18.75" customHeight="1">
      <c r="A1" s="128"/>
      <c r="E1" s="146" t="s">
        <v>255</v>
      </c>
    </row>
    <row r="2" ht="18" customHeight="1">
      <c r="A2" s="127" t="s">
        <v>256</v>
      </c>
    </row>
    <row r="3" ht="12" customHeight="1">
      <c r="A3" s="127" t="s">
        <v>257</v>
      </c>
    </row>
    <row r="4" ht="13.5" customHeight="1" thickBot="1">
      <c r="A4" s="127" t="s">
        <v>258</v>
      </c>
    </row>
    <row r="5" spans="1:15" ht="27.75" customHeight="1" thickTop="1">
      <c r="A5" s="147" t="s">
        <v>214</v>
      </c>
      <c r="B5" s="148"/>
      <c r="C5" s="131" t="s">
        <v>254</v>
      </c>
      <c r="D5" s="132" t="s">
        <v>216</v>
      </c>
      <c r="E5" s="132" t="s">
        <v>217</v>
      </c>
      <c r="F5" s="132" t="s">
        <v>218</v>
      </c>
      <c r="G5" s="132" t="s">
        <v>219</v>
      </c>
      <c r="H5" s="132" t="s">
        <v>220</v>
      </c>
      <c r="I5" s="132" t="s">
        <v>221</v>
      </c>
      <c r="J5" s="132" t="s">
        <v>222</v>
      </c>
      <c r="K5" s="132" t="s">
        <v>223</v>
      </c>
      <c r="L5" s="132" t="s">
        <v>224</v>
      </c>
      <c r="M5" s="132" t="s">
        <v>225</v>
      </c>
      <c r="N5" s="132" t="s">
        <v>226</v>
      </c>
      <c r="O5" s="133" t="s">
        <v>227</v>
      </c>
    </row>
    <row r="6" spans="1:15" ht="12.75" customHeight="1">
      <c r="A6" s="134" t="s">
        <v>228</v>
      </c>
      <c r="C6" s="151">
        <f aca="true" t="shared" si="0" ref="C6:C28">SUM(D6:O6)</f>
        <v>185</v>
      </c>
      <c r="D6" s="152">
        <v>25</v>
      </c>
      <c r="E6" s="152">
        <v>13</v>
      </c>
      <c r="F6" s="152">
        <v>18</v>
      </c>
      <c r="G6" s="152">
        <v>12</v>
      </c>
      <c r="H6" s="152">
        <v>14</v>
      </c>
      <c r="I6" s="152">
        <v>9</v>
      </c>
      <c r="J6" s="152">
        <v>18</v>
      </c>
      <c r="K6" s="152">
        <v>9</v>
      </c>
      <c r="L6" s="152">
        <v>12</v>
      </c>
      <c r="M6" s="152">
        <v>17</v>
      </c>
      <c r="N6" s="152">
        <v>20</v>
      </c>
      <c r="O6" s="152">
        <v>18</v>
      </c>
    </row>
    <row r="7" spans="1:15" ht="12.75" customHeight="1">
      <c r="A7" s="134" t="s">
        <v>229</v>
      </c>
      <c r="C7" s="151">
        <f t="shared" si="0"/>
        <v>173</v>
      </c>
      <c r="D7" s="152">
        <v>22</v>
      </c>
      <c r="E7" s="152">
        <v>12</v>
      </c>
      <c r="F7" s="152">
        <v>15</v>
      </c>
      <c r="G7" s="152">
        <v>13</v>
      </c>
      <c r="H7" s="152">
        <v>13</v>
      </c>
      <c r="I7" s="152">
        <v>10</v>
      </c>
      <c r="J7" s="152">
        <v>15</v>
      </c>
      <c r="K7" s="152">
        <v>7</v>
      </c>
      <c r="L7" s="152">
        <v>11</v>
      </c>
      <c r="M7" s="152">
        <v>17</v>
      </c>
      <c r="N7" s="152">
        <v>20</v>
      </c>
      <c r="O7" s="152">
        <v>18</v>
      </c>
    </row>
    <row r="8" spans="1:15" ht="12.75" customHeight="1">
      <c r="A8" s="134" t="s">
        <v>230</v>
      </c>
      <c r="C8" s="151">
        <f t="shared" si="0"/>
        <v>188</v>
      </c>
      <c r="D8" s="152">
        <v>23</v>
      </c>
      <c r="E8" s="152">
        <v>13</v>
      </c>
      <c r="F8" s="152">
        <v>18</v>
      </c>
      <c r="G8" s="152">
        <v>12</v>
      </c>
      <c r="H8" s="152">
        <v>13</v>
      </c>
      <c r="I8" s="152">
        <v>10</v>
      </c>
      <c r="J8" s="152">
        <v>16</v>
      </c>
      <c r="K8" s="152">
        <v>8</v>
      </c>
      <c r="L8" s="152">
        <v>14</v>
      </c>
      <c r="M8" s="152">
        <v>18</v>
      </c>
      <c r="N8" s="152">
        <v>22</v>
      </c>
      <c r="O8" s="152">
        <v>21</v>
      </c>
    </row>
    <row r="9" spans="1:15" ht="12.75" customHeight="1">
      <c r="A9" s="134" t="s">
        <v>231</v>
      </c>
      <c r="C9" s="151">
        <f t="shared" si="0"/>
        <v>174</v>
      </c>
      <c r="D9" s="152">
        <v>18</v>
      </c>
      <c r="E9" s="152">
        <v>11</v>
      </c>
      <c r="F9" s="152">
        <v>14</v>
      </c>
      <c r="G9" s="152">
        <v>11</v>
      </c>
      <c r="H9" s="152">
        <v>15</v>
      </c>
      <c r="I9" s="152">
        <v>16</v>
      </c>
      <c r="J9" s="152">
        <v>16</v>
      </c>
      <c r="K9" s="152">
        <v>9</v>
      </c>
      <c r="L9" s="152">
        <v>12</v>
      </c>
      <c r="M9" s="152">
        <v>17</v>
      </c>
      <c r="N9" s="152">
        <v>18</v>
      </c>
      <c r="O9" s="152">
        <v>17</v>
      </c>
    </row>
    <row r="10" spans="1:15" ht="12.75" customHeight="1">
      <c r="A10" s="134" t="s">
        <v>232</v>
      </c>
      <c r="C10" s="151">
        <f t="shared" si="0"/>
        <v>155</v>
      </c>
      <c r="D10" s="152">
        <v>19</v>
      </c>
      <c r="E10" s="152">
        <v>10</v>
      </c>
      <c r="F10" s="152">
        <v>13</v>
      </c>
      <c r="G10" s="152">
        <v>11</v>
      </c>
      <c r="H10" s="152">
        <v>12</v>
      </c>
      <c r="I10" s="152">
        <v>9</v>
      </c>
      <c r="J10" s="152">
        <v>15</v>
      </c>
      <c r="K10" s="152">
        <v>7</v>
      </c>
      <c r="L10" s="152">
        <v>13</v>
      </c>
      <c r="M10" s="152">
        <v>15</v>
      </c>
      <c r="N10" s="152">
        <v>17</v>
      </c>
      <c r="O10" s="152">
        <v>14</v>
      </c>
    </row>
    <row r="11" spans="1:15" ht="12.75" customHeight="1">
      <c r="A11" s="134" t="s">
        <v>233</v>
      </c>
      <c r="C11" s="151">
        <f t="shared" si="0"/>
        <v>189</v>
      </c>
      <c r="D11" s="152">
        <v>23</v>
      </c>
      <c r="E11" s="152">
        <v>12</v>
      </c>
      <c r="F11" s="152">
        <v>15</v>
      </c>
      <c r="G11" s="152">
        <v>14</v>
      </c>
      <c r="H11" s="152">
        <v>14</v>
      </c>
      <c r="I11" s="152">
        <v>11</v>
      </c>
      <c r="J11" s="152">
        <v>21</v>
      </c>
      <c r="K11" s="152">
        <v>14</v>
      </c>
      <c r="L11" s="152">
        <v>13</v>
      </c>
      <c r="M11" s="152">
        <v>17</v>
      </c>
      <c r="N11" s="152">
        <v>18</v>
      </c>
      <c r="O11" s="152">
        <v>17</v>
      </c>
    </row>
    <row r="12" spans="1:15" ht="12.75" customHeight="1">
      <c r="A12" s="134" t="s">
        <v>234</v>
      </c>
      <c r="C12" s="151">
        <f t="shared" si="0"/>
        <v>158</v>
      </c>
      <c r="D12" s="152">
        <v>19</v>
      </c>
      <c r="E12" s="152">
        <v>10</v>
      </c>
      <c r="F12" s="152">
        <v>14</v>
      </c>
      <c r="G12" s="152">
        <v>11</v>
      </c>
      <c r="H12" s="152">
        <v>14</v>
      </c>
      <c r="I12" s="152">
        <v>12</v>
      </c>
      <c r="J12" s="152">
        <v>13</v>
      </c>
      <c r="K12" s="152">
        <v>12</v>
      </c>
      <c r="L12" s="152">
        <v>10</v>
      </c>
      <c r="M12" s="152">
        <v>13</v>
      </c>
      <c r="N12" s="152">
        <v>16</v>
      </c>
      <c r="O12" s="152">
        <v>14</v>
      </c>
    </row>
    <row r="13" spans="1:15" ht="12.75" customHeight="1">
      <c r="A13" s="134" t="s">
        <v>235</v>
      </c>
      <c r="C13" s="151">
        <f t="shared" si="0"/>
        <v>181</v>
      </c>
      <c r="D13" s="153">
        <v>22</v>
      </c>
      <c r="E13" s="152">
        <v>12</v>
      </c>
      <c r="F13" s="152">
        <v>15</v>
      </c>
      <c r="G13" s="152">
        <v>11</v>
      </c>
      <c r="H13" s="152">
        <v>14</v>
      </c>
      <c r="I13" s="152">
        <v>13</v>
      </c>
      <c r="J13" s="152">
        <v>20</v>
      </c>
      <c r="K13" s="152">
        <v>13</v>
      </c>
      <c r="L13" s="152">
        <v>9</v>
      </c>
      <c r="M13" s="152">
        <v>15</v>
      </c>
      <c r="N13" s="152">
        <v>17</v>
      </c>
      <c r="O13" s="152">
        <v>20</v>
      </c>
    </row>
    <row r="14" spans="1:15" ht="12.75" customHeight="1">
      <c r="A14" s="134" t="s">
        <v>236</v>
      </c>
      <c r="C14" s="151">
        <f t="shared" si="0"/>
        <v>146</v>
      </c>
      <c r="D14" s="152">
        <v>19</v>
      </c>
      <c r="E14" s="152">
        <v>9</v>
      </c>
      <c r="F14" s="152">
        <v>10</v>
      </c>
      <c r="G14" s="152">
        <v>11</v>
      </c>
      <c r="H14" s="152">
        <v>14</v>
      </c>
      <c r="I14" s="152">
        <v>11</v>
      </c>
      <c r="J14" s="152">
        <v>17</v>
      </c>
      <c r="K14" s="152">
        <v>11</v>
      </c>
      <c r="L14" s="152">
        <v>9</v>
      </c>
      <c r="M14" s="152">
        <v>13</v>
      </c>
      <c r="N14" s="152">
        <v>11</v>
      </c>
      <c r="O14" s="152">
        <v>11</v>
      </c>
    </row>
    <row r="15" spans="1:15" ht="12.75" customHeight="1">
      <c r="A15" s="134" t="s">
        <v>237</v>
      </c>
      <c r="C15" s="151">
        <f t="shared" si="0"/>
        <v>158</v>
      </c>
      <c r="D15" s="152">
        <v>21</v>
      </c>
      <c r="E15" s="152">
        <v>11</v>
      </c>
      <c r="F15" s="152">
        <v>13</v>
      </c>
      <c r="G15" s="152">
        <v>8</v>
      </c>
      <c r="H15" s="152">
        <v>15</v>
      </c>
      <c r="I15" s="152">
        <v>9</v>
      </c>
      <c r="J15" s="152">
        <v>17</v>
      </c>
      <c r="K15" s="152">
        <v>11</v>
      </c>
      <c r="L15" s="152">
        <v>14</v>
      </c>
      <c r="M15" s="152">
        <v>12</v>
      </c>
      <c r="N15" s="152">
        <v>14</v>
      </c>
      <c r="O15" s="152">
        <v>13</v>
      </c>
    </row>
    <row r="16" spans="1:15" ht="12.75" customHeight="1">
      <c r="A16" s="134" t="s">
        <v>238</v>
      </c>
      <c r="C16" s="151">
        <f t="shared" si="0"/>
        <v>147</v>
      </c>
      <c r="D16" s="152">
        <v>20</v>
      </c>
      <c r="E16" s="152">
        <v>10</v>
      </c>
      <c r="F16" s="152">
        <v>11</v>
      </c>
      <c r="G16" s="152">
        <v>11</v>
      </c>
      <c r="H16" s="152">
        <v>13</v>
      </c>
      <c r="I16" s="152">
        <v>12</v>
      </c>
      <c r="J16" s="152">
        <v>14</v>
      </c>
      <c r="K16" s="152">
        <v>8</v>
      </c>
      <c r="L16" s="152">
        <v>10</v>
      </c>
      <c r="M16" s="152">
        <v>13</v>
      </c>
      <c r="N16" s="152">
        <v>13</v>
      </c>
      <c r="O16" s="152">
        <v>12</v>
      </c>
    </row>
    <row r="17" spans="1:15" ht="12.75" customHeight="1">
      <c r="A17" s="134" t="s">
        <v>239</v>
      </c>
      <c r="C17" s="151">
        <f t="shared" si="0"/>
        <v>170</v>
      </c>
      <c r="D17" s="152">
        <v>22</v>
      </c>
      <c r="E17" s="152">
        <v>12</v>
      </c>
      <c r="F17" s="152">
        <v>14</v>
      </c>
      <c r="G17" s="152">
        <v>11</v>
      </c>
      <c r="H17" s="152">
        <v>16</v>
      </c>
      <c r="I17" s="152">
        <v>9</v>
      </c>
      <c r="J17" s="152">
        <v>16</v>
      </c>
      <c r="K17" s="152">
        <v>14</v>
      </c>
      <c r="L17" s="152">
        <v>10</v>
      </c>
      <c r="M17" s="152">
        <v>14</v>
      </c>
      <c r="N17" s="152">
        <v>16</v>
      </c>
      <c r="O17" s="152">
        <v>16</v>
      </c>
    </row>
    <row r="18" spans="1:15" ht="12.75" customHeight="1">
      <c r="A18" s="134" t="s">
        <v>240</v>
      </c>
      <c r="C18" s="151">
        <f t="shared" si="0"/>
        <v>133</v>
      </c>
      <c r="D18" s="152">
        <v>16</v>
      </c>
      <c r="E18" s="152">
        <v>8</v>
      </c>
      <c r="F18" s="152">
        <v>12</v>
      </c>
      <c r="G18" s="152">
        <v>9</v>
      </c>
      <c r="H18" s="152">
        <v>15</v>
      </c>
      <c r="I18" s="152">
        <v>13</v>
      </c>
      <c r="J18" s="152">
        <v>12</v>
      </c>
      <c r="K18" s="152">
        <v>6</v>
      </c>
      <c r="L18" s="152">
        <v>8</v>
      </c>
      <c r="M18" s="152">
        <v>11</v>
      </c>
      <c r="N18" s="152">
        <v>13</v>
      </c>
      <c r="O18" s="152">
        <v>10</v>
      </c>
    </row>
    <row r="19" spans="1:15" ht="12.75" customHeight="1">
      <c r="A19" s="134" t="s">
        <v>241</v>
      </c>
      <c r="C19" s="151">
        <f t="shared" si="0"/>
        <v>144</v>
      </c>
      <c r="D19" s="152">
        <v>16</v>
      </c>
      <c r="E19" s="152">
        <v>12</v>
      </c>
      <c r="F19" s="152">
        <v>9</v>
      </c>
      <c r="G19" s="152">
        <v>10</v>
      </c>
      <c r="H19" s="152">
        <v>16</v>
      </c>
      <c r="I19" s="152">
        <v>12</v>
      </c>
      <c r="J19" s="152">
        <v>14</v>
      </c>
      <c r="K19" s="152">
        <v>9</v>
      </c>
      <c r="L19" s="152">
        <v>11</v>
      </c>
      <c r="M19" s="152">
        <v>12</v>
      </c>
      <c r="N19" s="152">
        <v>12</v>
      </c>
      <c r="O19" s="152">
        <v>11</v>
      </c>
    </row>
    <row r="20" spans="1:15" ht="12.75" customHeight="1">
      <c r="A20" s="134" t="s">
        <v>242</v>
      </c>
      <c r="C20" s="151">
        <f t="shared" si="0"/>
        <v>137</v>
      </c>
      <c r="D20" s="153">
        <v>18</v>
      </c>
      <c r="E20" s="152">
        <v>8</v>
      </c>
      <c r="F20" s="152">
        <v>13</v>
      </c>
      <c r="G20" s="152">
        <v>9</v>
      </c>
      <c r="H20" s="152">
        <v>15</v>
      </c>
      <c r="I20" s="152">
        <v>12</v>
      </c>
      <c r="J20" s="152">
        <v>13</v>
      </c>
      <c r="K20" s="152">
        <v>9</v>
      </c>
      <c r="L20" s="152">
        <v>9</v>
      </c>
      <c r="M20" s="152">
        <v>10</v>
      </c>
      <c r="N20" s="152">
        <v>12</v>
      </c>
      <c r="O20" s="152">
        <v>9</v>
      </c>
    </row>
    <row r="21" spans="1:15" ht="12.75" customHeight="1">
      <c r="A21" s="134" t="s">
        <v>243</v>
      </c>
      <c r="C21" s="151">
        <f t="shared" si="0"/>
        <v>147</v>
      </c>
      <c r="D21" s="152">
        <v>19</v>
      </c>
      <c r="E21" s="152">
        <v>11</v>
      </c>
      <c r="F21" s="152">
        <v>12</v>
      </c>
      <c r="G21" s="152">
        <v>9</v>
      </c>
      <c r="H21" s="152">
        <v>14</v>
      </c>
      <c r="I21" s="152">
        <v>9</v>
      </c>
      <c r="J21" s="152">
        <v>14</v>
      </c>
      <c r="K21" s="152">
        <v>11</v>
      </c>
      <c r="L21" s="152">
        <v>11</v>
      </c>
      <c r="M21" s="152">
        <v>11</v>
      </c>
      <c r="N21" s="152">
        <v>14</v>
      </c>
      <c r="O21" s="152">
        <v>12</v>
      </c>
    </row>
    <row r="22" spans="1:15" ht="12.75" customHeight="1">
      <c r="A22" s="134" t="s">
        <v>244</v>
      </c>
      <c r="C22" s="151">
        <f t="shared" si="0"/>
        <v>121</v>
      </c>
      <c r="D22" s="152">
        <v>15</v>
      </c>
      <c r="E22" s="152">
        <v>9</v>
      </c>
      <c r="F22" s="152">
        <v>9</v>
      </c>
      <c r="G22" s="152">
        <v>9</v>
      </c>
      <c r="H22" s="152">
        <v>13</v>
      </c>
      <c r="I22" s="152">
        <v>11</v>
      </c>
      <c r="J22" s="152">
        <v>10</v>
      </c>
      <c r="K22" s="152">
        <v>7</v>
      </c>
      <c r="L22" s="152">
        <v>8</v>
      </c>
      <c r="M22" s="152">
        <v>9</v>
      </c>
      <c r="N22" s="152">
        <v>10</v>
      </c>
      <c r="O22" s="152">
        <v>11</v>
      </c>
    </row>
    <row r="23" spans="1:15" ht="12.75" customHeight="1">
      <c r="A23" s="134" t="s">
        <v>245</v>
      </c>
      <c r="C23" s="151">
        <f t="shared" si="0"/>
        <v>123</v>
      </c>
      <c r="D23" s="152">
        <v>14</v>
      </c>
      <c r="E23" s="152">
        <v>8</v>
      </c>
      <c r="F23" s="152">
        <v>10</v>
      </c>
      <c r="G23" s="152">
        <v>8</v>
      </c>
      <c r="H23" s="152">
        <v>16</v>
      </c>
      <c r="I23" s="152">
        <v>11</v>
      </c>
      <c r="J23" s="152">
        <v>10</v>
      </c>
      <c r="K23" s="152">
        <v>7</v>
      </c>
      <c r="L23" s="152">
        <v>8</v>
      </c>
      <c r="M23" s="152">
        <v>12</v>
      </c>
      <c r="N23" s="152">
        <v>10</v>
      </c>
      <c r="O23" s="152">
        <v>9</v>
      </c>
    </row>
    <row r="24" spans="1:15" ht="12.75" customHeight="1">
      <c r="A24" s="134" t="s">
        <v>246</v>
      </c>
      <c r="C24" s="151">
        <f t="shared" si="0"/>
        <v>131</v>
      </c>
      <c r="D24" s="152">
        <v>15</v>
      </c>
      <c r="E24" s="152">
        <v>6</v>
      </c>
      <c r="F24" s="152">
        <v>10</v>
      </c>
      <c r="G24" s="152">
        <v>9</v>
      </c>
      <c r="H24" s="152">
        <v>15</v>
      </c>
      <c r="I24" s="152">
        <v>13</v>
      </c>
      <c r="J24" s="152">
        <v>14</v>
      </c>
      <c r="K24" s="152">
        <v>9</v>
      </c>
      <c r="L24" s="152">
        <v>9</v>
      </c>
      <c r="M24" s="152">
        <v>12</v>
      </c>
      <c r="N24" s="152">
        <v>11</v>
      </c>
      <c r="O24" s="152">
        <v>8</v>
      </c>
    </row>
    <row r="25" spans="1:15" ht="12.75" customHeight="1">
      <c r="A25" s="134" t="s">
        <v>247</v>
      </c>
      <c r="C25" s="151">
        <f t="shared" si="0"/>
        <v>145</v>
      </c>
      <c r="D25" s="152">
        <v>20</v>
      </c>
      <c r="E25" s="152">
        <v>13</v>
      </c>
      <c r="F25" s="152">
        <v>13</v>
      </c>
      <c r="G25" s="152">
        <v>10</v>
      </c>
      <c r="H25" s="152">
        <v>13</v>
      </c>
      <c r="I25" s="152">
        <v>10</v>
      </c>
      <c r="J25" s="152">
        <v>12</v>
      </c>
      <c r="K25" s="152">
        <v>7</v>
      </c>
      <c r="L25" s="152">
        <v>8</v>
      </c>
      <c r="M25" s="152">
        <v>12</v>
      </c>
      <c r="N25" s="152">
        <v>14</v>
      </c>
      <c r="O25" s="152">
        <v>13</v>
      </c>
    </row>
    <row r="26" spans="1:15" ht="12.75" customHeight="1">
      <c r="A26" s="134" t="s">
        <v>248</v>
      </c>
      <c r="C26" s="151">
        <f t="shared" si="0"/>
        <v>129</v>
      </c>
      <c r="D26" s="152">
        <v>17</v>
      </c>
      <c r="E26" s="152">
        <v>9</v>
      </c>
      <c r="F26" s="152">
        <v>9</v>
      </c>
      <c r="G26" s="152">
        <v>9</v>
      </c>
      <c r="H26" s="152">
        <v>14</v>
      </c>
      <c r="I26" s="152">
        <v>9</v>
      </c>
      <c r="J26" s="152">
        <v>12</v>
      </c>
      <c r="K26" s="152">
        <v>7</v>
      </c>
      <c r="L26" s="152">
        <v>11</v>
      </c>
      <c r="M26" s="152">
        <v>10</v>
      </c>
      <c r="N26" s="152">
        <v>10</v>
      </c>
      <c r="O26" s="152">
        <v>12</v>
      </c>
    </row>
    <row r="27" spans="1:15" ht="12.75" customHeight="1">
      <c r="A27" s="134" t="s">
        <v>249</v>
      </c>
      <c r="C27" s="151">
        <f t="shared" si="0"/>
        <v>119</v>
      </c>
      <c r="D27" s="152">
        <v>15</v>
      </c>
      <c r="E27" s="152">
        <v>8</v>
      </c>
      <c r="F27" s="152">
        <v>7</v>
      </c>
      <c r="G27" s="152">
        <v>8</v>
      </c>
      <c r="H27" s="152">
        <v>14</v>
      </c>
      <c r="I27" s="152">
        <v>10</v>
      </c>
      <c r="J27" s="152">
        <v>11</v>
      </c>
      <c r="K27" s="152">
        <v>7</v>
      </c>
      <c r="L27" s="152">
        <v>13</v>
      </c>
      <c r="M27" s="152">
        <v>9</v>
      </c>
      <c r="N27" s="152">
        <v>9</v>
      </c>
      <c r="O27" s="152">
        <v>8</v>
      </c>
    </row>
    <row r="28" spans="1:15" ht="12.75" customHeight="1">
      <c r="A28" s="139" t="s">
        <v>250</v>
      </c>
      <c r="B28" s="150"/>
      <c r="C28" s="151">
        <f t="shared" si="0"/>
        <v>119</v>
      </c>
      <c r="D28" s="154">
        <v>13</v>
      </c>
      <c r="E28" s="154">
        <v>8</v>
      </c>
      <c r="F28" s="154">
        <v>10</v>
      </c>
      <c r="G28" s="154">
        <v>8</v>
      </c>
      <c r="H28" s="154">
        <v>14</v>
      </c>
      <c r="I28" s="154">
        <v>12</v>
      </c>
      <c r="J28" s="154">
        <v>12</v>
      </c>
      <c r="K28" s="152">
        <v>8</v>
      </c>
      <c r="L28" s="154">
        <v>9</v>
      </c>
      <c r="M28" s="154">
        <v>10</v>
      </c>
      <c r="N28" s="154">
        <v>6</v>
      </c>
      <c r="O28" s="154">
        <v>9</v>
      </c>
    </row>
    <row r="29" spans="1:15" ht="6" customHeight="1" thickBot="1">
      <c r="A29" s="142"/>
      <c r="B29" s="143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ht="13.5" customHeight="1">
      <c r="A30" s="127" t="s">
        <v>251</v>
      </c>
    </row>
    <row r="31" ht="18" customHeight="1">
      <c r="A31" s="12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R16" sqref="R16"/>
    </sheetView>
  </sheetViews>
  <sheetFormatPr defaultColWidth="10.28125" defaultRowHeight="12"/>
  <cols>
    <col min="1" max="1" width="10.57421875" style="123" customWidth="1"/>
    <col min="2" max="2" width="0.71875" style="123" customWidth="1"/>
    <col min="3" max="3" width="6.7109375" style="123" customWidth="1"/>
    <col min="4" max="15" width="6.421875" style="123" customWidth="1"/>
    <col min="16" max="16" width="7.7109375" style="123" customWidth="1"/>
    <col min="17" max="17" width="13.140625" style="123" customWidth="1"/>
    <col min="18" max="18" width="0.9921875" style="123" customWidth="1"/>
    <col min="19" max="31" width="9.421875" style="123" customWidth="1"/>
    <col min="32" max="32" width="10.140625" style="123" customWidth="1"/>
    <col min="33" max="16384" width="10.28125" style="123" customWidth="1"/>
  </cols>
  <sheetData>
    <row r="1" spans="1:5" ht="18.75" customHeight="1">
      <c r="A1" s="128"/>
      <c r="E1" s="146" t="s">
        <v>259</v>
      </c>
    </row>
    <row r="2" ht="13.5">
      <c r="A2" s="127" t="s">
        <v>212</v>
      </c>
    </row>
    <row r="3" ht="12" customHeight="1" thickBot="1">
      <c r="A3" s="127" t="s">
        <v>260</v>
      </c>
    </row>
    <row r="4" spans="1:15" ht="27.75" customHeight="1" thickTop="1">
      <c r="A4" s="147" t="s">
        <v>214</v>
      </c>
      <c r="B4" s="148"/>
      <c r="C4" s="131" t="s">
        <v>254</v>
      </c>
      <c r="D4" s="132" t="s">
        <v>216</v>
      </c>
      <c r="E4" s="132" t="s">
        <v>217</v>
      </c>
      <c r="F4" s="132" t="s">
        <v>218</v>
      </c>
      <c r="G4" s="132" t="s">
        <v>219</v>
      </c>
      <c r="H4" s="132" t="s">
        <v>220</v>
      </c>
      <c r="I4" s="132" t="s">
        <v>221</v>
      </c>
      <c r="J4" s="132" t="s">
        <v>222</v>
      </c>
      <c r="K4" s="132" t="s">
        <v>223</v>
      </c>
      <c r="L4" s="132" t="s">
        <v>224</v>
      </c>
      <c r="M4" s="132" t="s">
        <v>225</v>
      </c>
      <c r="N4" s="132" t="s">
        <v>226</v>
      </c>
      <c r="O4" s="133" t="s">
        <v>227</v>
      </c>
    </row>
    <row r="5" spans="1:15" ht="12.75" customHeight="1">
      <c r="A5" s="134" t="s">
        <v>228</v>
      </c>
      <c r="C5" s="155">
        <v>2312</v>
      </c>
      <c r="D5" s="152">
        <v>417</v>
      </c>
      <c r="E5" s="152">
        <v>102</v>
      </c>
      <c r="F5" s="152">
        <v>175</v>
      </c>
      <c r="G5" s="152">
        <v>133</v>
      </c>
      <c r="H5" s="152">
        <v>152</v>
      </c>
      <c r="I5" s="152">
        <v>58</v>
      </c>
      <c r="J5" s="152">
        <v>493</v>
      </c>
      <c r="K5" s="152">
        <v>34</v>
      </c>
      <c r="L5" s="152">
        <v>130</v>
      </c>
      <c r="M5" s="152">
        <v>180</v>
      </c>
      <c r="N5" s="152">
        <v>280</v>
      </c>
      <c r="O5" s="152">
        <v>158</v>
      </c>
    </row>
    <row r="6" spans="1:15" ht="12.75" customHeight="1">
      <c r="A6" s="134" t="s">
        <v>229</v>
      </c>
      <c r="C6" s="155">
        <v>2214</v>
      </c>
      <c r="D6" s="152">
        <v>356</v>
      </c>
      <c r="E6" s="152">
        <v>80</v>
      </c>
      <c r="F6" s="152">
        <v>155</v>
      </c>
      <c r="G6" s="152">
        <v>156</v>
      </c>
      <c r="H6" s="152">
        <v>173</v>
      </c>
      <c r="I6" s="152">
        <v>101</v>
      </c>
      <c r="J6" s="152">
        <v>460</v>
      </c>
      <c r="K6" s="152">
        <v>67</v>
      </c>
      <c r="L6" s="152">
        <v>141</v>
      </c>
      <c r="M6" s="152">
        <v>197</v>
      </c>
      <c r="N6" s="152">
        <v>202</v>
      </c>
      <c r="O6" s="152">
        <v>126</v>
      </c>
    </row>
    <row r="7" spans="1:15" ht="12.75" customHeight="1">
      <c r="A7" s="134" t="s">
        <v>230</v>
      </c>
      <c r="C7" s="155">
        <v>2779</v>
      </c>
      <c r="D7" s="152">
        <v>534</v>
      </c>
      <c r="E7" s="152">
        <v>134</v>
      </c>
      <c r="F7" s="152">
        <v>285</v>
      </c>
      <c r="G7" s="152">
        <v>122</v>
      </c>
      <c r="H7" s="152">
        <v>127</v>
      </c>
      <c r="I7" s="152">
        <v>65</v>
      </c>
      <c r="J7" s="152">
        <v>471</v>
      </c>
      <c r="K7" s="152">
        <v>20</v>
      </c>
      <c r="L7" s="152">
        <v>164</v>
      </c>
      <c r="M7" s="152">
        <v>208</v>
      </c>
      <c r="N7" s="152">
        <v>417</v>
      </c>
      <c r="O7" s="152">
        <v>232</v>
      </c>
    </row>
    <row r="8" spans="1:15" ht="12.75" customHeight="1">
      <c r="A8" s="134" t="s">
        <v>231</v>
      </c>
      <c r="C8" s="155">
        <v>1926</v>
      </c>
      <c r="D8" s="152">
        <v>189</v>
      </c>
      <c r="E8" s="152">
        <v>32</v>
      </c>
      <c r="F8" s="152">
        <v>159</v>
      </c>
      <c r="G8" s="152">
        <v>142</v>
      </c>
      <c r="H8" s="152">
        <v>200</v>
      </c>
      <c r="I8" s="152">
        <v>118</v>
      </c>
      <c r="J8" s="152">
        <v>379</v>
      </c>
      <c r="K8" s="152">
        <v>75</v>
      </c>
      <c r="L8" s="152">
        <v>196</v>
      </c>
      <c r="M8" s="152">
        <v>203</v>
      </c>
      <c r="N8" s="152">
        <v>132</v>
      </c>
      <c r="O8" s="152">
        <v>101</v>
      </c>
    </row>
    <row r="9" spans="1:15" ht="12.75" customHeight="1">
      <c r="A9" s="134" t="s">
        <v>232</v>
      </c>
      <c r="C9" s="155">
        <v>1679</v>
      </c>
      <c r="D9" s="152">
        <v>214</v>
      </c>
      <c r="E9" s="152">
        <v>46</v>
      </c>
      <c r="F9" s="152">
        <v>114</v>
      </c>
      <c r="G9" s="152">
        <v>107</v>
      </c>
      <c r="H9" s="152">
        <v>142</v>
      </c>
      <c r="I9" s="152">
        <v>71</v>
      </c>
      <c r="J9" s="152">
        <v>337</v>
      </c>
      <c r="K9" s="152">
        <v>98</v>
      </c>
      <c r="L9" s="152">
        <v>209</v>
      </c>
      <c r="M9" s="152">
        <v>156</v>
      </c>
      <c r="N9" s="152">
        <v>105</v>
      </c>
      <c r="O9" s="152">
        <v>80</v>
      </c>
    </row>
    <row r="10" spans="1:15" ht="12.75" customHeight="1">
      <c r="A10" s="134" t="s">
        <v>233</v>
      </c>
      <c r="C10" s="155">
        <v>2623</v>
      </c>
      <c r="D10" s="152">
        <v>361</v>
      </c>
      <c r="E10" s="152">
        <v>66</v>
      </c>
      <c r="F10" s="152">
        <v>198</v>
      </c>
      <c r="G10" s="152">
        <v>169</v>
      </c>
      <c r="H10" s="152">
        <v>235</v>
      </c>
      <c r="I10" s="152">
        <v>135</v>
      </c>
      <c r="J10" s="152">
        <v>619</v>
      </c>
      <c r="K10" s="152">
        <v>133</v>
      </c>
      <c r="L10" s="152">
        <v>183</v>
      </c>
      <c r="M10" s="152">
        <v>209</v>
      </c>
      <c r="N10" s="152">
        <v>181</v>
      </c>
      <c r="O10" s="152">
        <v>134</v>
      </c>
    </row>
    <row r="11" spans="1:15" ht="12.75" customHeight="1">
      <c r="A11" s="134" t="s">
        <v>234</v>
      </c>
      <c r="C11" s="155">
        <v>1778</v>
      </c>
      <c r="D11" s="152">
        <v>184</v>
      </c>
      <c r="E11" s="152">
        <v>32</v>
      </c>
      <c r="F11" s="152">
        <v>159</v>
      </c>
      <c r="G11" s="152">
        <v>126</v>
      </c>
      <c r="H11" s="152">
        <v>156</v>
      </c>
      <c r="I11" s="152">
        <v>100</v>
      </c>
      <c r="J11" s="152">
        <v>314</v>
      </c>
      <c r="K11" s="152">
        <v>83</v>
      </c>
      <c r="L11" s="152">
        <v>195</v>
      </c>
      <c r="M11" s="152">
        <v>222</v>
      </c>
      <c r="N11" s="152">
        <v>104</v>
      </c>
      <c r="O11" s="152">
        <v>103</v>
      </c>
    </row>
    <row r="12" spans="1:15" ht="12.75" customHeight="1">
      <c r="A12" s="134" t="s">
        <v>235</v>
      </c>
      <c r="C12" s="155">
        <v>3500</v>
      </c>
      <c r="D12" s="153">
        <v>390</v>
      </c>
      <c r="E12" s="152">
        <v>75</v>
      </c>
      <c r="F12" s="152">
        <v>230</v>
      </c>
      <c r="G12" s="152">
        <v>248</v>
      </c>
      <c r="H12" s="152">
        <v>314</v>
      </c>
      <c r="I12" s="152">
        <v>134</v>
      </c>
      <c r="J12" s="152">
        <v>859</v>
      </c>
      <c r="K12" s="152">
        <v>326</v>
      </c>
      <c r="L12" s="152">
        <v>206</v>
      </c>
      <c r="M12" s="152">
        <v>259</v>
      </c>
      <c r="N12" s="152">
        <v>285</v>
      </c>
      <c r="O12" s="152">
        <v>174</v>
      </c>
    </row>
    <row r="13" spans="1:15" ht="12.75" customHeight="1">
      <c r="A13" s="134" t="s">
        <v>236</v>
      </c>
      <c r="C13" s="155">
        <v>2218</v>
      </c>
      <c r="D13" s="152">
        <v>181</v>
      </c>
      <c r="E13" s="152">
        <v>21</v>
      </c>
      <c r="F13" s="152">
        <v>208</v>
      </c>
      <c r="G13" s="152">
        <v>159</v>
      </c>
      <c r="H13" s="152">
        <v>228</v>
      </c>
      <c r="I13" s="152">
        <v>125</v>
      </c>
      <c r="J13" s="152">
        <v>462</v>
      </c>
      <c r="K13" s="152">
        <v>240</v>
      </c>
      <c r="L13" s="152">
        <v>207</v>
      </c>
      <c r="M13" s="152">
        <v>207</v>
      </c>
      <c r="N13" s="152">
        <v>59</v>
      </c>
      <c r="O13" s="152">
        <v>121</v>
      </c>
    </row>
    <row r="14" spans="1:15" ht="12.75" customHeight="1">
      <c r="A14" s="134" t="s">
        <v>237</v>
      </c>
      <c r="C14" s="155">
        <v>2553</v>
      </c>
      <c r="D14" s="152">
        <v>248</v>
      </c>
      <c r="E14" s="152">
        <v>36</v>
      </c>
      <c r="F14" s="152">
        <v>228</v>
      </c>
      <c r="G14" s="152">
        <v>163</v>
      </c>
      <c r="H14" s="152">
        <v>224</v>
      </c>
      <c r="I14" s="152">
        <v>163</v>
      </c>
      <c r="J14" s="152">
        <v>507</v>
      </c>
      <c r="K14" s="152">
        <v>191</v>
      </c>
      <c r="L14" s="152">
        <v>309</v>
      </c>
      <c r="M14" s="152">
        <v>243</v>
      </c>
      <c r="N14" s="152">
        <v>118</v>
      </c>
      <c r="O14" s="152">
        <v>123</v>
      </c>
    </row>
    <row r="15" spans="1:15" ht="12.75" customHeight="1">
      <c r="A15" s="134" t="s">
        <v>238</v>
      </c>
      <c r="C15" s="155">
        <v>2065</v>
      </c>
      <c r="D15" s="152">
        <v>182</v>
      </c>
      <c r="E15" s="152">
        <v>24</v>
      </c>
      <c r="F15" s="152">
        <v>194</v>
      </c>
      <c r="G15" s="152">
        <v>161</v>
      </c>
      <c r="H15" s="152">
        <v>189</v>
      </c>
      <c r="I15" s="152">
        <v>215</v>
      </c>
      <c r="J15" s="152">
        <v>392</v>
      </c>
      <c r="K15" s="152">
        <v>93</v>
      </c>
      <c r="L15" s="152">
        <v>169</v>
      </c>
      <c r="M15" s="152">
        <v>244</v>
      </c>
      <c r="N15" s="152">
        <v>77</v>
      </c>
      <c r="O15" s="152">
        <v>125</v>
      </c>
    </row>
    <row r="16" spans="1:15" ht="12.75" customHeight="1">
      <c r="A16" s="134" t="s">
        <v>239</v>
      </c>
      <c r="C16" s="155">
        <v>3230</v>
      </c>
      <c r="D16" s="152">
        <v>359</v>
      </c>
      <c r="E16" s="152">
        <v>65</v>
      </c>
      <c r="F16" s="152">
        <v>230</v>
      </c>
      <c r="G16" s="152">
        <v>185</v>
      </c>
      <c r="H16" s="152">
        <v>200</v>
      </c>
      <c r="I16" s="152">
        <v>194</v>
      </c>
      <c r="J16" s="152">
        <v>968</v>
      </c>
      <c r="K16" s="152">
        <v>288</v>
      </c>
      <c r="L16" s="152">
        <v>201</v>
      </c>
      <c r="M16" s="152">
        <v>176</v>
      </c>
      <c r="N16" s="152">
        <v>204</v>
      </c>
      <c r="O16" s="152">
        <v>160</v>
      </c>
    </row>
    <row r="17" spans="1:15" ht="12.75" customHeight="1">
      <c r="A17" s="134" t="s">
        <v>240</v>
      </c>
      <c r="C17" s="155">
        <v>1787</v>
      </c>
      <c r="D17" s="152">
        <v>177</v>
      </c>
      <c r="E17" s="152">
        <v>25</v>
      </c>
      <c r="F17" s="152">
        <v>211</v>
      </c>
      <c r="G17" s="152">
        <v>161</v>
      </c>
      <c r="H17" s="152">
        <v>155</v>
      </c>
      <c r="I17" s="152">
        <v>244</v>
      </c>
      <c r="J17" s="152">
        <v>246</v>
      </c>
      <c r="K17" s="152">
        <v>74</v>
      </c>
      <c r="L17" s="152">
        <v>126</v>
      </c>
      <c r="M17" s="152">
        <v>210</v>
      </c>
      <c r="N17" s="152">
        <v>56</v>
      </c>
      <c r="O17" s="152">
        <v>102</v>
      </c>
    </row>
    <row r="18" spans="1:15" ht="12.75" customHeight="1">
      <c r="A18" s="134" t="s">
        <v>241</v>
      </c>
      <c r="C18" s="155">
        <v>1933</v>
      </c>
      <c r="D18" s="152">
        <v>206</v>
      </c>
      <c r="E18" s="152">
        <v>32</v>
      </c>
      <c r="F18" s="152">
        <v>195</v>
      </c>
      <c r="G18" s="152">
        <v>172</v>
      </c>
      <c r="H18" s="152">
        <v>154</v>
      </c>
      <c r="I18" s="152">
        <v>202</v>
      </c>
      <c r="J18" s="152">
        <v>326</v>
      </c>
      <c r="K18" s="152">
        <v>77</v>
      </c>
      <c r="L18" s="152">
        <v>215</v>
      </c>
      <c r="M18" s="152">
        <v>178</v>
      </c>
      <c r="N18" s="152">
        <v>71</v>
      </c>
      <c r="O18" s="152">
        <v>105</v>
      </c>
    </row>
    <row r="19" spans="1:15" ht="12.75" customHeight="1">
      <c r="A19" s="134" t="s">
        <v>242</v>
      </c>
      <c r="C19" s="155">
        <v>1615</v>
      </c>
      <c r="D19" s="153">
        <v>145</v>
      </c>
      <c r="E19" s="152">
        <v>32</v>
      </c>
      <c r="F19" s="152">
        <v>189</v>
      </c>
      <c r="G19" s="152">
        <v>152</v>
      </c>
      <c r="H19" s="152">
        <v>161</v>
      </c>
      <c r="I19" s="152">
        <v>180</v>
      </c>
      <c r="J19" s="152">
        <v>224</v>
      </c>
      <c r="K19" s="152">
        <v>63</v>
      </c>
      <c r="L19" s="152">
        <v>105</v>
      </c>
      <c r="M19" s="152">
        <v>190</v>
      </c>
      <c r="N19" s="152">
        <v>56</v>
      </c>
      <c r="O19" s="152">
        <v>118</v>
      </c>
    </row>
    <row r="20" spans="1:15" ht="12.75" customHeight="1">
      <c r="A20" s="134" t="s">
        <v>243</v>
      </c>
      <c r="C20" s="155">
        <v>2387</v>
      </c>
      <c r="D20" s="152">
        <v>274</v>
      </c>
      <c r="E20" s="152">
        <v>67</v>
      </c>
      <c r="F20" s="152">
        <v>232</v>
      </c>
      <c r="G20" s="152">
        <v>187</v>
      </c>
      <c r="H20" s="152">
        <v>223</v>
      </c>
      <c r="I20" s="152">
        <v>146</v>
      </c>
      <c r="J20" s="152">
        <v>637</v>
      </c>
      <c r="K20" s="152">
        <v>99</v>
      </c>
      <c r="L20" s="152">
        <v>145</v>
      </c>
      <c r="M20" s="152">
        <v>165</v>
      </c>
      <c r="N20" s="152">
        <v>95</v>
      </c>
      <c r="O20" s="152">
        <v>117</v>
      </c>
    </row>
    <row r="21" spans="1:15" ht="12.75" customHeight="1">
      <c r="A21" s="134" t="s">
        <v>244</v>
      </c>
      <c r="C21" s="155">
        <v>1536</v>
      </c>
      <c r="D21" s="152">
        <v>125</v>
      </c>
      <c r="E21" s="152">
        <v>26</v>
      </c>
      <c r="F21" s="152">
        <v>163</v>
      </c>
      <c r="G21" s="152">
        <v>146</v>
      </c>
      <c r="H21" s="152">
        <v>128</v>
      </c>
      <c r="I21" s="152">
        <v>194</v>
      </c>
      <c r="J21" s="152">
        <v>214</v>
      </c>
      <c r="K21" s="152">
        <v>73</v>
      </c>
      <c r="L21" s="152">
        <v>150</v>
      </c>
      <c r="M21" s="152">
        <v>167</v>
      </c>
      <c r="N21" s="152">
        <v>51</v>
      </c>
      <c r="O21" s="152">
        <v>99</v>
      </c>
    </row>
    <row r="22" spans="1:15" ht="12.75" customHeight="1">
      <c r="A22" s="134" t="s">
        <v>245</v>
      </c>
      <c r="C22" s="155">
        <v>1324</v>
      </c>
      <c r="D22" s="152">
        <v>123</v>
      </c>
      <c r="E22" s="152">
        <v>29</v>
      </c>
      <c r="F22" s="152">
        <v>131</v>
      </c>
      <c r="G22" s="152">
        <v>89</v>
      </c>
      <c r="H22" s="152">
        <v>122</v>
      </c>
      <c r="I22" s="152">
        <v>112</v>
      </c>
      <c r="J22" s="152">
        <v>213</v>
      </c>
      <c r="K22" s="152">
        <v>90</v>
      </c>
      <c r="L22" s="152">
        <v>94</v>
      </c>
      <c r="M22" s="152">
        <v>161</v>
      </c>
      <c r="N22" s="152">
        <v>43</v>
      </c>
      <c r="O22" s="152">
        <v>117</v>
      </c>
    </row>
    <row r="23" spans="1:15" ht="12.75" customHeight="1">
      <c r="A23" s="134" t="s">
        <v>246</v>
      </c>
      <c r="C23" s="155">
        <v>1385</v>
      </c>
      <c r="D23" s="152">
        <v>128</v>
      </c>
      <c r="E23" s="152">
        <v>24</v>
      </c>
      <c r="F23" s="152">
        <v>137</v>
      </c>
      <c r="G23" s="152">
        <v>97</v>
      </c>
      <c r="H23" s="152">
        <v>130</v>
      </c>
      <c r="I23" s="152">
        <v>108</v>
      </c>
      <c r="J23" s="152">
        <v>250</v>
      </c>
      <c r="K23" s="152">
        <v>44</v>
      </c>
      <c r="L23" s="152">
        <v>110</v>
      </c>
      <c r="M23" s="152">
        <v>182</v>
      </c>
      <c r="N23" s="152">
        <v>49</v>
      </c>
      <c r="O23" s="152">
        <v>126</v>
      </c>
    </row>
    <row r="24" spans="1:15" ht="12.75" customHeight="1">
      <c r="A24" s="134" t="s">
        <v>247</v>
      </c>
      <c r="C24" s="155">
        <v>2015</v>
      </c>
      <c r="D24" s="152">
        <v>327</v>
      </c>
      <c r="E24" s="152">
        <v>95</v>
      </c>
      <c r="F24" s="152">
        <v>145</v>
      </c>
      <c r="G24" s="152">
        <v>196</v>
      </c>
      <c r="H24" s="152">
        <v>136</v>
      </c>
      <c r="I24" s="152">
        <v>107</v>
      </c>
      <c r="J24" s="152">
        <v>426</v>
      </c>
      <c r="K24" s="152">
        <v>50</v>
      </c>
      <c r="L24" s="152">
        <v>93</v>
      </c>
      <c r="M24" s="152">
        <v>168</v>
      </c>
      <c r="N24" s="152">
        <v>140</v>
      </c>
      <c r="O24" s="152">
        <v>132</v>
      </c>
    </row>
    <row r="25" spans="1:15" ht="12.75" customHeight="1">
      <c r="A25" s="134" t="s">
        <v>248</v>
      </c>
      <c r="C25" s="155">
        <v>1592</v>
      </c>
      <c r="D25" s="152">
        <v>167</v>
      </c>
      <c r="E25" s="152">
        <v>44</v>
      </c>
      <c r="F25" s="152">
        <v>143</v>
      </c>
      <c r="G25" s="152">
        <v>170</v>
      </c>
      <c r="H25" s="152">
        <v>140</v>
      </c>
      <c r="I25" s="152">
        <v>93</v>
      </c>
      <c r="J25" s="152">
        <v>368</v>
      </c>
      <c r="K25" s="152">
        <v>47</v>
      </c>
      <c r="L25" s="152">
        <v>117</v>
      </c>
      <c r="M25" s="152">
        <v>154</v>
      </c>
      <c r="N25" s="152">
        <v>63</v>
      </c>
      <c r="O25" s="152">
        <v>86</v>
      </c>
    </row>
    <row r="26" spans="1:15" ht="12.75" customHeight="1">
      <c r="A26" s="134" t="s">
        <v>249</v>
      </c>
      <c r="C26" s="155">
        <v>1397</v>
      </c>
      <c r="D26" s="152">
        <v>160</v>
      </c>
      <c r="E26" s="152">
        <v>38</v>
      </c>
      <c r="F26" s="152">
        <v>162</v>
      </c>
      <c r="G26" s="152">
        <v>165</v>
      </c>
      <c r="H26" s="152">
        <v>136</v>
      </c>
      <c r="I26" s="152">
        <v>91</v>
      </c>
      <c r="J26" s="152">
        <v>220</v>
      </c>
      <c r="K26" s="152">
        <v>36</v>
      </c>
      <c r="L26" s="152">
        <v>102</v>
      </c>
      <c r="M26" s="152">
        <v>152</v>
      </c>
      <c r="N26" s="152">
        <v>55</v>
      </c>
      <c r="O26" s="152">
        <v>80</v>
      </c>
    </row>
    <row r="27" spans="1:15" ht="12.75" customHeight="1">
      <c r="A27" s="139" t="s">
        <v>250</v>
      </c>
      <c r="B27" s="150"/>
      <c r="C27" s="156">
        <v>1236</v>
      </c>
      <c r="D27" s="154">
        <v>125</v>
      </c>
      <c r="E27" s="154">
        <v>29</v>
      </c>
      <c r="F27" s="154">
        <v>128</v>
      </c>
      <c r="G27" s="154">
        <v>96</v>
      </c>
      <c r="H27" s="154">
        <v>116</v>
      </c>
      <c r="I27" s="154">
        <v>149</v>
      </c>
      <c r="J27" s="154">
        <v>140</v>
      </c>
      <c r="K27" s="157">
        <v>66</v>
      </c>
      <c r="L27" s="154">
        <v>110</v>
      </c>
      <c r="M27" s="154">
        <v>159</v>
      </c>
      <c r="N27" s="154">
        <v>25</v>
      </c>
      <c r="O27" s="154">
        <v>93</v>
      </c>
    </row>
    <row r="28" spans="1:15" ht="6" customHeight="1" thickBot="1">
      <c r="A28" s="142"/>
      <c r="B28" s="143"/>
      <c r="C28" s="144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ht="13.5" customHeight="1">
      <c r="A29" s="127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p24412</dc:creator>
  <cp:keywords/>
  <dc:description/>
  <cp:lastModifiedBy>Gifu</cp:lastModifiedBy>
  <dcterms:created xsi:type="dcterms:W3CDTF">2004-04-20T06:49:46Z</dcterms:created>
  <dcterms:modified xsi:type="dcterms:W3CDTF">2015-08-20T05:09:17Z</dcterms:modified>
  <cp:category/>
  <cp:version/>
  <cp:contentType/>
  <cp:contentStatus/>
</cp:coreProperties>
</file>