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0" documentId="13_ncr:1_{9C336C96-A78B-4180-9985-6D4CBBAA40B7}" xr6:coauthVersionLast="47" xr6:coauthVersionMax="47" xr10:uidLastSave="{00000000-0000-0000-0000-000000000000}"/>
  <bookViews>
    <workbookView xWindow="28680" yWindow="-120" windowWidth="29040" windowHeight="15720" xr2:uid="{00000000-000D-0000-FFFF-FFFF00000000}"/>
  </bookViews>
  <sheets>
    <sheet name="基本情報入力シート" sheetId="16" r:id="rId1"/>
    <sheet name="様式5（申請書）" sheetId="26" r:id="rId2"/>
    <sheet name="別添3-1（補助金　総括表）" sheetId="21" r:id="rId3"/>
    <sheet name="別添3-2（補助金　個票）" sheetId="25" r:id="rId4"/>
    <sheet name="【参考】数式用" sheetId="13" state="hidden" r:id="rId5"/>
  </sheets>
  <definedNames>
    <definedName name="_xlnm.Print_Area" localSheetId="4">【参考】数式用!$U$1:$V$26</definedName>
    <definedName name="_xlnm.Print_Area" localSheetId="0">基本情報入力シート!$A$1:$Z$91</definedName>
    <definedName name="_xlnm.Print_Area" localSheetId="2">'別添3-1（補助金　総括表）'!$A$1:$AJ$69</definedName>
    <definedName name="_xlnm.Print_Area" localSheetId="3">'別添3-2（補助金　個票）'!$A$1:$M$65</definedName>
    <definedName name="_xlnm.Print_Area" localSheetId="1">'様式5（申請書）'!$A$1:$BO$51</definedName>
    <definedName name="_xlnm.Print_Titles" localSheetId="3">'別添3-2（補助金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_介護老人福祉施設">#REF!</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4" i="26" l="1"/>
  <c r="BC4" i="26"/>
  <c r="Z29" i="26"/>
  <c r="AR14" i="26"/>
  <c r="AR9" i="26"/>
  <c r="AR12" i="26"/>
  <c r="AR11" i="26"/>
  <c r="AR10" i="26"/>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本別添３-１を完成させるには、「基本情報入力シート」「別紙様式３-２」から転記される情報が必要です。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空欄の場合、別添３-２に記入漏れがあります。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空欄の場合、別添３-２に記入漏れがあります。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<sst xmlns="http://schemas.openxmlformats.org/spreadsheetml/2006/main" count="4070" uniqueCount="2070">
  <si>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</si>
  <si>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</si>
  <si>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</si>
  <si>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</si>
  <si>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</si>
  <si>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</si>
  <si>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</si>
  <si>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</si>
  <si>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</si>
  <si>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</si>
  <si>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</si>
  <si>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</si>
  <si>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</si>
  <si>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</si>
  <si>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</si>
  <si>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</si>
  <si>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</si>
  <si>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</si>
  <si>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</si>
  <si>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</si>
  <si>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</si>
  <si>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</si>
  <si>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</si>
  <si>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</si>
  <si>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</si>
  <si>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</si>
  <si>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</si>
  <si>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</si>
  <si>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</si>
  <si>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</si>
  <si>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</si>
  <si>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</si>
  <si>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</si>
  <si>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</si>
  <si>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</si>
  <si>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</si>
  <si>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</si>
  <si>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</si>
  <si>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</si>
  <si>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</si>
  <si>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</si>
  <si>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</si>
  <si>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</si>
  <si>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</si>
  <si>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</si>
  <si>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</si>
  <si>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</si>
  <si>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</si>
  <si>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</si>
  <si>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</si>
  <si>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</si>
  <si>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</si>
  <si>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</si>
  <si>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</si>
  <si>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</si>
  <si>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</si>
  <si>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</si>
  <si>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</si>
  <si>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</si>
  <si>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</si>
  <si>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</si>
  <si>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</si>
  <si>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</si>
  <si>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</si>
  <si>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</si>
  <si>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</si>
  <si>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</si>
  <si>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</si>
  <si>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</si>
  <si>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</si>
  <si>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</si>
  <si>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</si>
  <si>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</si>
  <si>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</si>
  <si>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</si>
  <si>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</si>
  <si>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</si>
  <si>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</si>
  <si>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</si>
  <si>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</si>
  <si>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</si>
  <si>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</si>
  <si>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</si>
  <si>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</si>
  <si>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</si>
  <si>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</si>
  <si>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</si>
  <si>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</si>
  <si>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</si>
  <si>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</si>
  <si>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</si>
  <si>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</si>
  <si>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</si>
  <si>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</si>
  <si>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</si>
  <si>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</si>
  <si>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</si>
  <si>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</si>
  <si>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</si>
  <si>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</si>
  <si>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</si>
  <si>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</si>
  <si>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</si>
  <si>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</si>
  <si>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</si>
  <si>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</si>
  <si>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</si>
  <si>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</si>
  <si>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</si>
  <si>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</si>
  <si>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</si>
  <si>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</si>
  <si>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</si>
  <si>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</si>
  <si>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</si>
  <si>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</si>
  <si>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</si>
  <si>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</si>
  <si>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</si>
  <si>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</si>
  <si>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</si>
  <si>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</si>
  <si>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</si>
  <si>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</si>
  <si>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</si>
  <si>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</si>
  <si>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</si>
  <si>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</si>
  <si>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</si>
  <si>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</si>
  <si>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</si>
  <si>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</si>
  <si>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</si>
  <si>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</si>
  <si>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</si>
  <si>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</si>
  <si>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</si>
  <si>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</si>
  <si>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</si>
  <si>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</si>
  <si>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</si>
  <si>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</si>
  <si>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</si>
  <si>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</si>
  <si>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</si>
  <si>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</si>
  <si>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</si>
  <si>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</si>
  <si>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</si>
  <si>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</si>
  <si>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</si>
  <si>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</si>
  <si>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</si>
  <si>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</si>
  <si>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</si>
  <si>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</si>
  <si>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</si>
  <si>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</si>
  <si>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</si>
  <si>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</si>
  <si>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</si>
  <si>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</si>
  <si>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</si>
  <si>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</si>
  <si>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</si>
  <si>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</si>
  <si>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</si>
  <si>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</si>
  <si>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</si>
  <si>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</si>
  <si>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</si>
  <si>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</si>
  <si>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</si>
  <si>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</si>
  <si>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</si>
  <si>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</si>
  <si>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</si>
  <si>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</si>
  <si>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</si>
  <si>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</si>
  <si>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</si>
  <si>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</si>
  <si>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</si>
  <si>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</si>
  <si>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</si>
  <si>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</si>
  <si>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</si>
  <si>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</si>
  <si>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</si>
  <si>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</si>
  <si>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</si>
  <si>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</si>
  <si>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</si>
  <si>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</si>
  <si>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</si>
  <si>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</si>
  <si>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</si>
  <si>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</si>
  <si>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</si>
  <si>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</si>
  <si>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</si>
  <si>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</si>
  <si>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</si>
  <si>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</si>
  <si>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</si>
  <si>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</si>
  <si>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</si>
  <si>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</si>
  <si>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</si>
  <si>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</si>
  <si>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</si>
  <si>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</si>
  <si>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</si>
  <si>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</si>
  <si>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</si>
  <si>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</si>
  <si>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</si>
  <si>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</si>
  <si>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</si>
  <si>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</si>
  <si>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</si>
  <si>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</si>
  <si>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</si>
  <si>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</si>
  <si>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</si>
  <si>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</si>
  <si>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</si>
  <si>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</si>
  <si>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</si>
  <si>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</si>
  <si>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</si>
  <si>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</si>
  <si>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</si>
  <si>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</si>
  <si>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</si>
  <si>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</si>
  <si>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</si>
  <si>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</si>
  <si>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</si>
  <si>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</si>
  <si>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</si>
  <si>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</si>
  <si>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</si>
  <si>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</si>
  <si>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</si>
  <si>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</si>
  <si>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</si>
  <si>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</si>
  <si>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</si>
  <si>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</si>
  <si>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</si>
  <si>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</si>
  <si>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</si>
  <si>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</si>
  <si>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</si>
  <si>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</si>
  <si>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</si>
  <si>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</si>
  <si>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</si>
  <si>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</si>
  <si>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</si>
  <si>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</si>
  <si>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</si>
  <si>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</si>
  <si>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</si>
  <si>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</si>
  <si>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</si>
  <si>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</si>
  <si>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</si>
  <si>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</si>
  <si>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</si>
  <si>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</si>
  <si>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</si>
  <si>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</si>
  <si>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</si>
  <si>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</si>
  <si>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</si>
  <si>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</si>
  <si>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</si>
  <si>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</si>
  <si>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</si>
  <si>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</si>
  <si>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</si>
  <si>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</si>
  <si>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</si>
  <si>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</si>
  <si>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</si>
  <si>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</si>
  <si>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</si>
  <si>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</si>
  <si>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</si>
  <si>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</si>
  <si>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</si>
  <si>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</si>
  <si>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</si>
  <si>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</si>
  <si>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</si>
  <si>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</si>
  <si>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</si>
  <si>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</si>
  <si>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</si>
  <si>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</si>
  <si>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</si>
  <si>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</si>
  <si>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</si>
  <si>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</si>
  <si>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</si>
  <si>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</si>
  <si>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</si>
  <si>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</si>
  <si>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</si>
  <si>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</si>
  <si>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</si>
  <si>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</si>
  <si>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</si>
  <si>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</si>
  <si>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</si>
  <si>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</si>
  <si>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</si>
  <si>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</si>
  <si>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</si>
  <si>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</si>
  <si>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</si>
  <si>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</si>
  <si>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</si>
  <si>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</si>
  <si>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</si>
  <si>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</si>
  <si>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</si>
  <si>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</si>
  <si>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</si>
  <si>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</si>
  <si>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</si>
  <si>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</si>
  <si>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</si>
  <si>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</si>
  <si>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</si>
  <si>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</si>
  <si>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</si>
  <si>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</si>
  <si>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</si>
  <si>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</si>
  <si>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</si>
  <si>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</si>
  <si>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</si>
  <si>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</si>
  <si>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</si>
  <si>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</si>
  <si>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</si>
  <si>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</si>
  <si>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</si>
  <si>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</si>
  <si>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</si>
  <si>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</si>
  <si>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</si>
  <si>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</si>
  <si>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</si>
  <si>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</si>
  <si>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</si>
  <si>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</si>
  <si>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</si>
  <si>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</si>
  <si>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</si>
  <si>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</si>
  <si>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</si>
  <si>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</si>
  <si>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</si>
  <si>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</si>
  <si>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</si>
  <si>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</si>
  <si>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</si>
  <si>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</si>
  <si>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</si>
  <si>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</si>
  <si>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</si>
  <si>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</si>
  <si>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</si>
  <si>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</si>
  <si>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</si>
  <si>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</si>
  <si>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</si>
  <si>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</si>
  <si>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</si>
  <si>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</si>
  <si>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</si>
  <si>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</si>
  <si>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</si>
  <si>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</si>
  <si>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</si>
  <si>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</si>
  <si>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</si>
  <si>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</si>
  <si>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</si>
  <si>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</si>
  <si>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</si>
  <si>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</si>
  <si>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</si>
  <si>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</si>
  <si>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</si>
  <si>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</si>
  <si>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</si>
  <si>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</si>
  <si>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</si>
  <si>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</si>
  <si>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</si>
  <si>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</si>
  <si>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</si>
  <si>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</si>
  <si>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</si>
  <si>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</si>
  <si>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</si>
  <si>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</si>
  <si>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</si>
  <si>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</si>
  <si>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</si>
  <si>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</si>
  <si>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</si>
  <si>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</si>
  <si>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</si>
  <si>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</si>
  <si>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</si>
  <si>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</si>
  <si>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</si>
  <si>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</si>
  <si>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</si>
  <si>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</si>
  <si>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</si>
  <si>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</si>
  <si>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</si>
  <si>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</si>
  <si>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</si>
  <si>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</si>
  <si>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</si>
  <si>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</si>
  <si>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</si>
  <si>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</si>
  <si>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</si>
  <si>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</si>
  <si>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</si>
  <si>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</si>
  <si>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</si>
  <si>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</si>
  <si>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</si>
  <si>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</si>
  <si>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</si>
  <si>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</si>
  <si>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</si>
  <si>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</si>
  <si>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</si>
  <si>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</si>
  <si>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</si>
  <si>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</si>
  <si>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</si>
  <si>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</si>
  <si>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</si>
  <si>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</si>
  <si>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</si>
  <si>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</si>
  <si>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</si>
  <si>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</si>
  <si>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</si>
  <si>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</si>
  <si>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</si>
  <si>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</si>
  <si>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</si>
  <si>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</si>
  <si>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</si>
  <si>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</si>
  <si>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</si>
  <si>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</si>
  <si>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</si>
  <si>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</si>
  <si>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</si>
  <si>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</si>
  <si>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</si>
  <si>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</si>
  <si>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</si>
  <si>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</si>
  <si>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</si>
  <si>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</si>
  <si>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</si>
  <si>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</si>
  <si>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</si>
  <si>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</si>
  <si>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</si>
  <si>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</si>
  <si>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</si>
  <si>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</si>
  <si>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</si>
  <si>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</si>
  <si>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</si>
  <si>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</si>
  <si>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</si>
  <si>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</si>
  <si>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</si>
  <si>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</si>
  <si>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</si>
  <si>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</si>
  <si>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</si>
  <si>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</si>
  <si>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</si>
  <si>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</si>
  <si>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</si>
  <si>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</si>
  <si>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</si>
  <si>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</si>
  <si>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</si>
  <si>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</si>
  <si>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</si>
  <si>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</si>
  <si>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</si>
  <si>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</si>
  <si>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</si>
  <si>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</si>
  <si>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</si>
  <si>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</si>
  <si>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</si>
  <si>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</si>
  <si>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</si>
  <si>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</si>
  <si>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</si>
  <si>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</si>
  <si>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</si>
  <si>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</si>
  <si>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</si>
  <si>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</si>
  <si>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</si>
  <si>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</si>
  <si>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</si>
  <si>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</si>
  <si>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</si>
  <si>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</si>
  <si>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</si>
  <si>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</si>
  <si>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</si>
  <si>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</si>
  <si>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</si>
  <si>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</si>
  <si>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</si>
  <si>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</si>
  <si>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</si>
  <si>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</si>
  <si>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</si>
  <si>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</si>
  <si>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</si>
  <si>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</si>
  <si>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</si>
  <si>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</si>
  <si>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</si>
  <si>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</si>
  <si>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</si>
  <si>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</si>
  <si>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</si>
  <si>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</si>
  <si>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</si>
  <si>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</si>
  <si>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</si>
  <si>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</si>
  <si>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</si>
  <si>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</si>
  <si>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</si>
  <si>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</si>
  <si>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</si>
  <si>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</si>
  <si>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</si>
  <si>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</si>
  <si>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</si>
  <si>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</si>
  <si>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</si>
  <si>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</si>
  <si>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</si>
  <si>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</si>
  <si>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</si>
  <si>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</si>
  <si>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</si>
  <si>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</si>
  <si>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</si>
  <si>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</si>
  <si>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</si>
  <si>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</si>
  <si>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</si>
  <si>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</si>
  <si>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</si>
  <si>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</si>
  <si>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</si>
  <si>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</si>
  <si>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</si>
  <si>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</si>
  <si>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</si>
  <si>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</si>
  <si>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</si>
  <si>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</si>
  <si>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</si>
  <si>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</si>
  <si>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</si>
  <si>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</si>
  <si>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</si>
  <si>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</si>
  <si>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</si>
  <si>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</si>
  <si>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</si>
  <si>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</si>
  <si>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</si>
  <si>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</si>
  <si>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</si>
  <si>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</si>
  <si>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</si>
  <si>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</si>
  <si>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</si>
  <si>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</si>
  <si>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</si>
  <si>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</si>
  <si>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</si>
  <si>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</si>
  <si>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</si>
  <si>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</si>
  <si>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</si>
  <si>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</si>
  <si>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</si>
  <si>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</si>
  <si>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</si>
  <si>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</si>
  <si>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</si>
  <si>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</si>
  <si>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</si>
  <si>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</si>
  <si>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</si>
  <si>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</si>
  <si>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</si>
  <si>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</si>
  <si>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</si>
  <si>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</si>
  <si>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</si>
  <si>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</si>
  <si>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</si>
  <si>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</si>
  <si>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</si>
  <si>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</si>
  <si>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</si>
  <si>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</si>
  <si>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</si>
  <si>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</si>
  <si>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</si>
  <si>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</si>
  <si>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</si>
  <si>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</si>
  <si>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</si>
  <si>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</si>
  <si>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</si>
  <si>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</si>
  <si>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</si>
  <si>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</si>
  <si>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</si>
  <si>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</si>
  <si>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</si>
  <si>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</si>
  <si>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</si>
  <si>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</si>
  <si>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</si>
  <si>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</si>
  <si>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</si>
  <si>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</si>
  <si>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</si>
  <si>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</si>
  <si>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</si>
  <si>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</si>
  <si>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</si>
  <si>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</si>
  <si>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</si>
  <si>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</si>
  <si>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</si>
  <si>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</si>
  <si>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</si>
  <si>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</si>
  <si>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</si>
  <si>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</si>
  <si>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</si>
  <si>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</si>
  <si>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</si>
  <si>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</si>
  <si>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</si>
  <si>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</si>
  <si>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</si>
  <si>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</si>
  <si>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</si>
  <si>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</si>
  <si>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</si>
  <si>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</si>
  <si>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</si>
  <si>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</si>
  <si>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</si>
  <si>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</si>
  <si>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</si>
  <si>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</si>
  <si>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</si>
  <si>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</si>
  <si>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</si>
  <si>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</si>
  <si>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</si>
  <si>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</si>
  <si>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</si>
  <si>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</si>
  <si>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</si>
  <si>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</si>
  <si>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</si>
  <si>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</si>
  <si>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</si>
  <si>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</si>
  <si>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</si>
  <si>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</si>
  <si>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</si>
  <si>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</si>
  <si>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</si>
  <si>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</si>
  <si>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</si>
  <si>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</si>
  <si>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</si>
  <si>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</si>
  <si>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</si>
  <si>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</si>
  <si>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</si>
  <si>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</si>
  <si>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</si>
  <si>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</si>
  <si>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</si>
  <si>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</si>
  <si>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</si>
  <si>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</si>
  <si>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</si>
  <si>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</si>
  <si>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</si>
  <si>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</si>
  <si>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</si>
  <si>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</si>
  <si>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</si>
  <si>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</si>
  <si>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</si>
  <si>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</si>
  <si>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</si>
  <si>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</si>
  <si>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</si>
  <si>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</si>
  <si>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</si>
  <si>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</si>
  <si>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</si>
  <si>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</si>
  <si>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</si>
  <si>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</si>
  <si>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</si>
  <si>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</si>
  <si>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</si>
  <si>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</si>
  <si>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</si>
  <si>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</si>
  <si>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</si>
  <si>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</si>
  <si>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</si>
  <si>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</si>
  <si>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</si>
  <si>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</si>
  <si>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</si>
  <si>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</si>
  <si>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</si>
  <si>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</si>
  <si>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</si>
  <si>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</si>
  <si>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</si>
  <si>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</si>
  <si>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</si>
  <si>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</si>
  <si>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</si>
  <si>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</si>
  <si>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</si>
  <si>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</si>
  <si>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</si>
  <si>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</si>
  <si>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</si>
  <si>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</si>
  <si>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</si>
  <si>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</si>
  <si>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</si>
  <si>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</si>
  <si>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</si>
  <si>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</si>
  <si>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</si>
  <si>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</si>
  <si>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</si>
  <si>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</si>
  <si>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</si>
  <si>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</si>
  <si>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</si>
  <si>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</si>
  <si>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</si>
  <si>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</si>
  <si>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</si>
  <si>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</si>
  <si>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</si>
  <si>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</si>
  <si>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</si>
  <si>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</si>
  <si>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</si>
  <si>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</si>
  <si>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</si>
  <si>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</si>
  <si>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</si>
  <si>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</si>
  <si>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</si>
  <si>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</si>
  <si>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</si>
  <si>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</si>
  <si>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</si>
  <si>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</si>
  <si>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</si>
  <si>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</si>
  <si>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</si>
  <si>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</si>
  <si>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</si>
  <si>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</si>
  <si>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</si>
  <si>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</si>
  <si>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</si>
  <si>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</si>
  <si>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</si>
  <si>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</si>
  <si>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</si>
  <si>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</si>
  <si>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</si>
  <si>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</si>
  <si>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</si>
  <si>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</si>
  <si>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</si>
  <si>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</si>
  <si>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</si>
  <si>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</si>
  <si>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</si>
  <si>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</si>
  <si>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</si>
  <si>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</si>
  <si>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</si>
  <si>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</si>
  <si>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</si>
  <si>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</si>
  <si>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</si>
  <si>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</si>
  <si>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</si>
  <si>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</si>
  <si>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</si>
  <si>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</si>
  <si>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</si>
  <si>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</si>
  <si>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</si>
  <si>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</si>
  <si>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</si>
  <si>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</si>
  <si>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</si>
  <si>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</si>
  <si>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</si>
  <si>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</si>
  <si>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</si>
  <si>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</si>
  <si>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</si>
  <si>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</si>
  <si>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</si>
  <si>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</si>
  <si>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</si>
  <si>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</si>
  <si>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</si>
  <si>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</si>
  <si>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</si>
  <si>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</si>
  <si>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</si>
  <si>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</si>
  <si>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</si>
  <si>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</si>
  <si>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</si>
  <si>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</si>
  <si>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</si>
  <si>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</si>
  <si>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</si>
  <si>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</si>
  <si>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</si>
  <si>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</si>
  <si>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</si>
  <si>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</si>
  <si>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</si>
  <si>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</si>
  <si>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</si>
  <si>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</si>
  <si>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</si>
  <si>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</si>
  <si>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</si>
  <si>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</si>
  <si>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</si>
  <si>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</si>
  <si>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</si>
  <si>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</si>
  <si>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</si>
  <si>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</si>
  <si>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</si>
  <si>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</si>
  <si>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</si>
  <si>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</si>
  <si>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</si>
  <si>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</si>
  <si>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</si>
  <si>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</si>
  <si>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</si>
  <si>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</si>
  <si>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</si>
  <si>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</si>
  <si>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</si>
  <si>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</si>
  <si>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</si>
  <si>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</si>
  <si>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</si>
  <si>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</si>
  <si>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</si>
  <si>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</si>
  <si>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</si>
  <si>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</si>
  <si>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</si>
  <si>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</si>
  <si>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</si>
  <si>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</si>
  <si>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</si>
  <si>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</si>
  <si>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</si>
  <si>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</si>
  <si>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</si>
  <si>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</si>
  <si>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</si>
  <si>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</si>
  <si>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</si>
  <si>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</si>
  <si>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</si>
  <si>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</si>
  <si>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</si>
  <si>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</si>
  <si>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</si>
  <si>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</si>
  <si>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</si>
  <si>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</si>
  <si>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</si>
  <si>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</si>
  <si>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</si>
  <si>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</si>
  <si>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</si>
  <si>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</si>
  <si>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</si>
  <si>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</si>
  <si>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</si>
  <si>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</si>
  <si>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</si>
  <si>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</si>
  <si>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</si>
  <si>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</si>
  <si>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</si>
  <si>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</si>
  <si>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</si>
  <si>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</si>
  <si>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</si>
  <si>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</si>
  <si>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</si>
  <si>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</si>
  <si>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</si>
  <si>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</si>
  <si>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</si>
  <si>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</si>
  <si>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</si>
  <si>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</si>
  <si>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</si>
  <si>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</si>
  <si>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</si>
  <si>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</si>
  <si>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</si>
  <si>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</si>
  <si>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</si>
  <si>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</si>
  <si>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</si>
  <si>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</si>
  <si>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</si>
  <si>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</si>
  <si>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</si>
  <si>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</si>
  <si>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</si>
  <si>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</si>
  <si>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</si>
  <si>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</si>
  <si>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</si>
  <si>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</si>
  <si>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</si>
  <si>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</si>
  <si>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</si>
  <si>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</si>
  <si>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</si>
  <si>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</si>
  <si>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</si>
  <si>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</si>
  <si>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</si>
  <si>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</si>
  <si>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</si>
  <si>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</si>
  <si>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</si>
  <si>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</si>
  <si>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</si>
  <si>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</si>
  <si>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</si>
  <si>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</si>
  <si>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</si>
  <si>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</si>
  <si>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</si>
  <si>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</si>
  <si>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</si>
  <si>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</si>
  <si>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</si>
  <si>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</si>
  <si>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</si>
  <si>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</si>
  <si>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</si>
  <si>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</si>
  <si>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</si>
  <si>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</si>
  <si>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</si>
  <si>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</si>
  <si>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</si>
  <si>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</si>
  <si>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</si>
  <si>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</si>
  <si>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</si>
  <si>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</si>
  <si>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</si>
  <si>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</si>
  <si>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</si>
  <si>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</si>
  <si>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</si>
  <si>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</si>
  <si>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</si>
  <si>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</si>
  <si>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</si>
  <si>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</si>
  <si>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</si>
  <si>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</si>
  <si>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</si>
  <si>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</si>
  <si>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</si>
  <si>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</si>
  <si>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</si>
  <si>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</si>
  <si>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</si>
  <si>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</si>
  <si>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</si>
  <si>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</si>
  <si>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</si>
  <si>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</si>
  <si>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</si>
  <si>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</si>
  <si>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</si>
  <si>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</si>
  <si>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</si>
  <si>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</si>
  <si>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</si>
  <si>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</si>
  <si>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</si>
  <si>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</si>
  <si>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</si>
  <si>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</si>
  <si>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</si>
  <si>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</si>
  <si>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</si>
  <si>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</si>
  <si>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</si>
  <si>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</si>
  <si>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</si>
  <si>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</si>
  <si>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</si>
  <si>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</si>
  <si>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</si>
  <si>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</si>
  <si>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</si>
  <si>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</si>
  <si>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</si>
  <si>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</si>
  <si>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</si>
  <si>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</si>
  <si>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</si>
  <si>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</si>
  <si>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</si>
  <si>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</si>
  <si>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</si>
  <si>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</si>
  <si>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</si>
  <si>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</si>
  <si>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</si>
  <si>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</si>
  <si>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</si>
  <si>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</si>
  <si>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</si>
  <si>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</si>
  <si>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</si>
  <si>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</si>
  <si>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</si>
  <si>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</si>
  <si>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</si>
  <si>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</si>
  <si>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</si>
  <si>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</si>
  <si>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</si>
  <si>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</si>
  <si>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</si>
  <si>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</si>
  <si>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</si>
  <si>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</si>
  <si>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</si>
  <si>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</si>
  <si>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</si>
  <si>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</si>
  <si>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</si>
  <si>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</si>
  <si>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</si>
  <si>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</si>
  <si>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</si>
  <si>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</si>
  <si>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</si>
  <si>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</si>
  <si>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</si>
  <si>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</si>
  <si>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</si>
  <si>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</si>
  <si>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</si>
  <si>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</si>
  <si>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</si>
  <si>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</si>
  <si>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</si>
  <si>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</si>
  <si>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</si>
  <si>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</si>
  <si>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</si>
  <si>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</si>
  <si>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</si>
  <si>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</si>
  <si>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</si>
  <si>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</si>
  <si>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</si>
  <si>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</si>
  <si>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</si>
  <si>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</si>
  <si>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</si>
  <si>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</si>
  <si>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</si>
  <si>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</si>
  <si>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</si>
  <si>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</si>
  <si>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</si>
  <si>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</si>
  <si>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</si>
  <si>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</si>
  <si>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</si>
  <si>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</si>
  <si>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</si>
  <si>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</si>
  <si>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</si>
  <si>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</si>
  <si>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</si>
  <si>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</si>
  <si>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</si>
  <si>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</si>
  <si>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</si>
  <si>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</si>
  <si>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</si>
  <si>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</si>
  <si>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</si>
  <si>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</si>
  <si>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</si>
  <si>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</si>
  <si>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</si>
  <si>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</si>
  <si>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</si>
  <si>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</si>
  <si>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</si>
  <si>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</si>
  <si>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</si>
  <si>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</si>
  <si>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</si>
  <si>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</si>
  <si>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</si>
  <si>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</si>
  <si>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</si>
  <si>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</si>
  <si>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</si>
  <si>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</si>
  <si>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</si>
  <si>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</si>
  <si>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</si>
  <si>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</si>
  <si>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</si>
  <si>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</si>
  <si>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</si>
  <si>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</si>
  <si>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</si>
  <si>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</si>
  <si>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</si>
  <si>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</si>
  <si>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</si>
  <si>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</si>
  <si>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</si>
  <si>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</si>
  <si>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</si>
  <si>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</si>
  <si>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</si>
  <si>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</si>
  <si>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</si>
  <si>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</si>
  <si>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</si>
  <si>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</si>
  <si>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</si>
  <si>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</si>
  <si>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</si>
  <si>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</si>
  <si>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</si>
  <si>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</si>
  <si>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</si>
  <si>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</si>
  <si>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</si>
  <si>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</si>
  <si>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</si>
  <si>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</si>
  <si>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</si>
  <si>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</si>
  <si>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</si>
  <si>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</si>
  <si>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</si>
  <si>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</si>
  <si>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</si>
  <si>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</si>
  <si>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</si>
  <si>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</si>
  <si>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</si>
  <si>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</si>
  <si>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</si>
  <si>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</si>
  <si>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</si>
  <si>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</si>
  <si>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</si>
  <si>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</si>
  <si>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</si>
  <si>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</si>
  <si>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</si>
  <si>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</si>
  <si>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</si>
  <si>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</si>
  <si>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</si>
  <si>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</si>
  <si>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</si>
  <si>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</si>
  <si>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</si>
  <si>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</si>
  <si>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</si>
  <si>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</si>
  <si>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</si>
  <si>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</si>
  <si>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</si>
  <si>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</si>
  <si>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</si>
  <si>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</si>
  <si>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</si>
  <si>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</si>
  <si>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</si>
  <si>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</si>
  <si>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</si>
  <si>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</si>
  <si>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</si>
  <si>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</si>
  <si>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</si>
  <si>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</si>
  <si>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</si>
  <si>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</si>
  <si>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</si>
  <si>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</si>
  <si>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</si>
  <si>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</si>
  <si>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</si>
  <si>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</si>
  <si>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</si>
  <si>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</si>
  <si>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</si>
  <si>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</si>
  <si>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</si>
  <si>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</si>
  <si>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</si>
  <si>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</si>
  <si>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</si>
  <si>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</si>
  <si>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</si>
  <si>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</si>
  <si>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</si>
  <si>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</si>
  <si>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</si>
  <si>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</si>
  <si>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</si>
  <si>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</si>
  <si>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</si>
  <si>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</si>
  <si>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</si>
  <si>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</si>
  <si>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</si>
  <si>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</si>
  <si>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</si>
  <si>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</si>
  <si>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</si>
  <si>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</si>
  <si>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</si>
  <si>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</si>
  <si>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</si>
  <si>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</si>
  <si>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</si>
  <si>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</si>
  <si>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</si>
  <si>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</si>
  <si>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</si>
  <si>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</si>
  <si>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</si>
  <si>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</si>
  <si>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</si>
  <si>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</si>
  <si>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</si>
  <si>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</si>
  <si>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</si>
  <si>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</si>
  <si>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</si>
  <si>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</si>
  <si>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</si>
  <si>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</si>
  <si>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</si>
  <si>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</si>
  <si>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</si>
  <si>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</si>
  <si>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</si>
  <si>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</si>
  <si>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</si>
  <si>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</si>
  <si>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</si>
  <si>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</si>
  <si>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</si>
  <si>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</si>
  <si>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</si>
  <si>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</si>
  <si>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</si>
  <si>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</si>
  <si>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</si>
  <si>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</si>
  <si>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</si>
  <si>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</si>
  <si>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</si>
  <si>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</si>
  <si>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</si>
  <si>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</si>
  <si>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</si>
  <si>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</si>
  <si>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</si>
  <si>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</si>
  <si>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</si>
  <si>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</si>
  <si>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</si>
  <si>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</si>
  <si>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</si>
  <si>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</si>
  <si>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</si>
  <si>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</si>
  <si>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</si>
  <si>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</si>
  <si>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</si>
  <si>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</si>
  <si>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</si>
  <si>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</si>
  <si>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</si>
  <si>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</si>
  <si>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</si>
  <si>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</si>
  <si>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</si>
  <si>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</si>
  <si>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</si>
  <si>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</si>
  <si>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</si>
  <si>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</si>
  <si>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</si>
  <si>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</si>
  <si>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</si>
  <si>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</si>
  <si>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</si>
  <si>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</si>
  <si>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</si>
  <si>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</si>
  <si>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</si>
  <si>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</si>
  <si>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</si>
  <si>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</si>
  <si>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</si>
  <si>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</si>
  <si>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</si>
  <si>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</si>
  <si>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</si>
  <si>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</si>
  <si>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</si>
  <si>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</si>
  <si>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</si>
  <si>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</si>
  <si>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</si>
  <si>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</si>
  <si>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</si>
  <si>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</si>
  <si>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</si>
  <si>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</si>
  <si>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</si>
  <si>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</si>
  <si>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</si>
  <si>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</si>
  <si>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</si>
  <si>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</si>
  <si>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</si>
  <si>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</si>
  <si>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</si>
  <si>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</si>
  <si>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</si>
  <si>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</si>
  <si>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</si>
  <si>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</si>
  <si>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</si>
  <si>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</si>
  <si>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</si>
  <si>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</si>
  <si>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</si>
  <si>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</si>
  <si>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</si>
  <si>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</si>
  <si>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</si>
  <si>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</si>
  <si>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</si>
  <si>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</si>
  <si>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</si>
  <si>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</si>
  <si>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</si>
  <si>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</si>
  <si>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</si>
  <si>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</si>
  <si>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</si>
  <si>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</si>
  <si>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</si>
  <si>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</si>
  <si>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</si>
  <si>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</si>
  <si>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</si>
  <si>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</si>
  <si>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</si>
  <si>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</si>
  <si>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</si>
  <si>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</si>
  <si>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</si>
  <si>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</si>
  <si>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</si>
  <si>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</si>
  <si>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</si>
  <si>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</si>
  <si>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</si>
  <si>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</si>
  <si>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</si>
  <si>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</si>
  <si>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</si>
  <si>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</si>
  <si>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</si>
  <si>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</si>
  <si>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</si>
  <si>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</si>
  <si>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</si>
  <si>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</si>
  <si>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</si>
  <si>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</si>
  <si>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</si>
  <si>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</si>
  <si>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</si>
  <si>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</si>
  <si>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</si>
  <si>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</si>
  <si>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</si>
  <si>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</si>
  <si>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</si>
  <si>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</si>
  <si>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</si>
  <si>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</si>
  <si>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</si>
  <si>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</si>
  <si>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</si>
  <si>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</si>
  <si>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</si>
  <si>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</si>
  <si>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</si>
  <si>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</si>
  <si>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</si>
  <si>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</si>
  <si>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</si>
  <si>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</si>
  <si>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</si>
  <si>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</si>
  <si>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</si>
  <si>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</si>
  <si>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</si>
  <si>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</si>
  <si>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</si>
  <si>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</si>
  <si>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</si>
  <si>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</si>
  <si>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</si>
  <si>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</si>
  <si>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</si>
  <si>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</si>
  <si>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</si>
  <si>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</si>
  <si>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</si>
  <si>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</si>
  <si>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</si>
  <si>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</si>
  <si>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</si>
  <si>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</si>
  <si>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</si>
  <si>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</si>
  <si>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</si>
  <si>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</si>
  <si>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</si>
  <si>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</si>
  <si>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</si>
  <si>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</si>
  <si>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</si>
  <si>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</si>
  <si>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</si>
  <si>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</si>
  <si>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</si>
  <si>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</si>
  <si>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</si>
  <si>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</si>
  <si>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</si>
  <si>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</si>
  <si>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</si>
  <si>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</si>
  <si>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</si>
  <si>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</si>
  <si>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</si>
  <si>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</si>
  <si>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</si>
  <si>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</si>
  <si>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</si>
  <si>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</si>
  <si>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</si>
  <si>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</si>
  <si>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</si>
  <si>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</si>
  <si>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</si>
  <si>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</si>
  <si>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</si>
  <si>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</si>
  <si>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</si>
  <si>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</si>
  <si>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</si>
  <si>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</si>
  <si>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</si>
  <si>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</si>
  <si>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</si>
  <si>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</si>
  <si>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</si>
  <si>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</si>
  <si>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</si>
  <si>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</si>
  <si>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</si>
  <si>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</si>
  <si>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</si>
  <si>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</si>
  <si>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</si>
  <si>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</si>
  <si>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</si>
  <si>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</si>
  <si>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</si>
  <si>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</si>
  <si>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</si>
  <si>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</si>
  <si>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</si>
  <si>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</si>
  <si>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</si>
  <si>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</si>
  <si>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</si>
  <si>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</si>
  <si>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</si>
  <si>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</si>
  <si>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</si>
  <si>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</si>
  <si>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</si>
  <si>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</si>
  <si>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</si>
  <si>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</si>
  <si>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</si>
  <si>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</si>
  <si>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</si>
  <si>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</si>
  <si>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</si>
  <si>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</si>
  <si>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</si>
  <si>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</si>
  <si>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</si>
  <si>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</si>
  <si>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</si>
  <si>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</si>
  <si>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</si>
  <si>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</si>
  <si>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</si>
  <si>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</si>
  <si>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</si>
  <si>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</si>
  <si>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</si>
  <si>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</si>
  <si>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</si>
  <si>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</si>
  <si>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</si>
  <si>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</si>
  <si>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</si>
  <si>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</si>
  <si>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</si>
  <si>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</si>
  <si>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</si>
  <si>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</si>
  <si>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</si>
  <si>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</si>
  <si>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</si>
  <si>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</si>
  <si>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</si>
  <si>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</si>
  <si>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</si>
  <si>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</si>
  <si>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</si>
  <si>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</si>
  <si>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</si>
  <si>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</si>
  <si>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</si>
  <si>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</si>
  <si>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</si>
  <si>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</si>
  <si>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</si>
  <si>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</si>
  <si>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</si>
  <si>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</si>
  <si>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</si>
  <si>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</si>
  <si>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</si>
  <si>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</si>
  <si>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</si>
  <si>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</si>
  <si>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</si>
  <si>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</si>
  <si>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</si>
  <si>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</si>
  <si>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</si>
  <si>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</si>
  <si>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</si>
  <si>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</si>
  <si>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</si>
  <si>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</si>
  <si>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</si>
  <si>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</si>
  <si>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</si>
  <si>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</si>
  <si>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</si>
  <si>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</si>
  <si>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</si>
  <si>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</si>
  <si>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</si>
  <si>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</si>
  <si>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</si>
  <si>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</si>
  <si>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</si>
  <si>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</si>
  <si>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</si>
  <si>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</si>
  <si>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</si>
  <si>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</si>
  <si>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</si>
  <si>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</si>
  <si>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</si>
  <si>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</si>
  <si>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</si>
  <si>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</si>
  <si>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</si>
  <si>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</si>
  <si>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</si>
  <si>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</si>
  <si>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</si>
  <si>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</si>
  <si>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</si>
  <si>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</si>
  <si>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</si>
  <si>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</si>
  <si>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</si>
  <si>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</si>
  <si>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</si>
  <si>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</si>
  <si>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</si>
  <si>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</si>
  <si>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</si>
  <si>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</si>
  <si>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</si>
  <si>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</si>
  <si>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</si>
  <si>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</si>
  <si>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</si>
  <si>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</si>
  <si>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</si>
  <si>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</si>
  <si>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</si>
  <si>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</si>
  <si>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</si>
  <si>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</si>
  <si>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</si>
  <si>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</si>
  <si>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</si>
  <si>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</si>
  <si>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</si>
  <si>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</si>
  <si>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</si>
  <si>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</si>
  <si>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</si>
  <si>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</si>
  <si>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</si>
  <si>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</si>
  <si>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</si>
  <si>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</si>
  <si>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</si>
  <si>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</si>
  <si>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</si>
  <si>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</si>
  <si>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</si>
  <si>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</si>
  <si>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</si>
  <si>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</si>
  <si>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</si>
  <si>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</si>
  <si>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</si>
  <si>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</si>
  <si>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</si>
  <si>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</si>
  <si>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</si>
  <si>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</si>
  <si>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</si>
  <si>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</si>
  <si>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</si>
  <si>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</si>
  <si>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</si>
  <si>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</si>
  <si>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</si>
  <si>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</si>
  <si>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</si>
  <si>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</si>
  <si>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</si>
  <si>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</si>
  <si>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</si>
  <si>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</si>
  <si>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</si>
  <si>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</si>
  <si>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</si>
  <si>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</si>
  <si>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</si>
  <si>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</si>
  <si>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</si>
  <si>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</si>
  <si>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</si>
  <si>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</si>
  <si>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</si>
  <si>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</si>
  <si>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</si>
  <si>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</si>
  <si>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</si>
  <si>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</si>
  <si>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</si>
  <si>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</si>
  <si>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</si>
  <si>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</si>
  <si>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</si>
  <si>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</si>
  <si>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</si>
  <si>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</si>
  <si>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</si>
  <si>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</si>
  <si>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</si>
  <si>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</si>
  <si>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</si>
  <si>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</si>
  <si>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</si>
  <si>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</si>
  <si>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</si>
  <si>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</si>
  <si>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</si>
  <si>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</si>
  <si>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</si>
  <si>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</si>
  <si>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</si>
  <si>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</si>
  <si>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</si>
  <si>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</si>
  <si>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</si>
  <si>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</si>
  <si>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</si>
  <si>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</si>
  <si>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</si>
  <si>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</si>
  <si>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</si>
  <si>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</si>
  <si>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</si>
  <si>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</si>
  <si>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</si>
  <si>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</si>
  <si>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</si>
  <si>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</si>
  <si>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</si>
  <si>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</si>
  <si>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</si>
  <si>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</si>
  <si>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</si>
  <si>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</si>
  <si>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</si>
  <si>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</si>
  <si>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</si>
  <si>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</si>
  <si>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</si>
  <si>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</si>
  <si>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</si>
  <si>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</si>
  <si>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</si>
  <si>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</si>
  <si>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</si>
  <si>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</si>
  <si>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</si>
  <si>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</si>
  <si>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</si>
  <si>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</si>
  <si>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</si>
  <si>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</si>
  <si>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</si>
  <si>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</si>
  <si>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</si>
  <si>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</si>
  <si>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</si>
  <si>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</si>
  <si>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</si>
  <si>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</si>
  <si>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</si>
  <si>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</si>
  <si>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</si>
  <si>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</si>
  <si>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</si>
  <si>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</si>
  <si>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</si>
  <si>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</si>
  <si>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</si>
  <si>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</si>
  <si>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</si>
  <si>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</si>
  <si>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</si>
  <si>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</si>
  <si>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</si>
  <si>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</si>
  <si>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</si>
  <si>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</si>
  <si>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</si>
  <si>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</si>
  <si>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</si>
  <si>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</si>
  <si>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</si>
  <si>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</si>
  <si>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</si>
  <si>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</si>
  <si>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</si>
  <si>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</si>
  <si>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</si>
  <si>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</si>
  <si>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</si>
  <si>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</si>
  <si>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</si>
  <si>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</si>
  <si>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</si>
  <si>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</si>
  <si>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</si>
  <si>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</si>
  <si>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</si>
  <si>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</si>
  <si>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</si>
  <si>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</si>
  <si>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</si>
  <si>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</si>
  <si>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</si>
  <si>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</si>
  <si>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</si>
  <si>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</si>
  <si>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</si>
  <si>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</si>
  <si>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</si>
  <si>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</si>
  <si>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</si>
  <si>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</si>
  <si>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</si>
  <si>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</si>
  <si>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</si>
  <si>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</si>
  <si>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</si>
  <si>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</si>
  <si>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</si>
  <si>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</si>
  <si>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</si>
  <si>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</si>
  <si>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</si>
  <si>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</si>
  <si>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</si>
  <si>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</si>
  <si>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</si>
  <si>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</si>
  <si>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</si>
  <si>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</si>
  <si>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</si>
  <si>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</si>
  <si>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</si>
  <si>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</si>
  <si>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</si>
  <si>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</si>
  <si>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</si>
  <si>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</si>
  <si>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</si>
  <si>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</si>
  <si>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</si>
  <si>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</si>
  <si>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</si>
  <si>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</si>
  <si>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</si>
  <si>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</si>
  <si>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</si>
  <si>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</si>
  <si>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</si>
  <si>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</si>
  <si>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</si>
  <si>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</si>
  <si>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</si>
  <si>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</si>
  <si>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</si>
  <si>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</si>
  <si>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</si>
  <si>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</si>
  <si>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</si>
  <si>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</si>
  <si>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</si>
  <si>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</si>
  <si>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</si>
  <si>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</si>
  <si>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</si>
  <si>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</si>
  <si>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</si>
  <si>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</si>
  <si>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</si>
  <si>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</si>
  <si>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</si>
  <si>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</si>
  <si>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</si>
  <si>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</si>
  <si>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</si>
  <si>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</si>
  <si>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</si>
  <si>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</si>
  <si>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</si>
  <si>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</si>
  <si>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</si>
  <si>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</si>
  <si>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</si>
  <si>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</si>
  <si>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</si>
  <si>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</si>
  <si>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</si>
  <si>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</si>
  <si>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</si>
  <si>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</si>
  <si>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</si>
  <si>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</si>
  <si>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</si>
  <si>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</si>
  <si>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</si>
  <si>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</si>
  <si>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</si>
  <si>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</si>
  <si>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</si>
  <si>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</si>
  <si>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</si>
  <si>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</si>
  <si>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</si>
  <si>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</si>
  <si>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</si>
  <si>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</si>
  <si>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</si>
  <si>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</si>
  <si>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</si>
  <si>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</si>
  <si>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</si>
  <si>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</si>
  <si>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</si>
  <si>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</si>
  <si>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</si>
  <si>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</si>
  <si>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</si>
  <si>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</si>
  <si>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</si>
  <si>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</si>
  <si>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</si>
  <si>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</si>
  <si>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</si>
  <si>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</si>
  <si>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</si>
  <si>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</si>
  <si>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</si>
  <si>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</si>
  <si>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</si>
  <si>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</si>
  <si>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</si>
  <si>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</si>
  <si>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</si>
  <si>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</si>
  <si>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</si>
  <si>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</si>
  <si>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</si>
  <si>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</si>
  <si>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</si>
  <si>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</si>
  <si>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</si>
  <si>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</si>
  <si>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</si>
  <si>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</si>
  <si>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</si>
  <si>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</si>
  <si>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</si>
  <si>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</si>
  <si>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</si>
  <si>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</si>
  <si>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</si>
  <si>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</si>
  <si>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</si>
  <si>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</si>
  <si>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</si>
  <si>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</si>
  <si>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</si>
  <si>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</si>
  <si>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月</t>
    <rPh sb="0" eb="1">
      <t>ツキ</t>
    </rPh>
    <phoneticPr fontId="6"/>
  </si>
  <si>
    <t>岐阜県知事　様</t>
    <rPh sb="0" eb="5">
      <t>ギフケンチジ</t>
    </rPh>
    <rPh sb="6" eb="7">
      <t>サマ</t>
    </rPh>
    <phoneticPr fontId="6"/>
  </si>
  <si>
    <t>法　人　名</t>
    <rPh sb="0" eb="1">
      <t>ホウ</t>
    </rPh>
    <rPh sb="2" eb="3">
      <t>ヒト</t>
    </rPh>
    <rPh sb="4" eb="5">
      <t>メイ</t>
    </rPh>
    <phoneticPr fontId="6"/>
  </si>
  <si>
    <t>代表者職位</t>
    <rPh sb="0" eb="2">
      <t>ダイヒョウ</t>
    </rPh>
    <rPh sb="2" eb="3">
      <t>シャ</t>
    </rPh>
    <rPh sb="3" eb="5">
      <t>ショクイ</t>
    </rPh>
    <phoneticPr fontId="6"/>
  </si>
  <si>
    <t>代表者氏名</t>
    <rPh sb="0" eb="3">
      <t>ダイヒョウシャ</t>
    </rPh>
    <rPh sb="3" eb="5">
      <t>シメイ</t>
    </rPh>
    <phoneticPr fontId="6"/>
  </si>
  <si>
    <t>金</t>
    <rPh sb="0" eb="1">
      <t>キン</t>
    </rPh>
    <phoneticPr fontId="6"/>
  </si>
  <si>
    <t>添付書類</t>
  </si>
  <si>
    <t>【必須】</t>
  </si>
  <si>
    <t>記</t>
    <rPh sb="0" eb="1">
      <t>キ</t>
    </rPh>
    <phoneticPr fontId="6"/>
  </si>
  <si>
    <t>補助金の額</t>
    <rPh sb="0" eb="3">
      <t>ホジョキン</t>
    </rPh>
    <rPh sb="4" eb="5">
      <t>ガク</t>
    </rPh>
    <phoneticPr fontId="6"/>
  </si>
  <si>
    <t>（１）介護分野の職員の賃上げ・職場環境改善支援事業実績報告書</t>
    <rPh sb="25" eb="27">
      <t>ジッセキ</t>
    </rPh>
    <rPh sb="27" eb="29">
      <t>ホウコク</t>
    </rPh>
    <rPh sb="29" eb="30">
      <t>ショ</t>
    </rPh>
    <phoneticPr fontId="6"/>
  </si>
  <si>
    <t>（２）介護分野の職員の賃上げ・職場環境改善支援事業実績報告書（施設・事業所別個表）</t>
    <rPh sb="25" eb="27">
      <t>ジッセキ</t>
    </rPh>
    <rPh sb="27" eb="30">
      <t>ホウコクショ</t>
    </rPh>
    <rPh sb="31" eb="33">
      <t>シセツ</t>
    </rPh>
    <rPh sb="34" eb="37">
      <t>ジギョウショ</t>
    </rPh>
    <rPh sb="37" eb="38">
      <t>ベツ</t>
    </rPh>
    <rPh sb="38" eb="40">
      <t>コヒョウ</t>
    </rPh>
    <phoneticPr fontId="6"/>
  </si>
  <si>
    <t>下表に必要事項を入力してください。記入内容が別添様式に反映されます。</t>
    <rPh sb="0" eb="2">
      <t>カヒョウ</t>
    </rPh>
    <rPh sb="3" eb="5">
      <t>ヒツヨウ</t>
    </rPh>
    <rPh sb="5" eb="7">
      <t>ジコウ</t>
    </rPh>
    <rPh sb="8" eb="10">
      <t>ニュウリョク</t>
    </rPh>
    <rPh sb="17" eb="19">
      <t>キニュウ</t>
    </rPh>
    <rPh sb="19" eb="21">
      <t>ナイヨウ</t>
    </rPh>
    <rPh sb="24" eb="26">
      <t>ヨウシキ</t>
    </rPh>
    <rPh sb="27" eb="29">
      <t>ハンエイ</t>
    </rPh>
    <phoneticPr fontId="6"/>
  </si>
  <si>
    <t>●「別添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13" eb="16">
      <t>ホジョキン</t>
    </rPh>
    <rPh sb="19" eb="21">
      <t>チンギン</t>
    </rPh>
    <rPh sb="21" eb="23">
      <t>カイゼン</t>
    </rPh>
    <rPh sb="23" eb="24">
      <t>トウ</t>
    </rPh>
    <rPh sb="25" eb="27">
      <t>ショヨウ</t>
    </rPh>
    <rPh sb="56" eb="59">
      <t>ホジョキン</t>
    </rPh>
    <rPh sb="81" eb="82">
      <t>タ</t>
    </rPh>
    <rPh sb="83" eb="84">
      <t>ア</t>
    </rPh>
    <rPh sb="98" eb="100">
      <t>サンシュツ</t>
    </rPh>
    <rPh sb="111" eb="113">
      <t>チンギン</t>
    </rPh>
    <rPh sb="113" eb="115">
      <t>カイゼン</t>
    </rPh>
    <rPh sb="116" eb="118">
      <t>ショヨウ</t>
    </rPh>
    <rPh sb="118" eb="119">
      <t>ガク</t>
    </rPh>
    <rPh sb="183" eb="186">
      <t>グタイテキ</t>
    </rPh>
    <rPh sb="187" eb="189">
      <t>サンシュツ</t>
    </rPh>
    <rPh sb="189" eb="191">
      <t>ホウホウ</t>
    </rPh>
    <rPh sb="192" eb="193">
      <t>ト</t>
    </rPh>
    <rPh sb="199" eb="201">
      <t>ケンシュウ</t>
    </rPh>
    <rPh sb="201" eb="202">
      <t>ヒ</t>
    </rPh>
    <rPh sb="203" eb="205">
      <t>カイゴ</t>
    </rPh>
    <rPh sb="205" eb="207">
      <t>ジョシュ</t>
    </rPh>
    <rPh sb="207" eb="208">
      <t>トウ</t>
    </rPh>
    <rPh sb="209" eb="211">
      <t>ボシュウ</t>
    </rPh>
    <rPh sb="211" eb="213">
      <t>ケイヒ</t>
    </rPh>
    <rPh sb="214" eb="215">
      <t>ツ</t>
    </rPh>
    <rPh sb="216" eb="217">
      <t>ア</t>
    </rPh>
    <rPh sb="220" eb="221">
      <t>タ</t>
    </rPh>
    <rPh sb="222" eb="223">
      <t>ア</t>
    </rPh>
    <rPh sb="229" eb="231">
      <t>テキセツ</t>
    </rPh>
    <rPh sb="232" eb="234">
      <t>ホウホウ</t>
    </rPh>
    <rPh sb="237" eb="239">
      <t>サンシュツ</t>
    </rPh>
    <phoneticPr fontId="6"/>
  </si>
  <si>
    <t>下表に必要事項を入力してください。記入内容が別添3-2（補助金）に反映されます。</t>
    <rPh sb="0" eb="2">
      <t>カヒョウ</t>
    </rPh>
    <rPh sb="3" eb="5">
      <t>ヒツヨウ</t>
    </rPh>
    <rPh sb="5" eb="7">
      <t>ジコウ</t>
    </rPh>
    <rPh sb="8" eb="10">
      <t>ニュウリョク</t>
    </rPh>
    <rPh sb="17" eb="19">
      <t>キニュウ</t>
    </rPh>
    <rPh sb="19" eb="21">
      <t>ナイヨウ</t>
    </rPh>
    <rPh sb="28" eb="31">
      <t>ホジョキン</t>
    </rPh>
    <rPh sb="33" eb="35">
      <t>ハンエイ</t>
    </rPh>
    <phoneticPr fontId="6"/>
  </si>
  <si>
    <t>●「別添3-1」を完成させるには、「基本情報入力シート」「別添3-2」から転記される情報が必要です。まずはこれらのシートを完成させてください。</t>
    <rPh sb="9" eb="11">
      <t>カンセイ</t>
    </rPh>
    <rPh sb="18" eb="20">
      <t>キホン</t>
    </rPh>
    <rPh sb="20" eb="22">
      <t>ジョウホウ</t>
    </rPh>
    <rPh sb="22" eb="24">
      <t>ニュウリョク</t>
    </rPh>
    <rPh sb="37" eb="39">
      <t>テンキ</t>
    </rPh>
    <rPh sb="42" eb="44">
      <t>ジョウホウ</t>
    </rPh>
    <rPh sb="45" eb="47">
      <t>ヒツヨウ</t>
    </rPh>
    <rPh sb="61" eb="63">
      <t>カンセイ</t>
    </rPh>
    <phoneticPr fontId="6"/>
  </si>
  <si>
    <t>別記第５号様式</t>
    <rPh sb="0" eb="2">
      <t>ベッキ</t>
    </rPh>
    <rPh sb="2" eb="3">
      <t>ダイ</t>
    </rPh>
    <rPh sb="4" eb="5">
      <t>ゴウ</t>
    </rPh>
    <rPh sb="5" eb="7">
      <t>ヨウシキ</t>
    </rPh>
    <phoneticPr fontId="6"/>
  </si>
  <si>
    <t>別添３－１（補助金）</t>
    <rPh sb="6" eb="9">
      <t>ホジョキン</t>
    </rPh>
    <phoneticPr fontId="6"/>
  </si>
  <si>
    <t>職場環境改善経費に消費税額を含めていない、又は消費税仕入控除税額を除外しています。</t>
    <phoneticPr fontId="6"/>
  </si>
  <si>
    <t>別添３－２（補助金）</t>
    <rPh sb="6" eb="9">
      <t>ホジョキン</t>
    </rPh>
    <phoneticPr fontId="6"/>
  </si>
  <si>
    <t>岐阜県介護分野の職員の賃上げ・職場環境改善支援補助金実績報告書</t>
    <rPh sb="0" eb="3">
      <t>ギフケン</t>
    </rPh>
    <rPh sb="3" eb="5">
      <t>カイゴ</t>
    </rPh>
    <rPh sb="5" eb="7">
      <t>ブンヤ</t>
    </rPh>
    <rPh sb="8" eb="10">
      <t>ショクイン</t>
    </rPh>
    <rPh sb="11" eb="13">
      <t>チンア</t>
    </rPh>
    <rPh sb="15" eb="17">
      <t>ショクバ</t>
    </rPh>
    <rPh sb="17" eb="19">
      <t>カンキョウ</t>
    </rPh>
    <rPh sb="19" eb="21">
      <t>カイゼン</t>
    </rPh>
    <rPh sb="21" eb="23">
      <t>シエン</t>
    </rPh>
    <rPh sb="23" eb="26">
      <t>ホジョキン</t>
    </rPh>
    <rPh sb="26" eb="28">
      <t>ジッセキ</t>
    </rPh>
    <rPh sb="28" eb="31">
      <t>ホウコクショ</t>
    </rPh>
    <phoneticPr fontId="6"/>
  </si>
  <si>
    <t>令和８年３月１９日付け高第１０４５号で交付決定を受けた岐阜県介護分野の職員の
賃上げ・職場環境改善支援補助金について、岐阜県介護分野の職員の賃上げ・職場環
境改善支援事業補助金交付要綱第１０条の規定により、下記のとおり報告します。</t>
    <rPh sb="0" eb="2">
      <t>レイワ</t>
    </rPh>
    <rPh sb="49" eb="51">
      <t>シエン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</si>
</sst>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
    <numFmt numFmtId="178" formatCode="#,##0_);[Red]\(#,##0\)"/>
    <numFmt numFmtId="179" formatCode="0.0%"/>
    <numFmt numFmtId="180" formatCode="0_);[Red]\(0\)"/>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sz val="11"/>
      <name val="BIZ UDゴシック"/>
      <family val="3"/>
      <charset val="128"/>
    </font>
    <font>
      <sz val="14"/>
      <name val="BIZ UDゴシック"/>
      <family val="3"/>
      <charset val="128"/>
    </font>
    <font>
      <sz val="18"/>
      <name val="BIZ UDゴシック"/>
      <family val="3"/>
      <charset val="128"/>
    </font>
    <font>
      <b/>
      <sz val="10"/>
      <color indexed="10"/>
      <name val="BIZ UDゴシック"/>
      <family val="3"/>
      <charset val="128"/>
    </font>
    <font>
      <sz val="11"/>
      <name val="ＭＳ 明朝"/>
      <family val="1"/>
      <charset val="128"/>
    </font>
    <font>
      <b/>
      <sz val="14"/>
      <color indexed="10"/>
      <name val="BIZ UDゴシック"/>
      <family val="3"/>
      <charset val="128"/>
    </font>
    <font>
      <b/>
      <u/>
      <sz val="14"/>
      <name val="BIZ UDゴシック"/>
      <family val="3"/>
      <charset val="128"/>
    </font>
    <font>
      <b/>
      <u/>
      <sz val="14"/>
      <color indexed="10"/>
      <name val="BIZ UDゴシック"/>
      <family val="3"/>
      <charset val="128"/>
    </font>
    <font>
      <sz val="14"/>
      <color indexed="10"/>
      <name val="BIZ UDゴシック"/>
      <family val="3"/>
      <charset val="128"/>
    </font>
    <font>
      <sz val="11"/>
      <name val="ＭＳ Ｐゴシック"/>
      <family val="3"/>
    </font>
    <font>
      <sz val="12"/>
      <name val="BIZ UDゴシック"/>
      <family val="3"/>
      <charset val="128"/>
    </font>
    <font>
      <sz val="14"/>
      <name val="BIZ UDゴシック"/>
      <family val="3"/>
    </font>
    <font>
      <u/>
      <sz val="11"/>
      <color indexed="12"/>
      <name val="ＭＳ Ｐゴシック"/>
      <family val="3"/>
      <charset val="128"/>
    </font>
    <font>
      <sz val="12"/>
      <name val="ＭＳ 明朝"/>
      <family val="1"/>
      <charset val="128"/>
    </font>
  </fonts>
  <fills count="33">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59993285927915285"/>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auto="1"/>
      </bottom>
      <diagonal/>
    </border>
    <border>
      <left/>
      <right style="hair">
        <color indexed="64"/>
      </right>
      <top/>
      <bottom style="hair">
        <color indexed="64"/>
      </bottom>
      <diagonal/>
    </border>
  </borders>
  <cellStyleXfs count="59">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xf numFmtId="0" fontId="78" fillId="0" borderId="0">
      <alignment vertical="center"/>
    </xf>
    <xf numFmtId="0" fontId="81" fillId="0" borderId="0" applyNumberFormat="0" applyFill="0" applyBorder="0" applyAlignment="0" applyProtection="0">
      <alignment vertical="top"/>
      <protection locked="0"/>
    </xf>
  </cellStyleXfs>
  <cellXfs count="603">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69" fillId="0" borderId="0" xfId="0" applyFont="1" applyAlignment="1">
      <alignment horizontal="left" vertical="center"/>
    </xf>
    <xf numFmtId="0" fontId="70" fillId="0" borderId="0" xfId="0" applyFont="1" applyAlignment="1">
      <alignment horizontal="right" vertical="center"/>
    </xf>
    <xf numFmtId="0" fontId="70" fillId="31" borderId="0" xfId="0" applyFont="1" applyFill="1" applyAlignment="1">
      <alignment horizontal="left" vertical="center"/>
    </xf>
    <xf numFmtId="0" fontId="69" fillId="31" borderId="0" xfId="0" applyFont="1" applyFill="1" applyAlignment="1">
      <alignment horizontal="left" vertical="center"/>
    </xf>
    <xf numFmtId="58" fontId="70" fillId="31" borderId="0" xfId="0" quotePrefix="1" applyNumberFormat="1" applyFont="1" applyFill="1" applyAlignment="1">
      <alignment horizontal="center" vertical="center"/>
    </xf>
    <xf numFmtId="58" fontId="70" fillId="31" borderId="0" xfId="0" quotePrefix="1" applyNumberFormat="1" applyFont="1" applyFill="1" applyAlignment="1">
      <alignment horizontal="right" vertical="center"/>
    </xf>
    <xf numFmtId="58" fontId="70" fillId="0" borderId="0" xfId="0" quotePrefix="1" applyNumberFormat="1" applyFont="1">
      <alignment vertical="center"/>
    </xf>
    <xf numFmtId="58" fontId="69" fillId="0" borderId="0" xfId="0" quotePrefix="1" applyNumberFormat="1" applyFont="1">
      <alignment vertical="center"/>
    </xf>
    <xf numFmtId="0" fontId="70" fillId="0" borderId="0" xfId="0" applyFont="1" applyAlignment="1">
      <alignment horizontal="left" vertical="center"/>
    </xf>
    <xf numFmtId="58" fontId="70" fillId="0" borderId="0" xfId="0" quotePrefix="1" applyNumberFormat="1" applyFont="1" applyAlignment="1">
      <alignment horizontal="center" vertical="center"/>
    </xf>
    <xf numFmtId="58" fontId="70" fillId="0" borderId="0" xfId="0" quotePrefix="1" applyNumberFormat="1" applyFont="1" applyAlignment="1">
      <alignment horizontal="right" vertical="center"/>
    </xf>
    <xf numFmtId="180" fontId="70" fillId="0" borderId="0" xfId="0" applyNumberFormat="1" applyFont="1" applyAlignment="1">
      <alignment horizontal="center" vertical="center"/>
    </xf>
    <xf numFmtId="0" fontId="70" fillId="0" borderId="0" xfId="0" applyFont="1" applyAlignment="1">
      <alignment horizontal="center" vertical="center"/>
    </xf>
    <xf numFmtId="180" fontId="70" fillId="0" borderId="0" xfId="0" quotePrefix="1" applyNumberFormat="1" applyFont="1" applyAlignment="1">
      <alignment horizontal="center" vertical="center"/>
    </xf>
    <xf numFmtId="0" fontId="70" fillId="0" borderId="0" xfId="0" applyFont="1">
      <alignment vertical="center"/>
    </xf>
    <xf numFmtId="0" fontId="69" fillId="0" borderId="0" xfId="0" applyFont="1" applyAlignment="1">
      <alignment vertical="center" wrapText="1"/>
    </xf>
    <xf numFmtId="0" fontId="70" fillId="0" borderId="0" xfId="0" applyFont="1" applyAlignment="1">
      <alignment horizontal="center" vertical="center" wrapText="1"/>
    </xf>
    <xf numFmtId="0" fontId="69" fillId="0" borderId="0" xfId="0" applyFont="1" applyAlignment="1">
      <alignment horizontal="center" vertical="center" wrapText="1"/>
    </xf>
    <xf numFmtId="0" fontId="69" fillId="0" borderId="0" xfId="0" applyFont="1">
      <alignment vertical="center"/>
    </xf>
    <xf numFmtId="0" fontId="71" fillId="0" borderId="0" xfId="0" applyFont="1" applyAlignment="1">
      <alignment horizontal="left" vertical="center"/>
    </xf>
    <xf numFmtId="0" fontId="71" fillId="0" borderId="0" xfId="0" applyFont="1">
      <alignment vertical="center"/>
    </xf>
    <xf numFmtId="0" fontId="72" fillId="0" borderId="0" xfId="0" applyFont="1" applyAlignment="1">
      <alignment vertical="center" wrapText="1"/>
    </xf>
    <xf numFmtId="0" fontId="74" fillId="0" borderId="0" xfId="0" applyFont="1" applyAlignment="1">
      <alignment vertical="center" wrapText="1"/>
    </xf>
    <xf numFmtId="0" fontId="73" fillId="0" borderId="0" xfId="0" applyFont="1" applyAlignment="1">
      <alignment horizontal="left" vertical="center"/>
    </xf>
    <xf numFmtId="0" fontId="72" fillId="0" borderId="0" xfId="0" applyFont="1" applyAlignment="1">
      <alignment horizontal="left" vertical="center" wrapText="1"/>
    </xf>
    <xf numFmtId="0" fontId="75" fillId="0" borderId="0" xfId="0" applyFont="1" applyAlignment="1">
      <alignment horizontal="left" vertical="center" wrapText="1"/>
    </xf>
    <xf numFmtId="38" fontId="70" fillId="0" borderId="0" xfId="0" applyNumberFormat="1" applyFont="1" applyAlignment="1">
      <alignment horizontal="left" vertical="center"/>
    </xf>
    <xf numFmtId="0" fontId="76" fillId="0" borderId="0" xfId="0" applyFont="1" applyAlignment="1">
      <alignment horizontal="left" vertical="center"/>
    </xf>
    <xf numFmtId="0" fontId="77" fillId="0" borderId="0" xfId="0" applyFont="1" applyAlignment="1">
      <alignment horizontal="left" vertical="center" wrapText="1"/>
    </xf>
    <xf numFmtId="0" fontId="69" fillId="0" borderId="0" xfId="0" applyFont="1" applyAlignment="1">
      <alignment horizontal="right" vertical="center"/>
    </xf>
    <xf numFmtId="0" fontId="70" fillId="0" borderId="0" xfId="0" applyFont="1" applyAlignment="1">
      <alignment vertical="center" wrapText="1"/>
    </xf>
    <xf numFmtId="0" fontId="72" fillId="0" borderId="0" xfId="0" applyFont="1" applyBorder="1" applyAlignment="1">
      <alignment vertical="center" wrapText="1"/>
    </xf>
    <xf numFmtId="0" fontId="75" fillId="0" borderId="0" xfId="0" applyFont="1" applyFill="1" applyBorder="1" applyAlignment="1">
      <alignment horizontal="left" vertical="center" wrapText="1"/>
    </xf>
    <xf numFmtId="0" fontId="70" fillId="0" borderId="0" xfId="0" applyFont="1" applyFill="1" applyBorder="1" applyAlignment="1">
      <alignment horizontal="left" vertical="center"/>
    </xf>
    <xf numFmtId="0" fontId="77" fillId="0" borderId="0" xfId="0" applyFont="1" applyFill="1" applyBorder="1" applyAlignment="1">
      <alignment horizontal="left" vertical="center" wrapText="1"/>
    </xf>
    <xf numFmtId="0" fontId="70" fillId="0" borderId="0" xfId="0" applyFont="1" applyFill="1" applyBorder="1" applyProtection="1">
      <alignment vertical="center"/>
      <protection locked="0"/>
    </xf>
    <xf numFmtId="0" fontId="69" fillId="0" borderId="0" xfId="0" applyFont="1" applyFill="1" applyBorder="1" applyAlignment="1">
      <alignment horizontal="right" vertical="center"/>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Alignment="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49" xfId="0" applyFont="1" applyFill="1" applyBorder="1" applyAlignment="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82" fillId="0" borderId="0" xfId="0" applyFont="1" applyAlignment="1">
      <alignment horizontal="left" vertical="center"/>
    </xf>
    <xf numFmtId="0" fontId="70" fillId="0" borderId="0" xfId="0" applyFont="1" applyFill="1" applyBorder="1" applyAlignment="1">
      <alignment horizontal="center" vertical="center"/>
    </xf>
    <xf numFmtId="0" fontId="81" fillId="0" borderId="0" xfId="58" applyFill="1" applyBorder="1" applyAlignment="1" applyProtection="1">
      <alignment horizontal="center" vertical="center"/>
      <protection locked="0"/>
    </xf>
    <xf numFmtId="0" fontId="70" fillId="0" borderId="0" xfId="0" applyFont="1" applyFill="1" applyBorder="1" applyAlignment="1" applyProtection="1">
      <alignment horizontal="center" vertical="center"/>
      <protection locked="0"/>
    </xf>
    <xf numFmtId="0" fontId="73" fillId="0" borderId="0" xfId="0" applyFont="1" applyAlignment="1">
      <alignment horizontal="left" vertical="center"/>
    </xf>
    <xf numFmtId="0" fontId="79" fillId="0" borderId="0" xfId="57" applyFont="1" applyFill="1" applyBorder="1" applyAlignment="1">
      <alignment horizontal="center" vertical="center" wrapText="1"/>
    </xf>
    <xf numFmtId="0" fontId="79" fillId="0" borderId="0" xfId="57" applyFont="1" applyFill="1" applyBorder="1" applyAlignment="1">
      <alignment horizontal="center" vertical="center"/>
    </xf>
    <xf numFmtId="0" fontId="80" fillId="0" borderId="0" xfId="57" applyFont="1" applyFill="1" applyBorder="1" applyAlignment="1" applyProtection="1">
      <alignment horizontal="center" vertical="center"/>
      <protection locked="0"/>
    </xf>
    <xf numFmtId="0" fontId="71" fillId="0" borderId="0" xfId="0" applyFont="1" applyBorder="1" applyAlignment="1">
      <alignment horizontal="center" vertical="center"/>
    </xf>
    <xf numFmtId="176" fontId="71" fillId="0" borderId="0" xfId="0" applyNumberFormat="1" applyFont="1" applyBorder="1" applyAlignment="1">
      <alignment horizontal="distributed" vertical="center"/>
    </xf>
    <xf numFmtId="0" fontId="71" fillId="0" borderId="0" xfId="0" applyFont="1" applyBorder="1" applyAlignment="1">
      <alignment horizontal="distributed" vertical="center"/>
    </xf>
    <xf numFmtId="0" fontId="70" fillId="0" borderId="0" xfId="0" applyFont="1" applyAlignment="1">
      <alignment horizontal="right" vertical="center"/>
    </xf>
    <xf numFmtId="0" fontId="70" fillId="32" borderId="106" xfId="0" applyFont="1" applyFill="1" applyBorder="1" applyAlignment="1" applyProtection="1">
      <alignment horizontal="left" vertical="top" wrapText="1" shrinkToFit="1"/>
      <protection locked="0"/>
    </xf>
    <xf numFmtId="0" fontId="70" fillId="32" borderId="107" xfId="0" applyFont="1" applyFill="1" applyBorder="1" applyAlignment="1" applyProtection="1">
      <alignment horizontal="left" vertical="top" wrapText="1" shrinkToFit="1"/>
      <protection locked="0"/>
    </xf>
    <xf numFmtId="0" fontId="70" fillId="32" borderId="108" xfId="0" applyFont="1" applyFill="1" applyBorder="1" applyAlignment="1" applyProtection="1">
      <alignment horizontal="left" vertical="top" wrapText="1" shrinkToFit="1"/>
      <protection locked="0"/>
    </xf>
    <xf numFmtId="0" fontId="70" fillId="32" borderId="109" xfId="0" applyFont="1" applyFill="1" applyBorder="1" applyAlignment="1" applyProtection="1">
      <alignment horizontal="left" vertical="top" wrapText="1" shrinkToFit="1"/>
      <protection locked="0"/>
    </xf>
    <xf numFmtId="0" fontId="70" fillId="32" borderId="110" xfId="0" applyFont="1" applyFill="1" applyBorder="1" applyAlignment="1" applyProtection="1">
      <alignment horizontal="left" vertical="top" wrapText="1" shrinkToFit="1"/>
      <protection locked="0"/>
    </xf>
    <xf numFmtId="0" fontId="70" fillId="32" borderId="111" xfId="0" applyFont="1" applyFill="1" applyBorder="1" applyAlignment="1" applyProtection="1">
      <alignment horizontal="left" vertical="top" wrapText="1" shrinkToFit="1"/>
      <protection locked="0"/>
    </xf>
    <xf numFmtId="0" fontId="70" fillId="32" borderId="8" xfId="0" applyFont="1" applyFill="1" applyBorder="1" applyAlignment="1" applyProtection="1">
      <alignment horizontal="left" vertical="top" shrinkToFit="1"/>
      <protection locked="0"/>
    </xf>
    <xf numFmtId="0" fontId="70" fillId="32" borderId="100" xfId="0" applyFont="1" applyFill="1" applyBorder="1" applyAlignment="1" applyProtection="1">
      <alignment horizontal="left" vertical="top" shrinkToFit="1"/>
      <protection locked="0"/>
    </xf>
    <xf numFmtId="0" fontId="70" fillId="32" borderId="105" xfId="0" applyFont="1" applyFill="1" applyBorder="1" applyAlignment="1" applyProtection="1">
      <alignment horizontal="left" vertical="top" shrinkToFit="1"/>
      <protection locked="0"/>
    </xf>
    <xf numFmtId="0" fontId="70" fillId="0" borderId="0" xfId="0" applyFont="1" applyAlignment="1">
      <alignment horizontal="center" vertical="center" wrapText="1"/>
    </xf>
    <xf numFmtId="0" fontId="70" fillId="0" borderId="0" xfId="0" applyFont="1">
      <alignment vertical="center"/>
    </xf>
    <xf numFmtId="0" fontId="71" fillId="0" borderId="0" xfId="0" applyFont="1" applyAlignment="1">
      <alignment horizontal="center" vertical="center"/>
    </xf>
    <xf numFmtId="176" fontId="71" fillId="0" borderId="12" xfId="0" applyNumberFormat="1" applyFont="1" applyBorder="1" applyAlignment="1">
      <alignment horizontal="distributed" vertical="center"/>
    </xf>
    <xf numFmtId="0" fontId="71" fillId="0" borderId="12" xfId="0" applyFont="1" applyBorder="1" applyAlignment="1">
      <alignment horizontal="distributed" vertical="center"/>
    </xf>
    <xf numFmtId="0" fontId="70" fillId="0" borderId="0" xfId="0" applyFont="1" applyAlignment="1">
      <alignment horizontal="left" vertical="center" wrapText="1"/>
    </xf>
    <xf numFmtId="0" fontId="70" fillId="0" borderId="0" xfId="0" applyFont="1" applyAlignment="1">
      <alignment horizontal="center" vertical="center"/>
    </xf>
    <xf numFmtId="0" fontId="69" fillId="0" borderId="0" xfId="0" applyFont="1" applyAlignment="1">
      <alignment horizontal="left" vertical="center"/>
    </xf>
    <xf numFmtId="0" fontId="70" fillId="32" borderId="8" xfId="0" applyFont="1" applyFill="1" applyBorder="1" applyAlignment="1" applyProtection="1">
      <alignment horizontal="left" vertical="center" shrinkToFit="1"/>
      <protection locked="0"/>
    </xf>
    <xf numFmtId="0" fontId="70" fillId="32" borderId="100" xfId="0" applyFont="1" applyFill="1" applyBorder="1" applyAlignment="1" applyProtection="1">
      <alignment horizontal="left" vertical="center" shrinkToFit="1"/>
      <protection locked="0"/>
    </xf>
    <xf numFmtId="0" fontId="70" fillId="32" borderId="105" xfId="0" applyFont="1" applyFill="1" applyBorder="1" applyAlignment="1" applyProtection="1">
      <alignment horizontal="left" vertical="center" shrinkToFit="1"/>
      <protection locked="0"/>
    </xf>
    <xf numFmtId="0" fontId="70" fillId="32" borderId="8" xfId="0" applyFont="1" applyFill="1" applyBorder="1" applyAlignment="1">
      <alignment horizontal="left" vertical="center" shrinkToFit="1"/>
    </xf>
    <xf numFmtId="0" fontId="70" fillId="32" borderId="100" xfId="0" applyFont="1" applyFill="1" applyBorder="1" applyAlignment="1">
      <alignment horizontal="left" vertical="center" shrinkToFit="1"/>
    </xf>
    <xf numFmtId="0" fontId="70" fillId="32" borderId="105" xfId="0" applyFont="1" applyFill="1" applyBorder="1" applyAlignment="1">
      <alignment horizontal="left" vertical="center" shrinkToFit="1"/>
    </xf>
    <xf numFmtId="0" fontId="69" fillId="0" borderId="0" xfId="0" applyFont="1" applyAlignment="1">
      <alignment horizontal="center" vertical="center"/>
    </xf>
    <xf numFmtId="180" fontId="70" fillId="31" borderId="0" xfId="0" applyNumberFormat="1" applyFont="1" applyFill="1" applyAlignment="1" applyProtection="1">
      <alignment horizontal="center" vertical="center"/>
      <protection locked="0"/>
    </xf>
    <xf numFmtId="0" fontId="70" fillId="31" borderId="0" xfId="0" applyFont="1" applyFill="1" applyAlignment="1">
      <alignment horizontal="center" vertical="center"/>
    </xf>
    <xf numFmtId="58" fontId="70" fillId="31" borderId="0" xfId="0" quotePrefix="1" applyNumberFormat="1" applyFont="1" applyFill="1" applyAlignment="1">
      <alignment horizontal="center"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Alignment="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pplyAlignment="1">
      <alignment vertical="center"/>
    </xf>
    <xf numFmtId="0" fontId="16" fillId="2" borderId="82" xfId="0" applyFont="1" applyFill="1" applyBorder="1" applyAlignment="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vertical="center"/>
    </xf>
    <xf numFmtId="0" fontId="16" fillId="2" borderId="11" xfId="0" applyFont="1" applyFill="1" applyBorder="1" applyAlignment="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xf numFmtId="180" fontId="70" fillId="31" borderId="0" xfId="0" applyNumberFormat="1" applyFont="1" applyFill="1" applyAlignment="1" applyProtection="1">
      <alignment horizontal="right" vertical="center"/>
      <protection locked="0"/>
    </xf>
    <xf numFmtId="180" fontId="70" fillId="31" borderId="0" xfId="0" quotePrefix="1" applyNumberFormat="1" applyFont="1" applyFill="1" applyAlignment="1" applyProtection="1">
      <alignment horizontal="right" vertical="center"/>
      <protection locked="0"/>
    </xf>
  </cellXfs>
  <cellStyles count="59">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ハイパーリンク 2" xfId="58" xr:uid="{D5C60572-627A-4AC0-B66E-1A40D631021A}"/>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2 5" xfId="57" xr:uid="{D9F9C0A2-DB4C-4513-AE19-BA797B2C51A3}"/>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950167" y="745358"/>
          <a:ext cx="4676476" cy="104289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8914" y="1717979"/>
          <a:ext cx="8538277" cy="1407494"/>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別添</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別添</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19050</xdr:colOff>
          <xdr:row>38</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election activeCell="A2" sqref="A2"/>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41" hidden="1" customWidth="1"/>
    <col min="28" max="28" width="10.375" style="241" bestFit="1" customWidth="1"/>
  </cols>
  <sheetData>
    <row r="1" spans="1:28" ht="20.100000000000001" customHeight="1">
      <c r="A1" s="17" t="s">
        <v>1860</v>
      </c>
    </row>
    <row r="2" spans="1:28" ht="17.25" customHeight="1">
      <c r="A2" s="18"/>
    </row>
    <row r="3" spans="1:28" s="19" customFormat="1" ht="36.6" customHeight="1">
      <c r="A3" s="306" t="s">
        <v>2020</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242"/>
      <c r="AB3" s="242"/>
    </row>
    <row r="4" spans="1:28" s="19" customFormat="1" ht="30.75" customHeight="1">
      <c r="A4" s="355" t="s">
        <v>0</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306" t="s">
        <v>2063</v>
      </c>
      <c r="B6" s="306"/>
      <c r="C6" s="306"/>
      <c r="D6" s="306"/>
      <c r="E6" s="306"/>
      <c r="F6" s="306"/>
      <c r="G6" s="306"/>
      <c r="H6" s="306"/>
      <c r="I6" s="306"/>
      <c r="J6" s="306"/>
      <c r="K6" s="306"/>
      <c r="L6" s="306"/>
      <c r="M6" s="306"/>
      <c r="N6" s="306"/>
      <c r="O6" s="306"/>
      <c r="P6" s="306"/>
      <c r="Q6" s="306"/>
      <c r="R6" s="306"/>
      <c r="S6" s="306"/>
      <c r="T6" s="306"/>
      <c r="U6" s="306"/>
      <c r="V6" s="306"/>
      <c r="W6" s="306"/>
      <c r="X6" s="306"/>
      <c r="Y6" s="306"/>
      <c r="Z6" s="306"/>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306" t="s">
        <v>2061</v>
      </c>
      <c r="B14" s="306"/>
      <c r="C14" s="306"/>
      <c r="D14" s="306"/>
      <c r="E14" s="306"/>
      <c r="F14" s="306"/>
      <c r="G14" s="306"/>
      <c r="H14" s="306"/>
      <c r="I14" s="306"/>
      <c r="J14" s="306"/>
      <c r="K14" s="306"/>
      <c r="L14" s="306"/>
      <c r="M14" s="306"/>
      <c r="N14" s="306"/>
      <c r="O14" s="306"/>
      <c r="P14" s="306"/>
      <c r="Q14" s="306"/>
      <c r="R14" s="306"/>
      <c r="S14" s="306"/>
      <c r="T14" s="306"/>
      <c r="U14" s="306"/>
      <c r="V14" s="306"/>
      <c r="W14" s="306"/>
      <c r="X14" s="306"/>
      <c r="Y14" s="306"/>
      <c r="Z14" s="306"/>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1</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306" t="s">
        <v>1861</v>
      </c>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20"/>
    </row>
    <row r="18" spans="1:27" ht="27.75" customHeight="1" thickBot="1">
      <c r="A18" s="20"/>
      <c r="B18" s="69" t="s">
        <v>2</v>
      </c>
      <c r="C18" s="387" t="s">
        <v>121</v>
      </c>
      <c r="D18" s="388"/>
      <c r="E18" s="388"/>
      <c r="F18" s="388"/>
      <c r="G18" s="388"/>
      <c r="H18" s="388"/>
      <c r="I18" s="388"/>
      <c r="J18" s="388"/>
      <c r="K18" s="388"/>
      <c r="L18" s="389"/>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4</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2060</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5</v>
      </c>
      <c r="C22" s="321" t="s">
        <v>6</v>
      </c>
      <c r="D22" s="321"/>
      <c r="E22" s="321"/>
      <c r="F22" s="321"/>
      <c r="G22" s="321"/>
      <c r="H22" s="321"/>
      <c r="I22" s="321"/>
      <c r="J22" s="321"/>
      <c r="K22" s="321"/>
      <c r="L22" s="322"/>
      <c r="M22" s="390"/>
      <c r="N22" s="391"/>
      <c r="O22" s="391"/>
      <c r="P22" s="391"/>
      <c r="Q22" s="391"/>
      <c r="R22" s="391"/>
      <c r="S22" s="391"/>
      <c r="T22" s="391"/>
      <c r="U22" s="391"/>
      <c r="V22" s="391"/>
      <c r="W22" s="392"/>
      <c r="X22" s="393"/>
      <c r="Y22" s="20"/>
      <c r="Z22" s="20"/>
    </row>
    <row r="23" spans="1:27" ht="20.100000000000001" customHeight="1" thickBot="1">
      <c r="A23" s="20"/>
      <c r="B23" s="24"/>
      <c r="C23" s="321" t="s">
        <v>7</v>
      </c>
      <c r="D23" s="321"/>
      <c r="E23" s="321"/>
      <c r="F23" s="321"/>
      <c r="G23" s="321"/>
      <c r="H23" s="321"/>
      <c r="I23" s="321"/>
      <c r="J23" s="321"/>
      <c r="K23" s="321"/>
      <c r="L23" s="322"/>
      <c r="M23" s="323"/>
      <c r="N23" s="324"/>
      <c r="O23" s="324"/>
      <c r="P23" s="324"/>
      <c r="Q23" s="324"/>
      <c r="R23" s="324"/>
      <c r="S23" s="324"/>
      <c r="T23" s="324"/>
      <c r="U23" s="324"/>
      <c r="V23" s="324"/>
      <c r="W23" s="324"/>
      <c r="X23" s="325"/>
      <c r="Y23" s="20"/>
      <c r="Z23" s="20"/>
      <c r="AA23" s="241" t="s">
        <v>8</v>
      </c>
    </row>
    <row r="24" spans="1:27" ht="20.100000000000001" customHeight="1" thickBot="1">
      <c r="A24" s="20"/>
      <c r="B24" s="23" t="s">
        <v>9</v>
      </c>
      <c r="C24" s="321" t="s">
        <v>10</v>
      </c>
      <c r="D24" s="321"/>
      <c r="E24" s="321"/>
      <c r="F24" s="321"/>
      <c r="G24" s="321"/>
      <c r="H24" s="321"/>
      <c r="I24" s="321"/>
      <c r="J24" s="321"/>
      <c r="K24" s="321"/>
      <c r="L24" s="322"/>
      <c r="M24" s="132"/>
      <c r="N24" s="133"/>
      <c r="O24" s="133"/>
      <c r="P24" s="235" t="s">
        <v>2035</v>
      </c>
      <c r="Q24" s="133"/>
      <c r="R24" s="133"/>
      <c r="S24" s="133"/>
      <c r="T24" s="134"/>
      <c r="U24" s="115"/>
      <c r="V24" s="116"/>
      <c r="W24" s="116"/>
      <c r="X24" s="116"/>
      <c r="Y24" s="20"/>
      <c r="Z24" s="20"/>
      <c r="AA24" s="241" t="str">
        <f>CONCATENATE(M24,N24,O24,P24,Q24,R24,S24,T24)</f>
        <v>-</v>
      </c>
    </row>
    <row r="25" spans="1:27" ht="34.5" customHeight="1">
      <c r="A25" s="20"/>
      <c r="B25" s="25"/>
      <c r="C25" s="376" t="s">
        <v>11</v>
      </c>
      <c r="D25" s="376"/>
      <c r="E25" s="376"/>
      <c r="F25" s="376"/>
      <c r="G25" s="376"/>
      <c r="H25" s="376"/>
      <c r="I25" s="376"/>
      <c r="J25" s="376"/>
      <c r="K25" s="376"/>
      <c r="L25" s="377"/>
      <c r="M25" s="378"/>
      <c r="N25" s="379"/>
      <c r="O25" s="379"/>
      <c r="P25" s="379"/>
      <c r="Q25" s="379"/>
      <c r="R25" s="379"/>
      <c r="S25" s="379"/>
      <c r="T25" s="379"/>
      <c r="U25" s="380"/>
      <c r="V25" s="380"/>
      <c r="W25" s="381"/>
      <c r="X25" s="382"/>
      <c r="Y25" s="20"/>
      <c r="Z25" s="20"/>
    </row>
    <row r="26" spans="1:27" ht="20.100000000000001" customHeight="1">
      <c r="A26" s="20"/>
      <c r="B26" s="24"/>
      <c r="C26" s="321" t="s">
        <v>12</v>
      </c>
      <c r="D26" s="321"/>
      <c r="E26" s="321"/>
      <c r="F26" s="321"/>
      <c r="G26" s="321"/>
      <c r="H26" s="321"/>
      <c r="I26" s="321"/>
      <c r="J26" s="321"/>
      <c r="K26" s="321"/>
      <c r="L26" s="322"/>
      <c r="M26" s="383"/>
      <c r="N26" s="384"/>
      <c r="O26" s="384"/>
      <c r="P26" s="384"/>
      <c r="Q26" s="384"/>
      <c r="R26" s="384"/>
      <c r="S26" s="384"/>
      <c r="T26" s="384"/>
      <c r="U26" s="384"/>
      <c r="V26" s="384"/>
      <c r="W26" s="385"/>
      <c r="X26" s="386"/>
      <c r="Y26" s="20"/>
      <c r="Z26" s="20"/>
    </row>
    <row r="27" spans="1:27" ht="20.100000000000001" customHeight="1">
      <c r="A27" s="20"/>
      <c r="B27" s="23" t="s">
        <v>13</v>
      </c>
      <c r="C27" s="321" t="s">
        <v>14</v>
      </c>
      <c r="D27" s="321"/>
      <c r="E27" s="321"/>
      <c r="F27" s="321"/>
      <c r="G27" s="321"/>
      <c r="H27" s="321"/>
      <c r="I27" s="321"/>
      <c r="J27" s="321"/>
      <c r="K27" s="321"/>
      <c r="L27" s="322"/>
      <c r="M27" s="371"/>
      <c r="N27" s="372"/>
      <c r="O27" s="372"/>
      <c r="P27" s="372"/>
      <c r="Q27" s="372"/>
      <c r="R27" s="372"/>
      <c r="S27" s="372"/>
      <c r="T27" s="372"/>
      <c r="U27" s="372"/>
      <c r="V27" s="372"/>
      <c r="W27" s="373"/>
      <c r="X27" s="374"/>
      <c r="Y27" s="20"/>
      <c r="Z27" s="20"/>
    </row>
    <row r="28" spans="1:27" ht="20.100000000000001" customHeight="1" thickBot="1">
      <c r="A28" s="20"/>
      <c r="B28" s="24"/>
      <c r="C28" s="321" t="s">
        <v>15</v>
      </c>
      <c r="D28" s="321"/>
      <c r="E28" s="321"/>
      <c r="F28" s="321"/>
      <c r="G28" s="321"/>
      <c r="H28" s="321"/>
      <c r="I28" s="321"/>
      <c r="J28" s="321"/>
      <c r="K28" s="321"/>
      <c r="L28" s="322"/>
      <c r="M28" s="365"/>
      <c r="N28" s="366"/>
      <c r="O28" s="366"/>
      <c r="P28" s="366"/>
      <c r="Q28" s="366"/>
      <c r="R28" s="366"/>
      <c r="S28" s="366"/>
      <c r="T28" s="366"/>
      <c r="U28" s="366"/>
      <c r="V28" s="366"/>
      <c r="W28" s="367"/>
      <c r="X28" s="368"/>
      <c r="Y28" s="20"/>
      <c r="Z28" s="20"/>
    </row>
    <row r="29" spans="1:27" ht="20.100000000000001" customHeight="1" thickBot="1">
      <c r="A29" s="20"/>
      <c r="B29" s="322" t="s">
        <v>16</v>
      </c>
      <c r="C29" s="342"/>
      <c r="D29" s="342"/>
      <c r="E29" s="342"/>
      <c r="F29" s="342"/>
      <c r="G29" s="342"/>
      <c r="H29" s="342"/>
      <c r="I29" s="342"/>
      <c r="J29" s="342"/>
      <c r="K29" s="342"/>
      <c r="L29" s="343"/>
      <c r="M29" s="344"/>
      <c r="N29" s="345"/>
      <c r="O29" s="345"/>
      <c r="P29" s="345"/>
      <c r="Q29" s="345"/>
      <c r="R29" s="345"/>
      <c r="S29" s="345"/>
      <c r="T29" s="346"/>
      <c r="U29" s="115"/>
      <c r="V29" s="116"/>
      <c r="W29" s="116"/>
      <c r="X29" s="116"/>
      <c r="Y29" s="20"/>
      <c r="Z29" s="20"/>
    </row>
    <row r="30" spans="1:27" ht="20.100000000000001" customHeight="1">
      <c r="A30" s="20"/>
      <c r="B30" s="369" t="s">
        <v>17</v>
      </c>
      <c r="C30" s="321" t="s">
        <v>6</v>
      </c>
      <c r="D30" s="321"/>
      <c r="E30" s="321"/>
      <c r="F30" s="321"/>
      <c r="G30" s="321"/>
      <c r="H30" s="321"/>
      <c r="I30" s="321"/>
      <c r="J30" s="321"/>
      <c r="K30" s="321"/>
      <c r="L30" s="322"/>
      <c r="M30" s="371"/>
      <c r="N30" s="372"/>
      <c r="O30" s="372"/>
      <c r="P30" s="372"/>
      <c r="Q30" s="372"/>
      <c r="R30" s="372"/>
      <c r="S30" s="372"/>
      <c r="T30" s="372"/>
      <c r="U30" s="372"/>
      <c r="V30" s="372"/>
      <c r="W30" s="373"/>
      <c r="X30" s="374"/>
      <c r="Y30" s="20"/>
      <c r="Z30" s="20"/>
    </row>
    <row r="31" spans="1:27" ht="20.100000000000001" customHeight="1">
      <c r="A31" s="20"/>
      <c r="B31" s="370"/>
      <c r="C31" s="375" t="s">
        <v>15</v>
      </c>
      <c r="D31" s="375"/>
      <c r="E31" s="375"/>
      <c r="F31" s="375"/>
      <c r="G31" s="375"/>
      <c r="H31" s="375"/>
      <c r="I31" s="375"/>
      <c r="J31" s="375"/>
      <c r="K31" s="375"/>
      <c r="L31" s="375"/>
      <c r="M31" s="371"/>
      <c r="N31" s="372"/>
      <c r="O31" s="372"/>
      <c r="P31" s="372"/>
      <c r="Q31" s="372"/>
      <c r="R31" s="372"/>
      <c r="S31" s="372"/>
      <c r="T31" s="372"/>
      <c r="U31" s="372"/>
      <c r="V31" s="372"/>
      <c r="W31" s="373"/>
      <c r="X31" s="374"/>
      <c r="Y31" s="20"/>
      <c r="Z31" s="20"/>
    </row>
    <row r="32" spans="1:27" ht="20.100000000000001" customHeight="1">
      <c r="A32" s="20"/>
      <c r="B32" s="23" t="s">
        <v>18</v>
      </c>
      <c r="C32" s="321" t="s">
        <v>19</v>
      </c>
      <c r="D32" s="321"/>
      <c r="E32" s="321"/>
      <c r="F32" s="321"/>
      <c r="G32" s="321"/>
      <c r="H32" s="321"/>
      <c r="I32" s="321"/>
      <c r="J32" s="321"/>
      <c r="K32" s="321"/>
      <c r="L32" s="322"/>
      <c r="M32" s="357"/>
      <c r="N32" s="358"/>
      <c r="O32" s="358"/>
      <c r="P32" s="358"/>
      <c r="Q32" s="358"/>
      <c r="R32" s="358"/>
      <c r="S32" s="358"/>
      <c r="T32" s="358"/>
      <c r="U32" s="358"/>
      <c r="V32" s="358"/>
      <c r="W32" s="359"/>
      <c r="X32" s="360"/>
      <c r="Y32" s="20"/>
      <c r="Z32" s="20"/>
    </row>
    <row r="33" spans="1:40" ht="20.100000000000001" customHeight="1" thickBot="1">
      <c r="A33" s="20"/>
      <c r="B33" s="26"/>
      <c r="C33" s="321" t="s">
        <v>20</v>
      </c>
      <c r="D33" s="321"/>
      <c r="E33" s="321"/>
      <c r="F33" s="321"/>
      <c r="G33" s="321"/>
      <c r="H33" s="321"/>
      <c r="I33" s="321"/>
      <c r="J33" s="321"/>
      <c r="K33" s="321"/>
      <c r="L33" s="322"/>
      <c r="M33" s="361"/>
      <c r="N33" s="362"/>
      <c r="O33" s="362"/>
      <c r="P33" s="362"/>
      <c r="Q33" s="362"/>
      <c r="R33" s="362"/>
      <c r="S33" s="362"/>
      <c r="T33" s="362"/>
      <c r="U33" s="362"/>
      <c r="V33" s="362"/>
      <c r="W33" s="363"/>
      <c r="X33" s="364"/>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21</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2062</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row>
    <row r="38" spans="1:40" ht="28.5" customHeight="1">
      <c r="A38" s="20"/>
      <c r="B38" s="347" t="s">
        <v>22</v>
      </c>
      <c r="C38" s="348" t="s">
        <v>23</v>
      </c>
      <c r="D38" s="348"/>
      <c r="E38" s="348"/>
      <c r="F38" s="348"/>
      <c r="G38" s="348"/>
      <c r="H38" s="348"/>
      <c r="I38" s="348"/>
      <c r="J38" s="348"/>
      <c r="K38" s="348"/>
      <c r="L38" s="349"/>
      <c r="M38" s="347" t="s">
        <v>24</v>
      </c>
      <c r="N38" s="347"/>
      <c r="O38" s="347"/>
      <c r="P38" s="347"/>
      <c r="Q38" s="347"/>
      <c r="R38" s="335" t="s">
        <v>25</v>
      </c>
      <c r="S38" s="336"/>
      <c r="T38" s="336"/>
      <c r="U38" s="336"/>
      <c r="V38" s="336"/>
      <c r="W38" s="337"/>
      <c r="X38" s="347" t="s">
        <v>26</v>
      </c>
      <c r="Y38" s="328" t="s">
        <v>27</v>
      </c>
      <c r="Z38" s="353" t="s">
        <v>2036</v>
      </c>
    </row>
    <row r="39" spans="1:40" ht="28.15" customHeight="1" thickBot="1">
      <c r="A39" s="20"/>
      <c r="B39" s="347"/>
      <c r="C39" s="350"/>
      <c r="D39" s="350"/>
      <c r="E39" s="350"/>
      <c r="F39" s="350"/>
      <c r="G39" s="350"/>
      <c r="H39" s="350"/>
      <c r="I39" s="350"/>
      <c r="J39" s="350"/>
      <c r="K39" s="350"/>
      <c r="L39" s="351"/>
      <c r="M39" s="328"/>
      <c r="N39" s="328"/>
      <c r="O39" s="328"/>
      <c r="P39" s="328"/>
      <c r="Q39" s="328"/>
      <c r="R39" s="327" t="s">
        <v>28</v>
      </c>
      <c r="S39" s="328"/>
      <c r="T39" s="328"/>
      <c r="U39" s="328"/>
      <c r="V39" s="328"/>
      <c r="W39" s="236" t="s">
        <v>29</v>
      </c>
      <c r="X39" s="328"/>
      <c r="Y39" s="352"/>
      <c r="Z39" s="354"/>
    </row>
    <row r="40" spans="1:40" ht="38.25" customHeight="1">
      <c r="A40" s="20"/>
      <c r="B40" s="29">
        <v>1</v>
      </c>
      <c r="C40" s="338"/>
      <c r="D40" s="339"/>
      <c r="E40" s="339"/>
      <c r="F40" s="339"/>
      <c r="G40" s="339"/>
      <c r="H40" s="339"/>
      <c r="I40" s="339"/>
      <c r="J40" s="339"/>
      <c r="K40" s="339"/>
      <c r="L40" s="339"/>
      <c r="M40" s="329"/>
      <c r="N40" s="330"/>
      <c r="O40" s="330"/>
      <c r="P40" s="330"/>
      <c r="Q40" s="331"/>
      <c r="R40" s="332"/>
      <c r="S40" s="333"/>
      <c r="T40" s="333"/>
      <c r="U40" s="333"/>
      <c r="V40" s="334"/>
      <c r="W40" s="238"/>
      <c r="X40" s="141"/>
      <c r="Y40" s="142"/>
      <c r="Z40" s="237" t="str">
        <f>IFERROR(VLOOKUP(Y40, 【参考】数式用!$A$4:$B$54, 2, FALSE), "")</f>
        <v/>
      </c>
      <c r="AB40" s="356"/>
      <c r="AC40" s="356"/>
      <c r="AD40" s="356"/>
      <c r="AE40" s="356"/>
      <c r="AF40" s="356"/>
      <c r="AG40" s="356"/>
      <c r="AH40" s="356"/>
      <c r="AI40" s="356"/>
      <c r="AJ40" s="356"/>
      <c r="AK40" s="356"/>
      <c r="AL40" s="356"/>
      <c r="AM40" s="356"/>
      <c r="AN40" s="356"/>
    </row>
    <row r="41" spans="1:40" ht="38.25" customHeight="1">
      <c r="A41" s="20"/>
      <c r="B41" s="110">
        <f>B40+1</f>
        <v>2</v>
      </c>
      <c r="C41" s="340"/>
      <c r="D41" s="341"/>
      <c r="E41" s="341"/>
      <c r="F41" s="341"/>
      <c r="G41" s="341"/>
      <c r="H41" s="341"/>
      <c r="I41" s="341"/>
      <c r="J41" s="341"/>
      <c r="K41" s="341"/>
      <c r="L41" s="341"/>
      <c r="M41" s="314"/>
      <c r="N41" s="315"/>
      <c r="O41" s="315"/>
      <c r="P41" s="315"/>
      <c r="Q41" s="316"/>
      <c r="R41" s="317"/>
      <c r="S41" s="318"/>
      <c r="T41" s="318"/>
      <c r="U41" s="318"/>
      <c r="V41" s="319"/>
      <c r="W41" s="238"/>
      <c r="X41" s="136"/>
      <c r="Y41" s="137"/>
      <c r="Z41" s="237" t="str">
        <f>IFERROR(VLOOKUP(Y41, 【参考】数式用!$A$4:$B$54, 2, FALSE), "")</f>
        <v/>
      </c>
    </row>
    <row r="42" spans="1:40" ht="38.25" customHeight="1">
      <c r="A42" s="20"/>
      <c r="B42" s="110">
        <f t="shared" ref="B42:B105" si="0">B41+1</f>
        <v>3</v>
      </c>
      <c r="C42" s="340"/>
      <c r="D42" s="341"/>
      <c r="E42" s="341"/>
      <c r="F42" s="341"/>
      <c r="G42" s="341"/>
      <c r="H42" s="341"/>
      <c r="I42" s="341"/>
      <c r="J42" s="341"/>
      <c r="K42" s="341"/>
      <c r="L42" s="341"/>
      <c r="M42" s="314"/>
      <c r="N42" s="315"/>
      <c r="O42" s="315"/>
      <c r="P42" s="315"/>
      <c r="Q42" s="316"/>
      <c r="R42" s="317"/>
      <c r="S42" s="318"/>
      <c r="T42" s="318"/>
      <c r="U42" s="318"/>
      <c r="V42" s="319"/>
      <c r="W42" s="238"/>
      <c r="X42" s="136"/>
      <c r="Y42" s="137"/>
      <c r="Z42" s="237" t="str">
        <f>IFERROR(VLOOKUP(Y42, 【参考】数式用!$A$4:$B$54, 2, FALSE), "")</f>
        <v/>
      </c>
    </row>
    <row r="43" spans="1:40" ht="38.25" customHeight="1">
      <c r="A43" s="20"/>
      <c r="B43" s="110">
        <f t="shared" si="0"/>
        <v>4</v>
      </c>
      <c r="C43" s="307"/>
      <c r="D43" s="308"/>
      <c r="E43" s="308"/>
      <c r="F43" s="308"/>
      <c r="G43" s="308"/>
      <c r="H43" s="308"/>
      <c r="I43" s="308"/>
      <c r="J43" s="308"/>
      <c r="K43" s="308"/>
      <c r="L43" s="309"/>
      <c r="M43" s="314"/>
      <c r="N43" s="315"/>
      <c r="O43" s="315"/>
      <c r="P43" s="315"/>
      <c r="Q43" s="316"/>
      <c r="R43" s="317"/>
      <c r="S43" s="318"/>
      <c r="T43" s="318"/>
      <c r="U43" s="318"/>
      <c r="V43" s="319"/>
      <c r="W43" s="238"/>
      <c r="X43" s="136"/>
      <c r="Y43" s="137"/>
      <c r="Z43" s="237" t="str">
        <f>IFERROR(VLOOKUP(Y43, 【参考】数式用!$A$4:$B$54, 2, FALSE), "")</f>
        <v/>
      </c>
    </row>
    <row r="44" spans="1:40" ht="38.25" customHeight="1">
      <c r="A44" s="20"/>
      <c r="B44" s="110">
        <f t="shared" si="0"/>
        <v>5</v>
      </c>
      <c r="C44" s="307"/>
      <c r="D44" s="308"/>
      <c r="E44" s="308"/>
      <c r="F44" s="308"/>
      <c r="G44" s="308"/>
      <c r="H44" s="308"/>
      <c r="I44" s="308"/>
      <c r="J44" s="308"/>
      <c r="K44" s="308"/>
      <c r="L44" s="309"/>
      <c r="M44" s="314"/>
      <c r="N44" s="315"/>
      <c r="O44" s="315"/>
      <c r="P44" s="315"/>
      <c r="Q44" s="316"/>
      <c r="R44" s="317"/>
      <c r="S44" s="318"/>
      <c r="T44" s="318"/>
      <c r="U44" s="318"/>
      <c r="V44" s="319"/>
      <c r="W44" s="238"/>
      <c r="X44" s="136"/>
      <c r="Y44" s="137"/>
      <c r="Z44" s="237" t="str">
        <f>IFERROR(VLOOKUP(Y44, 【参考】数式用!$A$4:$B$54, 2, FALSE), "")</f>
        <v/>
      </c>
    </row>
    <row r="45" spans="1:40" ht="38.25" customHeight="1">
      <c r="A45" s="20"/>
      <c r="B45" s="110">
        <f t="shared" si="0"/>
        <v>6</v>
      </c>
      <c r="C45" s="307"/>
      <c r="D45" s="308"/>
      <c r="E45" s="308"/>
      <c r="F45" s="308"/>
      <c r="G45" s="308"/>
      <c r="H45" s="308"/>
      <c r="I45" s="308"/>
      <c r="J45" s="308"/>
      <c r="K45" s="308"/>
      <c r="L45" s="309"/>
      <c r="M45" s="314"/>
      <c r="N45" s="315"/>
      <c r="O45" s="315"/>
      <c r="P45" s="315"/>
      <c r="Q45" s="316"/>
      <c r="R45" s="317"/>
      <c r="S45" s="318"/>
      <c r="T45" s="318"/>
      <c r="U45" s="318"/>
      <c r="V45" s="319"/>
      <c r="W45" s="238"/>
      <c r="X45" s="136"/>
      <c r="Y45" s="137"/>
      <c r="Z45" s="237" t="str">
        <f>IFERROR(VLOOKUP(Y45, 【参考】数式用!$A$4:$B$54, 2, FALSE), "")</f>
        <v/>
      </c>
    </row>
    <row r="46" spans="1:40" ht="38.25" customHeight="1">
      <c r="A46" s="20"/>
      <c r="B46" s="110">
        <f t="shared" si="0"/>
        <v>7</v>
      </c>
      <c r="C46" s="307"/>
      <c r="D46" s="308"/>
      <c r="E46" s="308"/>
      <c r="F46" s="308"/>
      <c r="G46" s="308"/>
      <c r="H46" s="308"/>
      <c r="I46" s="308"/>
      <c r="J46" s="308"/>
      <c r="K46" s="308"/>
      <c r="L46" s="309"/>
      <c r="M46" s="314"/>
      <c r="N46" s="315"/>
      <c r="O46" s="315"/>
      <c r="P46" s="315"/>
      <c r="Q46" s="316"/>
      <c r="R46" s="317"/>
      <c r="S46" s="318"/>
      <c r="T46" s="318"/>
      <c r="U46" s="318"/>
      <c r="V46" s="319"/>
      <c r="W46" s="238"/>
      <c r="X46" s="136"/>
      <c r="Y46" s="137"/>
      <c r="Z46" s="237" t="str">
        <f>IFERROR(VLOOKUP(Y46, 【参考】数式用!$A$4:$B$54, 2, FALSE), "")</f>
        <v/>
      </c>
    </row>
    <row r="47" spans="1:40" ht="38.25" customHeight="1">
      <c r="A47" s="20"/>
      <c r="B47" s="110">
        <f t="shared" si="0"/>
        <v>8</v>
      </c>
      <c r="C47" s="307"/>
      <c r="D47" s="308"/>
      <c r="E47" s="308"/>
      <c r="F47" s="308"/>
      <c r="G47" s="308"/>
      <c r="H47" s="308"/>
      <c r="I47" s="308"/>
      <c r="J47" s="308"/>
      <c r="K47" s="308"/>
      <c r="L47" s="309"/>
      <c r="M47" s="314"/>
      <c r="N47" s="315"/>
      <c r="O47" s="315"/>
      <c r="P47" s="315"/>
      <c r="Q47" s="316"/>
      <c r="R47" s="317"/>
      <c r="S47" s="318"/>
      <c r="T47" s="318"/>
      <c r="U47" s="318"/>
      <c r="V47" s="319"/>
      <c r="W47" s="238"/>
      <c r="X47" s="136"/>
      <c r="Y47" s="137"/>
      <c r="Z47" s="237" t="str">
        <f>IFERROR(VLOOKUP(Y47, 【参考】数式用!$A$4:$B$54, 2, FALSE), "")</f>
        <v/>
      </c>
    </row>
    <row r="48" spans="1:40" ht="38.25" customHeight="1">
      <c r="A48" s="20"/>
      <c r="B48" s="110">
        <f t="shared" si="0"/>
        <v>9</v>
      </c>
      <c r="C48" s="307"/>
      <c r="D48" s="308"/>
      <c r="E48" s="308"/>
      <c r="F48" s="308"/>
      <c r="G48" s="308"/>
      <c r="H48" s="308"/>
      <c r="I48" s="308"/>
      <c r="J48" s="308"/>
      <c r="K48" s="308"/>
      <c r="L48" s="309"/>
      <c r="M48" s="314"/>
      <c r="N48" s="315"/>
      <c r="O48" s="315"/>
      <c r="P48" s="315"/>
      <c r="Q48" s="316"/>
      <c r="R48" s="317"/>
      <c r="S48" s="318"/>
      <c r="T48" s="318"/>
      <c r="U48" s="318"/>
      <c r="V48" s="319"/>
      <c r="W48" s="238"/>
      <c r="X48" s="136"/>
      <c r="Y48" s="137"/>
      <c r="Z48" s="237" t="str">
        <f>IFERROR(VLOOKUP(Y48, 【参考】数式用!$A$4:$B$54, 2, FALSE), "")</f>
        <v/>
      </c>
    </row>
    <row r="49" spans="1:26" ht="38.25" customHeight="1">
      <c r="A49" s="20"/>
      <c r="B49" s="110">
        <f t="shared" si="0"/>
        <v>10</v>
      </c>
      <c r="C49" s="307"/>
      <c r="D49" s="308"/>
      <c r="E49" s="308"/>
      <c r="F49" s="308"/>
      <c r="G49" s="308"/>
      <c r="H49" s="308"/>
      <c r="I49" s="308"/>
      <c r="J49" s="308"/>
      <c r="K49" s="308"/>
      <c r="L49" s="309"/>
      <c r="M49" s="314"/>
      <c r="N49" s="315"/>
      <c r="O49" s="315"/>
      <c r="P49" s="315"/>
      <c r="Q49" s="316"/>
      <c r="R49" s="317"/>
      <c r="S49" s="318"/>
      <c r="T49" s="318"/>
      <c r="U49" s="318"/>
      <c r="V49" s="319"/>
      <c r="W49" s="238"/>
      <c r="X49" s="136"/>
      <c r="Y49" s="137"/>
      <c r="Z49" s="237" t="str">
        <f>IFERROR(VLOOKUP(Y49, 【参考】数式用!$A$4:$B$54, 2, FALSE), "")</f>
        <v/>
      </c>
    </row>
    <row r="50" spans="1:26" ht="38.25" customHeight="1">
      <c r="A50" s="20"/>
      <c r="B50" s="232">
        <f t="shared" si="0"/>
        <v>11</v>
      </c>
      <c r="C50" s="307"/>
      <c r="D50" s="308"/>
      <c r="E50" s="308"/>
      <c r="F50" s="308"/>
      <c r="G50" s="308"/>
      <c r="H50" s="308"/>
      <c r="I50" s="308"/>
      <c r="J50" s="308"/>
      <c r="K50" s="308"/>
      <c r="L50" s="309"/>
      <c r="M50" s="314"/>
      <c r="N50" s="315"/>
      <c r="O50" s="315"/>
      <c r="P50" s="315"/>
      <c r="Q50" s="316"/>
      <c r="R50" s="317"/>
      <c r="S50" s="318"/>
      <c r="T50" s="318"/>
      <c r="U50" s="318"/>
      <c r="V50" s="319"/>
      <c r="W50" s="238"/>
      <c r="X50" s="231"/>
      <c r="Y50" s="137"/>
      <c r="Z50" s="237" t="str">
        <f>IFERROR(VLOOKUP(Y50, 【参考】数式用!$A$4:$B$54, 2, FALSE), "")</f>
        <v/>
      </c>
    </row>
    <row r="51" spans="1:26" ht="38.25" customHeight="1">
      <c r="A51" s="20"/>
      <c r="B51" s="110">
        <f t="shared" si="0"/>
        <v>12</v>
      </c>
      <c r="C51" s="307"/>
      <c r="D51" s="308"/>
      <c r="E51" s="308"/>
      <c r="F51" s="308"/>
      <c r="G51" s="308"/>
      <c r="H51" s="308"/>
      <c r="I51" s="308"/>
      <c r="J51" s="308"/>
      <c r="K51" s="308"/>
      <c r="L51" s="309"/>
      <c r="M51" s="314"/>
      <c r="N51" s="315"/>
      <c r="O51" s="315"/>
      <c r="P51" s="315"/>
      <c r="Q51" s="316"/>
      <c r="R51" s="317"/>
      <c r="S51" s="318"/>
      <c r="T51" s="318"/>
      <c r="U51" s="318"/>
      <c r="V51" s="319"/>
      <c r="W51" s="238"/>
      <c r="X51" s="136"/>
      <c r="Y51" s="137"/>
      <c r="Z51" s="237" t="str">
        <f>IFERROR(VLOOKUP(Y51, 【参考】数式用!$A$4:$B$54, 2, FALSE), "")</f>
        <v/>
      </c>
    </row>
    <row r="52" spans="1:26" ht="38.25" customHeight="1">
      <c r="A52" s="20"/>
      <c r="B52" s="110">
        <f t="shared" si="0"/>
        <v>13</v>
      </c>
      <c r="C52" s="307"/>
      <c r="D52" s="308"/>
      <c r="E52" s="308"/>
      <c r="F52" s="308"/>
      <c r="G52" s="308"/>
      <c r="H52" s="308"/>
      <c r="I52" s="308"/>
      <c r="J52" s="308"/>
      <c r="K52" s="308"/>
      <c r="L52" s="309"/>
      <c r="M52" s="314"/>
      <c r="N52" s="315"/>
      <c r="O52" s="315"/>
      <c r="P52" s="315"/>
      <c r="Q52" s="316"/>
      <c r="R52" s="317"/>
      <c r="S52" s="318"/>
      <c r="T52" s="318"/>
      <c r="U52" s="318"/>
      <c r="V52" s="319"/>
      <c r="W52" s="238"/>
      <c r="X52" s="136"/>
      <c r="Y52" s="137"/>
      <c r="Z52" s="237" t="str">
        <f>IFERROR(VLOOKUP(Y52, 【参考】数式用!$A$4:$B$54, 2, FALSE), "")</f>
        <v/>
      </c>
    </row>
    <row r="53" spans="1:26" ht="38.25" customHeight="1">
      <c r="A53" s="20"/>
      <c r="B53" s="110">
        <f t="shared" si="0"/>
        <v>14</v>
      </c>
      <c r="C53" s="307"/>
      <c r="D53" s="308"/>
      <c r="E53" s="308"/>
      <c r="F53" s="308"/>
      <c r="G53" s="308"/>
      <c r="H53" s="308"/>
      <c r="I53" s="308"/>
      <c r="J53" s="308"/>
      <c r="K53" s="308"/>
      <c r="L53" s="309"/>
      <c r="M53" s="314"/>
      <c r="N53" s="315"/>
      <c r="O53" s="315"/>
      <c r="P53" s="315"/>
      <c r="Q53" s="316"/>
      <c r="R53" s="317"/>
      <c r="S53" s="318"/>
      <c r="T53" s="318"/>
      <c r="U53" s="318"/>
      <c r="V53" s="319"/>
      <c r="W53" s="238"/>
      <c r="X53" s="136"/>
      <c r="Y53" s="137"/>
      <c r="Z53" s="237" t="str">
        <f>IFERROR(VLOOKUP(Y53, 【参考】数式用!$A$4:$B$54, 2, FALSE), "")</f>
        <v/>
      </c>
    </row>
    <row r="54" spans="1:26" ht="38.25" customHeight="1">
      <c r="A54" s="20"/>
      <c r="B54" s="110">
        <f t="shared" si="0"/>
        <v>15</v>
      </c>
      <c r="C54" s="307"/>
      <c r="D54" s="308"/>
      <c r="E54" s="308"/>
      <c r="F54" s="308"/>
      <c r="G54" s="308"/>
      <c r="H54" s="308"/>
      <c r="I54" s="308"/>
      <c r="J54" s="308"/>
      <c r="K54" s="308"/>
      <c r="L54" s="309"/>
      <c r="M54" s="314"/>
      <c r="N54" s="315"/>
      <c r="O54" s="315"/>
      <c r="P54" s="315"/>
      <c r="Q54" s="316"/>
      <c r="R54" s="317"/>
      <c r="S54" s="318"/>
      <c r="T54" s="318"/>
      <c r="U54" s="318"/>
      <c r="V54" s="319"/>
      <c r="W54" s="238"/>
      <c r="X54" s="136"/>
      <c r="Y54" s="137"/>
      <c r="Z54" s="237" t="str">
        <f>IFERROR(VLOOKUP(Y54, 【参考】数式用!$A$4:$B$54, 2, FALSE), "")</f>
        <v/>
      </c>
    </row>
    <row r="55" spans="1:26" ht="38.25" customHeight="1">
      <c r="A55" s="20"/>
      <c r="B55" s="110">
        <f t="shared" si="0"/>
        <v>16</v>
      </c>
      <c r="C55" s="307"/>
      <c r="D55" s="308"/>
      <c r="E55" s="308"/>
      <c r="F55" s="308"/>
      <c r="G55" s="308"/>
      <c r="H55" s="308"/>
      <c r="I55" s="308"/>
      <c r="J55" s="308"/>
      <c r="K55" s="308"/>
      <c r="L55" s="309"/>
      <c r="M55" s="314"/>
      <c r="N55" s="315"/>
      <c r="O55" s="315"/>
      <c r="P55" s="315"/>
      <c r="Q55" s="316"/>
      <c r="R55" s="317"/>
      <c r="S55" s="318"/>
      <c r="T55" s="318"/>
      <c r="U55" s="318"/>
      <c r="V55" s="319"/>
      <c r="W55" s="238"/>
      <c r="X55" s="136"/>
      <c r="Y55" s="137"/>
      <c r="Z55" s="237" t="str">
        <f>IFERROR(VLOOKUP(Y55, 【参考】数式用!$A$4:$B$54, 2, FALSE), "")</f>
        <v/>
      </c>
    </row>
    <row r="56" spans="1:26" ht="38.25" customHeight="1">
      <c r="A56" s="20"/>
      <c r="B56" s="110">
        <f t="shared" si="0"/>
        <v>17</v>
      </c>
      <c r="C56" s="307"/>
      <c r="D56" s="308"/>
      <c r="E56" s="308"/>
      <c r="F56" s="308"/>
      <c r="G56" s="308"/>
      <c r="H56" s="308"/>
      <c r="I56" s="308"/>
      <c r="J56" s="308"/>
      <c r="K56" s="308"/>
      <c r="L56" s="309"/>
      <c r="M56" s="314"/>
      <c r="N56" s="315"/>
      <c r="O56" s="315"/>
      <c r="P56" s="315"/>
      <c r="Q56" s="316"/>
      <c r="R56" s="317"/>
      <c r="S56" s="318"/>
      <c r="T56" s="318"/>
      <c r="U56" s="318"/>
      <c r="V56" s="319"/>
      <c r="W56" s="238"/>
      <c r="X56" s="136"/>
      <c r="Y56" s="137"/>
      <c r="Z56" s="237" t="str">
        <f>IFERROR(VLOOKUP(Y56, 【参考】数式用!$A$4:$B$54, 2, FALSE), "")</f>
        <v/>
      </c>
    </row>
    <row r="57" spans="1:26" ht="38.25" customHeight="1">
      <c r="A57" s="20"/>
      <c r="B57" s="110">
        <f t="shared" si="0"/>
        <v>18</v>
      </c>
      <c r="C57" s="307"/>
      <c r="D57" s="308"/>
      <c r="E57" s="308"/>
      <c r="F57" s="308"/>
      <c r="G57" s="308"/>
      <c r="H57" s="308"/>
      <c r="I57" s="308"/>
      <c r="J57" s="308"/>
      <c r="K57" s="308"/>
      <c r="L57" s="309"/>
      <c r="M57" s="314"/>
      <c r="N57" s="315"/>
      <c r="O57" s="315"/>
      <c r="P57" s="315"/>
      <c r="Q57" s="316"/>
      <c r="R57" s="317"/>
      <c r="S57" s="318"/>
      <c r="T57" s="318"/>
      <c r="U57" s="318"/>
      <c r="V57" s="319"/>
      <c r="W57" s="238"/>
      <c r="X57" s="136"/>
      <c r="Y57" s="137"/>
      <c r="Z57" s="237" t="str">
        <f>IFERROR(VLOOKUP(Y57, 【参考】数式用!$A$4:$B$54, 2, FALSE), "")</f>
        <v/>
      </c>
    </row>
    <row r="58" spans="1:26" ht="38.25" customHeight="1">
      <c r="A58" s="20"/>
      <c r="B58" s="110">
        <f t="shared" si="0"/>
        <v>19</v>
      </c>
      <c r="C58" s="307"/>
      <c r="D58" s="308"/>
      <c r="E58" s="308"/>
      <c r="F58" s="308"/>
      <c r="G58" s="308"/>
      <c r="H58" s="308"/>
      <c r="I58" s="308"/>
      <c r="J58" s="308"/>
      <c r="K58" s="308"/>
      <c r="L58" s="309"/>
      <c r="M58" s="314"/>
      <c r="N58" s="315"/>
      <c r="O58" s="315"/>
      <c r="P58" s="315"/>
      <c r="Q58" s="316"/>
      <c r="R58" s="317"/>
      <c r="S58" s="318"/>
      <c r="T58" s="318"/>
      <c r="U58" s="318"/>
      <c r="V58" s="319"/>
      <c r="W58" s="238"/>
      <c r="X58" s="136"/>
      <c r="Y58" s="137"/>
      <c r="Z58" s="237" t="str">
        <f>IFERROR(VLOOKUP(Y58, 【参考】数式用!$A$4:$B$54, 2, FALSE), "")</f>
        <v/>
      </c>
    </row>
    <row r="59" spans="1:26" ht="38.25" customHeight="1">
      <c r="A59" s="20"/>
      <c r="B59" s="110">
        <f t="shared" si="0"/>
        <v>20</v>
      </c>
      <c r="C59" s="307"/>
      <c r="D59" s="308"/>
      <c r="E59" s="308"/>
      <c r="F59" s="308"/>
      <c r="G59" s="308"/>
      <c r="H59" s="308"/>
      <c r="I59" s="308"/>
      <c r="J59" s="308"/>
      <c r="K59" s="308"/>
      <c r="L59" s="309"/>
      <c r="M59" s="314"/>
      <c r="N59" s="315"/>
      <c r="O59" s="315"/>
      <c r="P59" s="315"/>
      <c r="Q59" s="316"/>
      <c r="R59" s="317"/>
      <c r="S59" s="318"/>
      <c r="T59" s="318"/>
      <c r="U59" s="318"/>
      <c r="V59" s="319"/>
      <c r="W59" s="238"/>
      <c r="X59" s="136"/>
      <c r="Y59" s="137"/>
      <c r="Z59" s="237" t="str">
        <f>IFERROR(VLOOKUP(Y59, 【参考】数式用!$A$4:$B$54, 2, FALSE), "")</f>
        <v/>
      </c>
    </row>
    <row r="60" spans="1:26" ht="38.25" customHeight="1">
      <c r="A60" s="20"/>
      <c r="B60" s="110">
        <f t="shared" si="0"/>
        <v>21</v>
      </c>
      <c r="C60" s="307"/>
      <c r="D60" s="308"/>
      <c r="E60" s="308"/>
      <c r="F60" s="308"/>
      <c r="G60" s="308"/>
      <c r="H60" s="308"/>
      <c r="I60" s="308"/>
      <c r="J60" s="308"/>
      <c r="K60" s="308"/>
      <c r="L60" s="309"/>
      <c r="M60" s="314"/>
      <c r="N60" s="315"/>
      <c r="O60" s="315"/>
      <c r="P60" s="315"/>
      <c r="Q60" s="316"/>
      <c r="R60" s="317"/>
      <c r="S60" s="318"/>
      <c r="T60" s="318"/>
      <c r="U60" s="318"/>
      <c r="V60" s="319"/>
      <c r="W60" s="238"/>
      <c r="X60" s="136"/>
      <c r="Y60" s="137"/>
      <c r="Z60" s="237" t="str">
        <f>IFERROR(VLOOKUP(Y60, 【参考】数式用!$A$4:$B$54, 2, FALSE), "")</f>
        <v/>
      </c>
    </row>
    <row r="61" spans="1:26" ht="38.25" customHeight="1">
      <c r="A61" s="20"/>
      <c r="B61" s="110">
        <f t="shared" si="0"/>
        <v>22</v>
      </c>
      <c r="C61" s="307"/>
      <c r="D61" s="308"/>
      <c r="E61" s="308"/>
      <c r="F61" s="308"/>
      <c r="G61" s="308"/>
      <c r="H61" s="308"/>
      <c r="I61" s="308"/>
      <c r="J61" s="308"/>
      <c r="K61" s="308"/>
      <c r="L61" s="309"/>
      <c r="M61" s="314"/>
      <c r="N61" s="315"/>
      <c r="O61" s="315"/>
      <c r="P61" s="315"/>
      <c r="Q61" s="316"/>
      <c r="R61" s="317"/>
      <c r="S61" s="318"/>
      <c r="T61" s="318"/>
      <c r="U61" s="318"/>
      <c r="V61" s="319"/>
      <c r="W61" s="238"/>
      <c r="X61" s="136"/>
      <c r="Y61" s="137"/>
      <c r="Z61" s="237" t="str">
        <f>IFERROR(VLOOKUP(Y61, 【参考】数式用!$A$4:$B$54, 2, FALSE), "")</f>
        <v/>
      </c>
    </row>
    <row r="62" spans="1:26" ht="38.25" customHeight="1">
      <c r="A62" s="20"/>
      <c r="B62" s="110">
        <f t="shared" si="0"/>
        <v>23</v>
      </c>
      <c r="C62" s="307"/>
      <c r="D62" s="308"/>
      <c r="E62" s="308"/>
      <c r="F62" s="308"/>
      <c r="G62" s="308"/>
      <c r="H62" s="308"/>
      <c r="I62" s="308"/>
      <c r="J62" s="308"/>
      <c r="K62" s="308"/>
      <c r="L62" s="309"/>
      <c r="M62" s="314"/>
      <c r="N62" s="315"/>
      <c r="O62" s="315"/>
      <c r="P62" s="315"/>
      <c r="Q62" s="316"/>
      <c r="R62" s="317"/>
      <c r="S62" s="318"/>
      <c r="T62" s="318"/>
      <c r="U62" s="318"/>
      <c r="V62" s="319"/>
      <c r="W62" s="238"/>
      <c r="X62" s="136"/>
      <c r="Y62" s="137"/>
      <c r="Z62" s="237" t="str">
        <f>IFERROR(VLOOKUP(Y62, 【参考】数式用!$A$4:$B$54, 2, FALSE), "")</f>
        <v/>
      </c>
    </row>
    <row r="63" spans="1:26" ht="38.25" customHeight="1">
      <c r="A63" s="20"/>
      <c r="B63" s="110">
        <f t="shared" si="0"/>
        <v>24</v>
      </c>
      <c r="C63" s="307"/>
      <c r="D63" s="308"/>
      <c r="E63" s="308"/>
      <c r="F63" s="308"/>
      <c r="G63" s="308"/>
      <c r="H63" s="308"/>
      <c r="I63" s="308"/>
      <c r="J63" s="308"/>
      <c r="K63" s="308"/>
      <c r="L63" s="309"/>
      <c r="M63" s="314"/>
      <c r="N63" s="315"/>
      <c r="O63" s="315"/>
      <c r="P63" s="315"/>
      <c r="Q63" s="316"/>
      <c r="R63" s="317"/>
      <c r="S63" s="318"/>
      <c r="T63" s="318"/>
      <c r="U63" s="318"/>
      <c r="V63" s="319"/>
      <c r="W63" s="238"/>
      <c r="X63" s="136"/>
      <c r="Y63" s="137"/>
      <c r="Z63" s="237" t="str">
        <f>IFERROR(VLOOKUP(Y63, 【参考】数式用!$A$4:$B$54, 2, FALSE), "")</f>
        <v/>
      </c>
    </row>
    <row r="64" spans="1:26" ht="38.25" customHeight="1">
      <c r="A64" s="20"/>
      <c r="B64" s="110">
        <f t="shared" si="0"/>
        <v>25</v>
      </c>
      <c r="C64" s="307"/>
      <c r="D64" s="308"/>
      <c r="E64" s="308"/>
      <c r="F64" s="308"/>
      <c r="G64" s="308"/>
      <c r="H64" s="308"/>
      <c r="I64" s="308"/>
      <c r="J64" s="308"/>
      <c r="K64" s="308"/>
      <c r="L64" s="309"/>
      <c r="M64" s="314"/>
      <c r="N64" s="315"/>
      <c r="O64" s="315"/>
      <c r="P64" s="315"/>
      <c r="Q64" s="316"/>
      <c r="R64" s="317"/>
      <c r="S64" s="318"/>
      <c r="T64" s="318"/>
      <c r="U64" s="318"/>
      <c r="V64" s="319"/>
      <c r="W64" s="238"/>
      <c r="X64" s="136"/>
      <c r="Y64" s="137"/>
      <c r="Z64" s="237" t="str">
        <f>IFERROR(VLOOKUP(Y64, 【参考】数式用!$A$4:$B$54, 2, FALSE), "")</f>
        <v/>
      </c>
    </row>
    <row r="65" spans="1:26" ht="38.25" customHeight="1">
      <c r="A65" s="20"/>
      <c r="B65" s="110">
        <f t="shared" si="0"/>
        <v>26</v>
      </c>
      <c r="C65" s="307"/>
      <c r="D65" s="308"/>
      <c r="E65" s="308"/>
      <c r="F65" s="308"/>
      <c r="G65" s="308"/>
      <c r="H65" s="308"/>
      <c r="I65" s="308"/>
      <c r="J65" s="308"/>
      <c r="K65" s="308"/>
      <c r="L65" s="309"/>
      <c r="M65" s="314"/>
      <c r="N65" s="315"/>
      <c r="O65" s="315"/>
      <c r="P65" s="315"/>
      <c r="Q65" s="316"/>
      <c r="R65" s="317"/>
      <c r="S65" s="318"/>
      <c r="T65" s="318"/>
      <c r="U65" s="318"/>
      <c r="V65" s="319"/>
      <c r="W65" s="238"/>
      <c r="X65" s="136"/>
      <c r="Y65" s="137"/>
      <c r="Z65" s="237" t="str">
        <f>IFERROR(VLOOKUP(Y65, 【参考】数式用!$A$4:$B$54, 2, FALSE), "")</f>
        <v/>
      </c>
    </row>
    <row r="66" spans="1:26" ht="38.25" customHeight="1">
      <c r="A66" s="20"/>
      <c r="B66" s="110">
        <f t="shared" si="0"/>
        <v>27</v>
      </c>
      <c r="C66" s="307"/>
      <c r="D66" s="308"/>
      <c r="E66" s="308"/>
      <c r="F66" s="308"/>
      <c r="G66" s="308"/>
      <c r="H66" s="308"/>
      <c r="I66" s="308"/>
      <c r="J66" s="308"/>
      <c r="K66" s="308"/>
      <c r="L66" s="309"/>
      <c r="M66" s="314"/>
      <c r="N66" s="315"/>
      <c r="O66" s="315"/>
      <c r="P66" s="315"/>
      <c r="Q66" s="316"/>
      <c r="R66" s="317"/>
      <c r="S66" s="318"/>
      <c r="T66" s="318"/>
      <c r="U66" s="318"/>
      <c r="V66" s="319"/>
      <c r="W66" s="238"/>
      <c r="X66" s="136"/>
      <c r="Y66" s="137"/>
      <c r="Z66" s="237" t="str">
        <f>IFERROR(VLOOKUP(Y66, 【参考】数式用!$A$4:$B$54, 2, FALSE), "")</f>
        <v/>
      </c>
    </row>
    <row r="67" spans="1:26" ht="38.25" customHeight="1">
      <c r="A67" s="20"/>
      <c r="B67" s="110">
        <f t="shared" si="0"/>
        <v>28</v>
      </c>
      <c r="C67" s="307"/>
      <c r="D67" s="308"/>
      <c r="E67" s="308"/>
      <c r="F67" s="308"/>
      <c r="G67" s="308"/>
      <c r="H67" s="308"/>
      <c r="I67" s="308"/>
      <c r="J67" s="308"/>
      <c r="K67" s="308"/>
      <c r="L67" s="309"/>
      <c r="M67" s="314"/>
      <c r="N67" s="315"/>
      <c r="O67" s="315"/>
      <c r="P67" s="315"/>
      <c r="Q67" s="316"/>
      <c r="R67" s="317"/>
      <c r="S67" s="318"/>
      <c r="T67" s="318"/>
      <c r="U67" s="318"/>
      <c r="V67" s="319"/>
      <c r="W67" s="238"/>
      <c r="X67" s="136"/>
      <c r="Y67" s="137"/>
      <c r="Z67" s="237" t="str">
        <f>IFERROR(VLOOKUP(Y67, 【参考】数式用!$A$4:$B$54, 2, FALSE), "")</f>
        <v/>
      </c>
    </row>
    <row r="68" spans="1:26" ht="38.25" customHeight="1">
      <c r="A68" s="20"/>
      <c r="B68" s="110">
        <f t="shared" si="0"/>
        <v>29</v>
      </c>
      <c r="C68" s="307"/>
      <c r="D68" s="308"/>
      <c r="E68" s="308"/>
      <c r="F68" s="308"/>
      <c r="G68" s="308"/>
      <c r="H68" s="308"/>
      <c r="I68" s="308"/>
      <c r="J68" s="308"/>
      <c r="K68" s="308"/>
      <c r="L68" s="309"/>
      <c r="M68" s="314"/>
      <c r="N68" s="315"/>
      <c r="O68" s="315"/>
      <c r="P68" s="315"/>
      <c r="Q68" s="316"/>
      <c r="R68" s="317"/>
      <c r="S68" s="318"/>
      <c r="T68" s="318"/>
      <c r="U68" s="318"/>
      <c r="V68" s="319"/>
      <c r="W68" s="238"/>
      <c r="X68" s="136"/>
      <c r="Y68" s="137"/>
      <c r="Z68" s="237" t="str">
        <f>IFERROR(VLOOKUP(Y68, 【参考】数式用!$A$4:$B$54, 2, FALSE), "")</f>
        <v/>
      </c>
    </row>
    <row r="69" spans="1:26" ht="38.25" customHeight="1">
      <c r="A69" s="20"/>
      <c r="B69" s="110">
        <f t="shared" si="0"/>
        <v>30</v>
      </c>
      <c r="C69" s="307"/>
      <c r="D69" s="308"/>
      <c r="E69" s="308"/>
      <c r="F69" s="308"/>
      <c r="G69" s="308"/>
      <c r="H69" s="308"/>
      <c r="I69" s="308"/>
      <c r="J69" s="308"/>
      <c r="K69" s="308"/>
      <c r="L69" s="309"/>
      <c r="M69" s="314"/>
      <c r="N69" s="315"/>
      <c r="O69" s="315"/>
      <c r="P69" s="315"/>
      <c r="Q69" s="316"/>
      <c r="R69" s="317"/>
      <c r="S69" s="318"/>
      <c r="T69" s="318"/>
      <c r="U69" s="318"/>
      <c r="V69" s="319"/>
      <c r="W69" s="238"/>
      <c r="X69" s="136"/>
      <c r="Y69" s="137"/>
      <c r="Z69" s="237" t="str">
        <f>IFERROR(VLOOKUP(Y69, 【参考】数式用!$A$4:$B$54, 2, FALSE), "")</f>
        <v/>
      </c>
    </row>
    <row r="70" spans="1:26" ht="38.25" customHeight="1">
      <c r="A70" s="20"/>
      <c r="B70" s="110">
        <f t="shared" si="0"/>
        <v>31</v>
      </c>
      <c r="C70" s="307"/>
      <c r="D70" s="308"/>
      <c r="E70" s="308"/>
      <c r="F70" s="308"/>
      <c r="G70" s="308"/>
      <c r="H70" s="308"/>
      <c r="I70" s="308"/>
      <c r="J70" s="308"/>
      <c r="K70" s="308"/>
      <c r="L70" s="309"/>
      <c r="M70" s="314"/>
      <c r="N70" s="315"/>
      <c r="O70" s="315"/>
      <c r="P70" s="315"/>
      <c r="Q70" s="316"/>
      <c r="R70" s="317"/>
      <c r="S70" s="318"/>
      <c r="T70" s="318"/>
      <c r="U70" s="318"/>
      <c r="V70" s="319"/>
      <c r="W70" s="238"/>
      <c r="X70" s="136"/>
      <c r="Y70" s="137"/>
      <c r="Z70" s="237" t="str">
        <f>IFERROR(VLOOKUP(Y70, 【参考】数式用!$A$4:$B$54, 2, FALSE), "")</f>
        <v/>
      </c>
    </row>
    <row r="71" spans="1:26" ht="38.25" customHeight="1">
      <c r="A71" s="20"/>
      <c r="B71" s="110">
        <f t="shared" si="0"/>
        <v>32</v>
      </c>
      <c r="C71" s="307"/>
      <c r="D71" s="308"/>
      <c r="E71" s="308"/>
      <c r="F71" s="308"/>
      <c r="G71" s="308"/>
      <c r="H71" s="308"/>
      <c r="I71" s="308"/>
      <c r="J71" s="308"/>
      <c r="K71" s="308"/>
      <c r="L71" s="309"/>
      <c r="M71" s="314"/>
      <c r="N71" s="315"/>
      <c r="O71" s="315"/>
      <c r="P71" s="315"/>
      <c r="Q71" s="316"/>
      <c r="R71" s="317"/>
      <c r="S71" s="318"/>
      <c r="T71" s="318"/>
      <c r="U71" s="318"/>
      <c r="V71" s="319"/>
      <c r="W71" s="238"/>
      <c r="X71" s="136"/>
      <c r="Y71" s="137"/>
      <c r="Z71" s="237" t="str">
        <f>IFERROR(VLOOKUP(Y71, 【参考】数式用!$A$4:$B$54, 2, FALSE), "")</f>
        <v/>
      </c>
    </row>
    <row r="72" spans="1:26" ht="38.25" customHeight="1">
      <c r="A72" s="20"/>
      <c r="B72" s="110">
        <f t="shared" si="0"/>
        <v>33</v>
      </c>
      <c r="C72" s="307"/>
      <c r="D72" s="308"/>
      <c r="E72" s="308"/>
      <c r="F72" s="308"/>
      <c r="G72" s="308"/>
      <c r="H72" s="308"/>
      <c r="I72" s="308"/>
      <c r="J72" s="308"/>
      <c r="K72" s="308"/>
      <c r="L72" s="309"/>
      <c r="M72" s="314"/>
      <c r="N72" s="315"/>
      <c r="O72" s="315"/>
      <c r="P72" s="315"/>
      <c r="Q72" s="316"/>
      <c r="R72" s="317"/>
      <c r="S72" s="318"/>
      <c r="T72" s="318"/>
      <c r="U72" s="318"/>
      <c r="V72" s="319"/>
      <c r="W72" s="238"/>
      <c r="X72" s="136"/>
      <c r="Y72" s="137"/>
      <c r="Z72" s="237" t="str">
        <f>IFERROR(VLOOKUP(Y72, 【参考】数式用!$A$4:$B$54, 2, FALSE), "")</f>
        <v/>
      </c>
    </row>
    <row r="73" spans="1:26" ht="38.25" customHeight="1">
      <c r="A73" s="20"/>
      <c r="B73" s="110">
        <f t="shared" si="0"/>
        <v>34</v>
      </c>
      <c r="C73" s="307"/>
      <c r="D73" s="308"/>
      <c r="E73" s="308"/>
      <c r="F73" s="308"/>
      <c r="G73" s="308"/>
      <c r="H73" s="308"/>
      <c r="I73" s="308"/>
      <c r="J73" s="308"/>
      <c r="K73" s="308"/>
      <c r="L73" s="309"/>
      <c r="M73" s="314"/>
      <c r="N73" s="315"/>
      <c r="O73" s="315"/>
      <c r="P73" s="315"/>
      <c r="Q73" s="316"/>
      <c r="R73" s="317"/>
      <c r="S73" s="318"/>
      <c r="T73" s="318"/>
      <c r="U73" s="318"/>
      <c r="V73" s="319"/>
      <c r="W73" s="238"/>
      <c r="X73" s="136"/>
      <c r="Y73" s="137"/>
      <c r="Z73" s="237" t="str">
        <f>IFERROR(VLOOKUP(Y73, 【参考】数式用!$A$4:$B$54, 2, FALSE), "")</f>
        <v/>
      </c>
    </row>
    <row r="74" spans="1:26" ht="38.25" customHeight="1">
      <c r="A74" s="20"/>
      <c r="B74" s="110">
        <f t="shared" si="0"/>
        <v>35</v>
      </c>
      <c r="C74" s="307"/>
      <c r="D74" s="308"/>
      <c r="E74" s="308"/>
      <c r="F74" s="308"/>
      <c r="G74" s="308"/>
      <c r="H74" s="308"/>
      <c r="I74" s="308"/>
      <c r="J74" s="308"/>
      <c r="K74" s="308"/>
      <c r="L74" s="309"/>
      <c r="M74" s="314"/>
      <c r="N74" s="315"/>
      <c r="O74" s="315"/>
      <c r="P74" s="315"/>
      <c r="Q74" s="316"/>
      <c r="R74" s="317"/>
      <c r="S74" s="318"/>
      <c r="T74" s="318"/>
      <c r="U74" s="318"/>
      <c r="V74" s="319"/>
      <c r="W74" s="238"/>
      <c r="X74" s="136"/>
      <c r="Y74" s="137"/>
      <c r="Z74" s="237" t="str">
        <f>IFERROR(VLOOKUP(Y74, 【参考】数式用!$A$4:$B$54, 2, FALSE), "")</f>
        <v/>
      </c>
    </row>
    <row r="75" spans="1:26" ht="38.25" customHeight="1">
      <c r="A75" s="20"/>
      <c r="B75" s="110">
        <f t="shared" si="0"/>
        <v>36</v>
      </c>
      <c r="C75" s="307"/>
      <c r="D75" s="308"/>
      <c r="E75" s="308"/>
      <c r="F75" s="308"/>
      <c r="G75" s="308"/>
      <c r="H75" s="308"/>
      <c r="I75" s="308"/>
      <c r="J75" s="308"/>
      <c r="K75" s="308"/>
      <c r="L75" s="309"/>
      <c r="M75" s="314"/>
      <c r="N75" s="315"/>
      <c r="O75" s="315"/>
      <c r="P75" s="315"/>
      <c r="Q75" s="316"/>
      <c r="R75" s="317"/>
      <c r="S75" s="318"/>
      <c r="T75" s="318"/>
      <c r="U75" s="318"/>
      <c r="V75" s="319"/>
      <c r="W75" s="238"/>
      <c r="X75" s="136"/>
      <c r="Y75" s="137"/>
      <c r="Z75" s="237" t="str">
        <f>IFERROR(VLOOKUP(Y75, 【参考】数式用!$A$4:$B$54, 2, FALSE), "")</f>
        <v/>
      </c>
    </row>
    <row r="76" spans="1:26" ht="38.25" customHeight="1">
      <c r="A76" s="20"/>
      <c r="B76" s="110">
        <f t="shared" si="0"/>
        <v>37</v>
      </c>
      <c r="C76" s="307"/>
      <c r="D76" s="308"/>
      <c r="E76" s="308"/>
      <c r="F76" s="308"/>
      <c r="G76" s="308"/>
      <c r="H76" s="308"/>
      <c r="I76" s="308"/>
      <c r="J76" s="308"/>
      <c r="K76" s="308"/>
      <c r="L76" s="309"/>
      <c r="M76" s="314"/>
      <c r="N76" s="315"/>
      <c r="O76" s="315"/>
      <c r="P76" s="315"/>
      <c r="Q76" s="316"/>
      <c r="R76" s="317"/>
      <c r="S76" s="318"/>
      <c r="T76" s="318"/>
      <c r="U76" s="318"/>
      <c r="V76" s="319"/>
      <c r="W76" s="238"/>
      <c r="X76" s="136"/>
      <c r="Y76" s="137"/>
      <c r="Z76" s="237" t="str">
        <f>IFERROR(VLOOKUP(Y76, 【参考】数式用!$A$4:$B$54, 2, FALSE), "")</f>
        <v/>
      </c>
    </row>
    <row r="77" spans="1:26" ht="38.25" customHeight="1">
      <c r="A77" s="20"/>
      <c r="B77" s="110">
        <f t="shared" si="0"/>
        <v>38</v>
      </c>
      <c r="C77" s="307"/>
      <c r="D77" s="308"/>
      <c r="E77" s="308"/>
      <c r="F77" s="308"/>
      <c r="G77" s="308"/>
      <c r="H77" s="308"/>
      <c r="I77" s="308"/>
      <c r="J77" s="308"/>
      <c r="K77" s="308"/>
      <c r="L77" s="309"/>
      <c r="M77" s="314"/>
      <c r="N77" s="315"/>
      <c r="O77" s="315"/>
      <c r="P77" s="315"/>
      <c r="Q77" s="316"/>
      <c r="R77" s="317"/>
      <c r="S77" s="318"/>
      <c r="T77" s="318"/>
      <c r="U77" s="318"/>
      <c r="V77" s="319"/>
      <c r="W77" s="238"/>
      <c r="X77" s="136"/>
      <c r="Y77" s="137"/>
      <c r="Z77" s="237" t="str">
        <f>IFERROR(VLOOKUP(Y77, 【参考】数式用!$A$4:$B$54, 2, FALSE), "")</f>
        <v/>
      </c>
    </row>
    <row r="78" spans="1:26" ht="38.25" customHeight="1">
      <c r="A78" s="20"/>
      <c r="B78" s="110">
        <f t="shared" si="0"/>
        <v>39</v>
      </c>
      <c r="C78" s="307"/>
      <c r="D78" s="308"/>
      <c r="E78" s="308"/>
      <c r="F78" s="308"/>
      <c r="G78" s="308"/>
      <c r="H78" s="308"/>
      <c r="I78" s="308"/>
      <c r="J78" s="308"/>
      <c r="K78" s="308"/>
      <c r="L78" s="309"/>
      <c r="M78" s="314"/>
      <c r="N78" s="315"/>
      <c r="O78" s="315"/>
      <c r="P78" s="315"/>
      <c r="Q78" s="316"/>
      <c r="R78" s="317"/>
      <c r="S78" s="318"/>
      <c r="T78" s="318"/>
      <c r="U78" s="318"/>
      <c r="V78" s="319"/>
      <c r="W78" s="238"/>
      <c r="X78" s="136"/>
      <c r="Y78" s="137"/>
      <c r="Z78" s="237" t="str">
        <f>IFERROR(VLOOKUP(Y78, 【参考】数式用!$A$4:$B$54, 2, FALSE), "")</f>
        <v/>
      </c>
    </row>
    <row r="79" spans="1:26" ht="38.25" customHeight="1">
      <c r="A79" s="20"/>
      <c r="B79" s="110">
        <f t="shared" si="0"/>
        <v>40</v>
      </c>
      <c r="C79" s="307"/>
      <c r="D79" s="308"/>
      <c r="E79" s="308"/>
      <c r="F79" s="308"/>
      <c r="G79" s="308"/>
      <c r="H79" s="308"/>
      <c r="I79" s="308"/>
      <c r="J79" s="308"/>
      <c r="K79" s="308"/>
      <c r="L79" s="309"/>
      <c r="M79" s="314"/>
      <c r="N79" s="315"/>
      <c r="O79" s="315"/>
      <c r="P79" s="315"/>
      <c r="Q79" s="316"/>
      <c r="R79" s="317"/>
      <c r="S79" s="318"/>
      <c r="T79" s="318"/>
      <c r="U79" s="318"/>
      <c r="V79" s="319"/>
      <c r="W79" s="238"/>
      <c r="X79" s="136"/>
      <c r="Y79" s="137"/>
      <c r="Z79" s="237" t="str">
        <f>IFERROR(VLOOKUP(Y79, 【参考】数式用!$A$4:$B$54, 2, FALSE), "")</f>
        <v/>
      </c>
    </row>
    <row r="80" spans="1:26" ht="38.25" customHeight="1">
      <c r="A80" s="20"/>
      <c r="B80" s="110">
        <f t="shared" si="0"/>
        <v>41</v>
      </c>
      <c r="C80" s="307"/>
      <c r="D80" s="308"/>
      <c r="E80" s="308"/>
      <c r="F80" s="308"/>
      <c r="G80" s="308"/>
      <c r="H80" s="308"/>
      <c r="I80" s="308"/>
      <c r="J80" s="308"/>
      <c r="K80" s="308"/>
      <c r="L80" s="309"/>
      <c r="M80" s="314"/>
      <c r="N80" s="315"/>
      <c r="O80" s="315"/>
      <c r="P80" s="315"/>
      <c r="Q80" s="316"/>
      <c r="R80" s="317"/>
      <c r="S80" s="318"/>
      <c r="T80" s="318"/>
      <c r="U80" s="318"/>
      <c r="V80" s="319"/>
      <c r="W80" s="238"/>
      <c r="X80" s="136"/>
      <c r="Y80" s="137"/>
      <c r="Z80" s="237" t="str">
        <f>IFERROR(VLOOKUP(Y80, 【参考】数式用!$A$4:$B$54, 2, FALSE), "")</f>
        <v/>
      </c>
    </row>
    <row r="81" spans="1:26" ht="38.25" customHeight="1">
      <c r="A81" s="20"/>
      <c r="B81" s="110">
        <f t="shared" si="0"/>
        <v>42</v>
      </c>
      <c r="C81" s="307"/>
      <c r="D81" s="308"/>
      <c r="E81" s="308"/>
      <c r="F81" s="308"/>
      <c r="G81" s="308"/>
      <c r="H81" s="308"/>
      <c r="I81" s="308"/>
      <c r="J81" s="308"/>
      <c r="K81" s="308"/>
      <c r="L81" s="309"/>
      <c r="M81" s="314"/>
      <c r="N81" s="315"/>
      <c r="O81" s="315"/>
      <c r="P81" s="315"/>
      <c r="Q81" s="316"/>
      <c r="R81" s="317"/>
      <c r="S81" s="318"/>
      <c r="T81" s="318"/>
      <c r="U81" s="318"/>
      <c r="V81" s="319"/>
      <c r="W81" s="238"/>
      <c r="X81" s="136"/>
      <c r="Y81" s="137"/>
      <c r="Z81" s="237" t="str">
        <f>IFERROR(VLOOKUP(Y81, 【参考】数式用!$A$4:$B$54, 2, FALSE), "")</f>
        <v/>
      </c>
    </row>
    <row r="82" spans="1:26" ht="38.25" customHeight="1">
      <c r="A82" s="20"/>
      <c r="B82" s="110">
        <f t="shared" si="0"/>
        <v>43</v>
      </c>
      <c r="C82" s="307"/>
      <c r="D82" s="308"/>
      <c r="E82" s="308"/>
      <c r="F82" s="308"/>
      <c r="G82" s="308"/>
      <c r="H82" s="308"/>
      <c r="I82" s="308"/>
      <c r="J82" s="308"/>
      <c r="K82" s="308"/>
      <c r="L82" s="309"/>
      <c r="M82" s="314"/>
      <c r="N82" s="315"/>
      <c r="O82" s="315"/>
      <c r="P82" s="315"/>
      <c r="Q82" s="316"/>
      <c r="R82" s="317"/>
      <c r="S82" s="318"/>
      <c r="T82" s="318"/>
      <c r="U82" s="318"/>
      <c r="V82" s="319"/>
      <c r="W82" s="238"/>
      <c r="X82" s="136"/>
      <c r="Y82" s="137"/>
      <c r="Z82" s="237" t="str">
        <f>IFERROR(VLOOKUP(Y82, 【参考】数式用!$A$4:$B$54, 2, FALSE), "")</f>
        <v/>
      </c>
    </row>
    <row r="83" spans="1:26" ht="38.25" customHeight="1">
      <c r="A83" s="20"/>
      <c r="B83" s="110">
        <f t="shared" si="0"/>
        <v>44</v>
      </c>
      <c r="C83" s="307"/>
      <c r="D83" s="308"/>
      <c r="E83" s="308"/>
      <c r="F83" s="308"/>
      <c r="G83" s="308"/>
      <c r="H83" s="308"/>
      <c r="I83" s="308"/>
      <c r="J83" s="308"/>
      <c r="K83" s="308"/>
      <c r="L83" s="309"/>
      <c r="M83" s="314"/>
      <c r="N83" s="315"/>
      <c r="O83" s="315"/>
      <c r="P83" s="315"/>
      <c r="Q83" s="316"/>
      <c r="R83" s="317"/>
      <c r="S83" s="318"/>
      <c r="T83" s="318"/>
      <c r="U83" s="318"/>
      <c r="V83" s="319"/>
      <c r="W83" s="238"/>
      <c r="X83" s="136"/>
      <c r="Y83" s="137"/>
      <c r="Z83" s="237" t="str">
        <f>IFERROR(VLOOKUP(Y83, 【参考】数式用!$A$4:$B$54, 2, FALSE), "")</f>
        <v/>
      </c>
    </row>
    <row r="84" spans="1:26" ht="38.25" customHeight="1">
      <c r="A84" s="20"/>
      <c r="B84" s="110">
        <f t="shared" si="0"/>
        <v>45</v>
      </c>
      <c r="C84" s="307"/>
      <c r="D84" s="308"/>
      <c r="E84" s="308"/>
      <c r="F84" s="308"/>
      <c r="G84" s="308"/>
      <c r="H84" s="308"/>
      <c r="I84" s="308"/>
      <c r="J84" s="308"/>
      <c r="K84" s="308"/>
      <c r="L84" s="309"/>
      <c r="M84" s="314"/>
      <c r="N84" s="315"/>
      <c r="O84" s="315"/>
      <c r="P84" s="315"/>
      <c r="Q84" s="316"/>
      <c r="R84" s="317"/>
      <c r="S84" s="318"/>
      <c r="T84" s="318"/>
      <c r="U84" s="318"/>
      <c r="V84" s="319"/>
      <c r="W84" s="238"/>
      <c r="X84" s="136"/>
      <c r="Y84" s="137"/>
      <c r="Z84" s="237" t="str">
        <f>IFERROR(VLOOKUP(Y84, 【参考】数式用!$A$4:$B$54, 2, FALSE), "")</f>
        <v/>
      </c>
    </row>
    <row r="85" spans="1:26" ht="38.25" customHeight="1">
      <c r="A85" s="20"/>
      <c r="B85" s="110">
        <f t="shared" si="0"/>
        <v>46</v>
      </c>
      <c r="C85" s="307"/>
      <c r="D85" s="308"/>
      <c r="E85" s="308"/>
      <c r="F85" s="308"/>
      <c r="G85" s="308"/>
      <c r="H85" s="308"/>
      <c r="I85" s="308"/>
      <c r="J85" s="308"/>
      <c r="K85" s="308"/>
      <c r="L85" s="309"/>
      <c r="M85" s="314"/>
      <c r="N85" s="315"/>
      <c r="O85" s="315"/>
      <c r="P85" s="315"/>
      <c r="Q85" s="316"/>
      <c r="R85" s="317"/>
      <c r="S85" s="318"/>
      <c r="T85" s="318"/>
      <c r="U85" s="318"/>
      <c r="V85" s="319"/>
      <c r="W85" s="238"/>
      <c r="X85" s="136"/>
      <c r="Y85" s="137"/>
      <c r="Z85" s="237" t="str">
        <f>IFERROR(VLOOKUP(Y85, 【参考】数式用!$A$4:$B$54, 2, FALSE), "")</f>
        <v/>
      </c>
    </row>
    <row r="86" spans="1:26" ht="38.25" customHeight="1">
      <c r="A86" s="20"/>
      <c r="B86" s="110">
        <f t="shared" si="0"/>
        <v>47</v>
      </c>
      <c r="C86" s="307"/>
      <c r="D86" s="308"/>
      <c r="E86" s="308"/>
      <c r="F86" s="308"/>
      <c r="G86" s="308"/>
      <c r="H86" s="308"/>
      <c r="I86" s="308"/>
      <c r="J86" s="308"/>
      <c r="K86" s="308"/>
      <c r="L86" s="309"/>
      <c r="M86" s="314"/>
      <c r="N86" s="315"/>
      <c r="O86" s="315"/>
      <c r="P86" s="315"/>
      <c r="Q86" s="316"/>
      <c r="R86" s="317"/>
      <c r="S86" s="318"/>
      <c r="T86" s="318"/>
      <c r="U86" s="318"/>
      <c r="V86" s="319"/>
      <c r="W86" s="238"/>
      <c r="X86" s="136"/>
      <c r="Y86" s="137"/>
      <c r="Z86" s="237" t="str">
        <f>IFERROR(VLOOKUP(Y86, 【参考】数式用!$A$4:$B$54, 2, FALSE), "")</f>
        <v/>
      </c>
    </row>
    <row r="87" spans="1:26" ht="38.25" customHeight="1">
      <c r="A87" s="20"/>
      <c r="B87" s="110">
        <f t="shared" si="0"/>
        <v>48</v>
      </c>
      <c r="C87" s="307"/>
      <c r="D87" s="308"/>
      <c r="E87" s="308"/>
      <c r="F87" s="308"/>
      <c r="G87" s="308"/>
      <c r="H87" s="308"/>
      <c r="I87" s="308"/>
      <c r="J87" s="308"/>
      <c r="K87" s="308"/>
      <c r="L87" s="309"/>
      <c r="M87" s="314"/>
      <c r="N87" s="315"/>
      <c r="O87" s="315"/>
      <c r="P87" s="315"/>
      <c r="Q87" s="316"/>
      <c r="R87" s="317"/>
      <c r="S87" s="318"/>
      <c r="T87" s="318"/>
      <c r="U87" s="318"/>
      <c r="V87" s="319"/>
      <c r="W87" s="238"/>
      <c r="X87" s="136"/>
      <c r="Y87" s="137"/>
      <c r="Z87" s="237" t="str">
        <f>IFERROR(VLOOKUP(Y87, 【参考】数式用!$A$4:$B$54, 2, FALSE), "")</f>
        <v/>
      </c>
    </row>
    <row r="88" spans="1:26" ht="38.25" customHeight="1">
      <c r="A88" s="20"/>
      <c r="B88" s="110">
        <f t="shared" si="0"/>
        <v>49</v>
      </c>
      <c r="C88" s="307"/>
      <c r="D88" s="308"/>
      <c r="E88" s="308"/>
      <c r="F88" s="308"/>
      <c r="G88" s="308"/>
      <c r="H88" s="308"/>
      <c r="I88" s="308"/>
      <c r="J88" s="308"/>
      <c r="K88" s="308"/>
      <c r="L88" s="309"/>
      <c r="M88" s="314"/>
      <c r="N88" s="315"/>
      <c r="O88" s="315"/>
      <c r="P88" s="315"/>
      <c r="Q88" s="316"/>
      <c r="R88" s="317"/>
      <c r="S88" s="318"/>
      <c r="T88" s="318"/>
      <c r="U88" s="318"/>
      <c r="V88" s="319"/>
      <c r="W88" s="238"/>
      <c r="X88" s="136"/>
      <c r="Y88" s="137"/>
      <c r="Z88" s="237" t="str">
        <f>IFERROR(VLOOKUP(Y88, 【参考】数式用!$A$4:$B$54, 2, FALSE), "")</f>
        <v/>
      </c>
    </row>
    <row r="89" spans="1:26" ht="38.25" customHeight="1">
      <c r="A89" s="20"/>
      <c r="B89" s="110">
        <f t="shared" si="0"/>
        <v>50</v>
      </c>
      <c r="C89" s="307"/>
      <c r="D89" s="308"/>
      <c r="E89" s="308"/>
      <c r="F89" s="308"/>
      <c r="G89" s="308"/>
      <c r="H89" s="308"/>
      <c r="I89" s="308"/>
      <c r="J89" s="308"/>
      <c r="K89" s="308"/>
      <c r="L89" s="309"/>
      <c r="M89" s="314"/>
      <c r="N89" s="315"/>
      <c r="O89" s="315"/>
      <c r="P89" s="315"/>
      <c r="Q89" s="316"/>
      <c r="R89" s="317"/>
      <c r="S89" s="318"/>
      <c r="T89" s="318"/>
      <c r="U89" s="318"/>
      <c r="V89" s="319"/>
      <c r="W89" s="238"/>
      <c r="X89" s="136"/>
      <c r="Y89" s="137"/>
      <c r="Z89" s="237" t="str">
        <f>IFERROR(VLOOKUP(Y89, 【参考】数式用!$A$4:$B$54, 2, FALSE), "")</f>
        <v/>
      </c>
    </row>
    <row r="90" spans="1:26" ht="38.25" customHeight="1">
      <c r="A90" s="20"/>
      <c r="B90" s="110">
        <f t="shared" si="0"/>
        <v>51</v>
      </c>
      <c r="C90" s="307"/>
      <c r="D90" s="308"/>
      <c r="E90" s="308"/>
      <c r="F90" s="308"/>
      <c r="G90" s="308"/>
      <c r="H90" s="308"/>
      <c r="I90" s="308"/>
      <c r="J90" s="308"/>
      <c r="K90" s="308"/>
      <c r="L90" s="309"/>
      <c r="M90" s="314"/>
      <c r="N90" s="315"/>
      <c r="O90" s="315"/>
      <c r="P90" s="315"/>
      <c r="Q90" s="316"/>
      <c r="R90" s="317"/>
      <c r="S90" s="318"/>
      <c r="T90" s="318"/>
      <c r="U90" s="318"/>
      <c r="V90" s="319"/>
      <c r="W90" s="238"/>
      <c r="X90" s="136"/>
      <c r="Y90" s="137"/>
      <c r="Z90" s="237" t="str">
        <f>IFERROR(VLOOKUP(Y90, 【参考】数式用!$A$4:$B$54, 2, FALSE), "")</f>
        <v/>
      </c>
    </row>
    <row r="91" spans="1:26" ht="38.25" customHeight="1">
      <c r="A91" s="20"/>
      <c r="B91" s="110">
        <f t="shared" si="0"/>
        <v>52</v>
      </c>
      <c r="C91" s="307"/>
      <c r="D91" s="308"/>
      <c r="E91" s="308"/>
      <c r="F91" s="308"/>
      <c r="G91" s="308"/>
      <c r="H91" s="308"/>
      <c r="I91" s="308"/>
      <c r="J91" s="308"/>
      <c r="K91" s="308"/>
      <c r="L91" s="309"/>
      <c r="M91" s="313"/>
      <c r="N91" s="313"/>
      <c r="O91" s="313"/>
      <c r="P91" s="313"/>
      <c r="Q91" s="313"/>
      <c r="R91" s="313"/>
      <c r="S91" s="313"/>
      <c r="T91" s="313"/>
      <c r="U91" s="313"/>
      <c r="V91" s="313"/>
      <c r="W91" s="135"/>
      <c r="X91" s="136"/>
      <c r="Y91" s="137"/>
      <c r="Z91" s="237" t="str">
        <f>IFERROR(VLOOKUP(Y91, 【参考】数式用!$A$4:$B$54, 2, FALSE), "")</f>
        <v/>
      </c>
    </row>
    <row r="92" spans="1:26" ht="38.25" customHeight="1">
      <c r="A92" s="20"/>
      <c r="B92" s="110">
        <f t="shared" si="0"/>
        <v>53</v>
      </c>
      <c r="C92" s="307"/>
      <c r="D92" s="308"/>
      <c r="E92" s="308"/>
      <c r="F92" s="308"/>
      <c r="G92" s="308"/>
      <c r="H92" s="308"/>
      <c r="I92" s="308"/>
      <c r="J92" s="308"/>
      <c r="K92" s="308"/>
      <c r="L92" s="309"/>
      <c r="M92" s="313"/>
      <c r="N92" s="313"/>
      <c r="O92" s="313"/>
      <c r="P92" s="313"/>
      <c r="Q92" s="313"/>
      <c r="R92" s="313"/>
      <c r="S92" s="313"/>
      <c r="T92" s="313"/>
      <c r="U92" s="313"/>
      <c r="V92" s="313"/>
      <c r="W92" s="135"/>
      <c r="X92" s="136"/>
      <c r="Y92" s="137"/>
      <c r="Z92" s="237" t="str">
        <f>IFERROR(VLOOKUP(Y92, 【参考】数式用!$A$4:$B$54, 2, FALSE), "")</f>
        <v/>
      </c>
    </row>
    <row r="93" spans="1:26" ht="38.25" customHeight="1">
      <c r="A93" s="20"/>
      <c r="B93" s="110">
        <f t="shared" si="0"/>
        <v>54</v>
      </c>
      <c r="C93" s="307"/>
      <c r="D93" s="308"/>
      <c r="E93" s="308"/>
      <c r="F93" s="308"/>
      <c r="G93" s="308"/>
      <c r="H93" s="308"/>
      <c r="I93" s="308"/>
      <c r="J93" s="308"/>
      <c r="K93" s="308"/>
      <c r="L93" s="309"/>
      <c r="M93" s="313"/>
      <c r="N93" s="313"/>
      <c r="O93" s="313"/>
      <c r="P93" s="313"/>
      <c r="Q93" s="313"/>
      <c r="R93" s="313"/>
      <c r="S93" s="313"/>
      <c r="T93" s="313"/>
      <c r="U93" s="313"/>
      <c r="V93" s="313"/>
      <c r="W93" s="135"/>
      <c r="X93" s="136"/>
      <c r="Y93" s="137"/>
      <c r="Z93" s="237" t="str">
        <f>IFERROR(VLOOKUP(Y93, 【参考】数式用!$A$4:$B$54, 2, FALSE), "")</f>
        <v/>
      </c>
    </row>
    <row r="94" spans="1:26" ht="38.25" customHeight="1">
      <c r="A94" s="20"/>
      <c r="B94" s="110">
        <f t="shared" si="0"/>
        <v>55</v>
      </c>
      <c r="C94" s="307"/>
      <c r="D94" s="308"/>
      <c r="E94" s="308"/>
      <c r="F94" s="308"/>
      <c r="G94" s="308"/>
      <c r="H94" s="308"/>
      <c r="I94" s="308"/>
      <c r="J94" s="308"/>
      <c r="K94" s="308"/>
      <c r="L94" s="309"/>
      <c r="M94" s="313"/>
      <c r="N94" s="313"/>
      <c r="O94" s="313"/>
      <c r="P94" s="313"/>
      <c r="Q94" s="313"/>
      <c r="R94" s="313"/>
      <c r="S94" s="313"/>
      <c r="T94" s="313"/>
      <c r="U94" s="313"/>
      <c r="V94" s="313"/>
      <c r="W94" s="135"/>
      <c r="X94" s="136"/>
      <c r="Y94" s="137"/>
      <c r="Z94" s="237" t="str">
        <f>IFERROR(VLOOKUP(Y94, 【参考】数式用!$A$4:$B$54, 2, FALSE), "")</f>
        <v/>
      </c>
    </row>
    <row r="95" spans="1:26" ht="38.25" customHeight="1">
      <c r="A95" s="20"/>
      <c r="B95" s="110">
        <f t="shared" si="0"/>
        <v>56</v>
      </c>
      <c r="C95" s="307"/>
      <c r="D95" s="308"/>
      <c r="E95" s="308"/>
      <c r="F95" s="308"/>
      <c r="G95" s="308"/>
      <c r="H95" s="308"/>
      <c r="I95" s="308"/>
      <c r="J95" s="308"/>
      <c r="K95" s="308"/>
      <c r="L95" s="309"/>
      <c r="M95" s="313"/>
      <c r="N95" s="313"/>
      <c r="O95" s="313"/>
      <c r="P95" s="313"/>
      <c r="Q95" s="313"/>
      <c r="R95" s="313"/>
      <c r="S95" s="313"/>
      <c r="T95" s="313"/>
      <c r="U95" s="313"/>
      <c r="V95" s="313"/>
      <c r="W95" s="135"/>
      <c r="X95" s="136"/>
      <c r="Y95" s="137"/>
      <c r="Z95" s="237" t="str">
        <f>IFERROR(VLOOKUP(Y95, 【参考】数式用!$A$4:$B$54, 2, FALSE), "")</f>
        <v/>
      </c>
    </row>
    <row r="96" spans="1:26" ht="38.25" customHeight="1">
      <c r="A96" s="20"/>
      <c r="B96" s="110">
        <f t="shared" si="0"/>
        <v>57</v>
      </c>
      <c r="C96" s="307"/>
      <c r="D96" s="308"/>
      <c r="E96" s="308"/>
      <c r="F96" s="308"/>
      <c r="G96" s="308"/>
      <c r="H96" s="308"/>
      <c r="I96" s="308"/>
      <c r="J96" s="308"/>
      <c r="K96" s="308"/>
      <c r="L96" s="309"/>
      <c r="M96" s="313"/>
      <c r="N96" s="313"/>
      <c r="O96" s="313"/>
      <c r="P96" s="313"/>
      <c r="Q96" s="313"/>
      <c r="R96" s="313"/>
      <c r="S96" s="313"/>
      <c r="T96" s="313"/>
      <c r="U96" s="313"/>
      <c r="V96" s="313"/>
      <c r="W96" s="135"/>
      <c r="X96" s="136"/>
      <c r="Y96" s="137"/>
      <c r="Z96" s="237" t="str">
        <f>IFERROR(VLOOKUP(Y96, 【参考】数式用!$A$4:$B$54, 2, FALSE), "")</f>
        <v/>
      </c>
    </row>
    <row r="97" spans="1:26" ht="38.25" customHeight="1">
      <c r="A97" s="20"/>
      <c r="B97" s="110">
        <f t="shared" si="0"/>
        <v>58</v>
      </c>
      <c r="C97" s="307"/>
      <c r="D97" s="308"/>
      <c r="E97" s="308"/>
      <c r="F97" s="308"/>
      <c r="G97" s="308"/>
      <c r="H97" s="308"/>
      <c r="I97" s="308"/>
      <c r="J97" s="308"/>
      <c r="K97" s="308"/>
      <c r="L97" s="309"/>
      <c r="M97" s="313"/>
      <c r="N97" s="313"/>
      <c r="O97" s="313"/>
      <c r="P97" s="313"/>
      <c r="Q97" s="313"/>
      <c r="R97" s="313"/>
      <c r="S97" s="313"/>
      <c r="T97" s="313"/>
      <c r="U97" s="313"/>
      <c r="V97" s="313"/>
      <c r="W97" s="135"/>
      <c r="X97" s="136"/>
      <c r="Y97" s="137"/>
      <c r="Z97" s="237" t="str">
        <f>IFERROR(VLOOKUP(Y97, 【参考】数式用!$A$4:$B$54, 2, FALSE), "")</f>
        <v/>
      </c>
    </row>
    <row r="98" spans="1:26" ht="38.25" customHeight="1">
      <c r="A98" s="20"/>
      <c r="B98" s="110">
        <f t="shared" si="0"/>
        <v>59</v>
      </c>
      <c r="C98" s="307"/>
      <c r="D98" s="308"/>
      <c r="E98" s="308"/>
      <c r="F98" s="308"/>
      <c r="G98" s="308"/>
      <c r="H98" s="308"/>
      <c r="I98" s="308"/>
      <c r="J98" s="308"/>
      <c r="K98" s="308"/>
      <c r="L98" s="309"/>
      <c r="M98" s="313"/>
      <c r="N98" s="313"/>
      <c r="O98" s="313"/>
      <c r="P98" s="313"/>
      <c r="Q98" s="313"/>
      <c r="R98" s="313"/>
      <c r="S98" s="313"/>
      <c r="T98" s="313"/>
      <c r="U98" s="313"/>
      <c r="V98" s="313"/>
      <c r="W98" s="135"/>
      <c r="X98" s="136"/>
      <c r="Y98" s="137"/>
      <c r="Z98" s="237" t="str">
        <f>IFERROR(VLOOKUP(Y98, 【参考】数式用!$A$4:$B$54, 2, FALSE), "")</f>
        <v/>
      </c>
    </row>
    <row r="99" spans="1:26" ht="38.25" customHeight="1">
      <c r="A99" s="20"/>
      <c r="B99" s="110">
        <f t="shared" si="0"/>
        <v>60</v>
      </c>
      <c r="C99" s="307"/>
      <c r="D99" s="308"/>
      <c r="E99" s="308"/>
      <c r="F99" s="308"/>
      <c r="G99" s="308"/>
      <c r="H99" s="308"/>
      <c r="I99" s="308"/>
      <c r="J99" s="308"/>
      <c r="K99" s="308"/>
      <c r="L99" s="309"/>
      <c r="M99" s="313"/>
      <c r="N99" s="313"/>
      <c r="O99" s="313"/>
      <c r="P99" s="313"/>
      <c r="Q99" s="313"/>
      <c r="R99" s="313"/>
      <c r="S99" s="313"/>
      <c r="T99" s="313"/>
      <c r="U99" s="313"/>
      <c r="V99" s="313"/>
      <c r="W99" s="135"/>
      <c r="X99" s="136"/>
      <c r="Y99" s="137"/>
      <c r="Z99" s="237" t="str">
        <f>IFERROR(VLOOKUP(Y99, 【参考】数式用!$A$4:$B$54, 2, FALSE), "")</f>
        <v/>
      </c>
    </row>
    <row r="100" spans="1:26" ht="38.25" customHeight="1">
      <c r="A100" s="20"/>
      <c r="B100" s="110">
        <f t="shared" si="0"/>
        <v>61</v>
      </c>
      <c r="C100" s="307"/>
      <c r="D100" s="308"/>
      <c r="E100" s="308"/>
      <c r="F100" s="308"/>
      <c r="G100" s="308"/>
      <c r="H100" s="308"/>
      <c r="I100" s="308"/>
      <c r="J100" s="308"/>
      <c r="K100" s="308"/>
      <c r="L100" s="309"/>
      <c r="M100" s="313"/>
      <c r="N100" s="313"/>
      <c r="O100" s="313"/>
      <c r="P100" s="313"/>
      <c r="Q100" s="313"/>
      <c r="R100" s="313"/>
      <c r="S100" s="313"/>
      <c r="T100" s="313"/>
      <c r="U100" s="313"/>
      <c r="V100" s="313"/>
      <c r="W100" s="135"/>
      <c r="X100" s="136"/>
      <c r="Y100" s="137"/>
      <c r="Z100" s="237" t="str">
        <f>IFERROR(VLOOKUP(Y100, 【参考】数式用!$A$4:$B$54, 2, FALSE), "")</f>
        <v/>
      </c>
    </row>
    <row r="101" spans="1:26" ht="38.25" customHeight="1">
      <c r="A101" s="20"/>
      <c r="B101" s="110">
        <f t="shared" si="0"/>
        <v>62</v>
      </c>
      <c r="C101" s="307"/>
      <c r="D101" s="308"/>
      <c r="E101" s="308"/>
      <c r="F101" s="308"/>
      <c r="G101" s="308"/>
      <c r="H101" s="308"/>
      <c r="I101" s="308"/>
      <c r="J101" s="308"/>
      <c r="K101" s="308"/>
      <c r="L101" s="309"/>
      <c r="M101" s="313"/>
      <c r="N101" s="313"/>
      <c r="O101" s="313"/>
      <c r="P101" s="313"/>
      <c r="Q101" s="313"/>
      <c r="R101" s="313"/>
      <c r="S101" s="313"/>
      <c r="T101" s="313"/>
      <c r="U101" s="313"/>
      <c r="V101" s="313"/>
      <c r="W101" s="135"/>
      <c r="X101" s="136"/>
      <c r="Y101" s="137"/>
      <c r="Z101" s="237" t="str">
        <f>IFERROR(VLOOKUP(Y101, 【参考】数式用!$A$4:$B$54, 2, FALSE), "")</f>
        <v/>
      </c>
    </row>
    <row r="102" spans="1:26" ht="38.25" customHeight="1">
      <c r="A102" s="20"/>
      <c r="B102" s="110">
        <f t="shared" si="0"/>
        <v>63</v>
      </c>
      <c r="C102" s="307"/>
      <c r="D102" s="308"/>
      <c r="E102" s="308"/>
      <c r="F102" s="308"/>
      <c r="G102" s="308"/>
      <c r="H102" s="308"/>
      <c r="I102" s="308"/>
      <c r="J102" s="308"/>
      <c r="K102" s="308"/>
      <c r="L102" s="309"/>
      <c r="M102" s="313"/>
      <c r="N102" s="313"/>
      <c r="O102" s="313"/>
      <c r="P102" s="313"/>
      <c r="Q102" s="313"/>
      <c r="R102" s="313"/>
      <c r="S102" s="313"/>
      <c r="T102" s="313"/>
      <c r="U102" s="313"/>
      <c r="V102" s="313"/>
      <c r="W102" s="135"/>
      <c r="X102" s="136"/>
      <c r="Y102" s="137"/>
      <c r="Z102" s="237" t="str">
        <f>IFERROR(VLOOKUP(Y102, 【参考】数式用!$A$4:$B$54, 2, FALSE), "")</f>
        <v/>
      </c>
    </row>
    <row r="103" spans="1:26" ht="38.25" customHeight="1">
      <c r="A103" s="20"/>
      <c r="B103" s="110">
        <f t="shared" si="0"/>
        <v>64</v>
      </c>
      <c r="C103" s="307"/>
      <c r="D103" s="308"/>
      <c r="E103" s="308"/>
      <c r="F103" s="308"/>
      <c r="G103" s="308"/>
      <c r="H103" s="308"/>
      <c r="I103" s="308"/>
      <c r="J103" s="308"/>
      <c r="K103" s="308"/>
      <c r="L103" s="309"/>
      <c r="M103" s="313"/>
      <c r="N103" s="313"/>
      <c r="O103" s="313"/>
      <c r="P103" s="313"/>
      <c r="Q103" s="313"/>
      <c r="R103" s="313"/>
      <c r="S103" s="313"/>
      <c r="T103" s="313"/>
      <c r="U103" s="313"/>
      <c r="V103" s="313"/>
      <c r="W103" s="135"/>
      <c r="X103" s="136"/>
      <c r="Y103" s="137"/>
      <c r="Z103" s="237" t="str">
        <f>IFERROR(VLOOKUP(Y103, 【参考】数式用!$A$4:$B$54, 2, FALSE), "")</f>
        <v/>
      </c>
    </row>
    <row r="104" spans="1:26" ht="38.25" customHeight="1">
      <c r="A104" s="20"/>
      <c r="B104" s="110">
        <f t="shared" si="0"/>
        <v>65</v>
      </c>
      <c r="C104" s="307"/>
      <c r="D104" s="308"/>
      <c r="E104" s="308"/>
      <c r="F104" s="308"/>
      <c r="G104" s="308"/>
      <c r="H104" s="308"/>
      <c r="I104" s="308"/>
      <c r="J104" s="308"/>
      <c r="K104" s="308"/>
      <c r="L104" s="309"/>
      <c r="M104" s="313"/>
      <c r="N104" s="313"/>
      <c r="O104" s="313"/>
      <c r="P104" s="313"/>
      <c r="Q104" s="313"/>
      <c r="R104" s="313"/>
      <c r="S104" s="313"/>
      <c r="T104" s="313"/>
      <c r="U104" s="313"/>
      <c r="V104" s="313"/>
      <c r="W104" s="135"/>
      <c r="X104" s="136"/>
      <c r="Y104" s="137"/>
      <c r="Z104" s="237" t="str">
        <f>IFERROR(VLOOKUP(Y104, 【参考】数式用!$A$4:$B$54, 2, FALSE), "")</f>
        <v/>
      </c>
    </row>
    <row r="105" spans="1:26" ht="38.25" customHeight="1">
      <c r="A105" s="20"/>
      <c r="B105" s="110">
        <f t="shared" si="0"/>
        <v>66</v>
      </c>
      <c r="C105" s="307"/>
      <c r="D105" s="308"/>
      <c r="E105" s="308"/>
      <c r="F105" s="308"/>
      <c r="G105" s="308"/>
      <c r="H105" s="308"/>
      <c r="I105" s="308"/>
      <c r="J105" s="308"/>
      <c r="K105" s="308"/>
      <c r="L105" s="309"/>
      <c r="M105" s="313"/>
      <c r="N105" s="313"/>
      <c r="O105" s="313"/>
      <c r="P105" s="313"/>
      <c r="Q105" s="313"/>
      <c r="R105" s="313"/>
      <c r="S105" s="313"/>
      <c r="T105" s="313"/>
      <c r="U105" s="313"/>
      <c r="V105" s="313"/>
      <c r="W105" s="135"/>
      <c r="X105" s="136"/>
      <c r="Y105" s="137"/>
      <c r="Z105" s="237" t="str">
        <f>IFERROR(VLOOKUP(Y105, 【参考】数式用!$A$4:$B$54, 2, FALSE), "")</f>
        <v/>
      </c>
    </row>
    <row r="106" spans="1:26" ht="38.25" customHeight="1">
      <c r="A106" s="20"/>
      <c r="B106" s="110">
        <f t="shared" ref="B106:B139" si="1">B105+1</f>
        <v>67</v>
      </c>
      <c r="C106" s="307"/>
      <c r="D106" s="308"/>
      <c r="E106" s="308"/>
      <c r="F106" s="308"/>
      <c r="G106" s="308"/>
      <c r="H106" s="308"/>
      <c r="I106" s="308"/>
      <c r="J106" s="308"/>
      <c r="K106" s="308"/>
      <c r="L106" s="309"/>
      <c r="M106" s="313"/>
      <c r="N106" s="313"/>
      <c r="O106" s="313"/>
      <c r="P106" s="313"/>
      <c r="Q106" s="313"/>
      <c r="R106" s="313"/>
      <c r="S106" s="313"/>
      <c r="T106" s="313"/>
      <c r="U106" s="313"/>
      <c r="V106" s="313"/>
      <c r="W106" s="135"/>
      <c r="X106" s="136"/>
      <c r="Y106" s="137"/>
      <c r="Z106" s="237" t="str">
        <f>IFERROR(VLOOKUP(Y106, 【参考】数式用!$A$4:$B$54, 2, FALSE), "")</f>
        <v/>
      </c>
    </row>
    <row r="107" spans="1:26" ht="38.25" customHeight="1">
      <c r="A107" s="20"/>
      <c r="B107" s="110">
        <f t="shared" si="1"/>
        <v>68</v>
      </c>
      <c r="C107" s="307"/>
      <c r="D107" s="308"/>
      <c r="E107" s="308"/>
      <c r="F107" s="308"/>
      <c r="G107" s="308"/>
      <c r="H107" s="308"/>
      <c r="I107" s="308"/>
      <c r="J107" s="308"/>
      <c r="K107" s="308"/>
      <c r="L107" s="309"/>
      <c r="M107" s="313"/>
      <c r="N107" s="313"/>
      <c r="O107" s="313"/>
      <c r="P107" s="313"/>
      <c r="Q107" s="313"/>
      <c r="R107" s="313"/>
      <c r="S107" s="313"/>
      <c r="T107" s="313"/>
      <c r="U107" s="313"/>
      <c r="V107" s="313"/>
      <c r="W107" s="135"/>
      <c r="X107" s="136"/>
      <c r="Y107" s="137"/>
      <c r="Z107" s="237" t="str">
        <f>IFERROR(VLOOKUP(Y107, 【参考】数式用!$A$4:$B$54, 2, FALSE), "")</f>
        <v/>
      </c>
    </row>
    <row r="108" spans="1:26" ht="38.25" customHeight="1">
      <c r="A108" s="20"/>
      <c r="B108" s="110">
        <f t="shared" si="1"/>
        <v>69</v>
      </c>
      <c r="C108" s="307"/>
      <c r="D108" s="308"/>
      <c r="E108" s="308"/>
      <c r="F108" s="308"/>
      <c r="G108" s="308"/>
      <c r="H108" s="308"/>
      <c r="I108" s="308"/>
      <c r="J108" s="308"/>
      <c r="K108" s="308"/>
      <c r="L108" s="309"/>
      <c r="M108" s="313"/>
      <c r="N108" s="313"/>
      <c r="O108" s="313"/>
      <c r="P108" s="313"/>
      <c r="Q108" s="313"/>
      <c r="R108" s="313"/>
      <c r="S108" s="313"/>
      <c r="T108" s="313"/>
      <c r="U108" s="313"/>
      <c r="V108" s="313"/>
      <c r="W108" s="135"/>
      <c r="X108" s="136"/>
      <c r="Y108" s="137"/>
      <c r="Z108" s="237" t="str">
        <f>IFERROR(VLOOKUP(Y108, 【参考】数式用!$A$4:$B$54, 2, FALSE), "")</f>
        <v/>
      </c>
    </row>
    <row r="109" spans="1:26" ht="38.25" customHeight="1">
      <c r="A109" s="20"/>
      <c r="B109" s="110">
        <f t="shared" si="1"/>
        <v>70</v>
      </c>
      <c r="C109" s="307"/>
      <c r="D109" s="308"/>
      <c r="E109" s="308"/>
      <c r="F109" s="308"/>
      <c r="G109" s="308"/>
      <c r="H109" s="308"/>
      <c r="I109" s="308"/>
      <c r="J109" s="308"/>
      <c r="K109" s="308"/>
      <c r="L109" s="309"/>
      <c r="M109" s="313"/>
      <c r="N109" s="313"/>
      <c r="O109" s="313"/>
      <c r="P109" s="313"/>
      <c r="Q109" s="313"/>
      <c r="R109" s="313"/>
      <c r="S109" s="313"/>
      <c r="T109" s="313"/>
      <c r="U109" s="313"/>
      <c r="V109" s="313"/>
      <c r="W109" s="135"/>
      <c r="X109" s="136"/>
      <c r="Y109" s="137"/>
      <c r="Z109" s="237" t="str">
        <f>IFERROR(VLOOKUP(Y109, 【参考】数式用!$A$4:$B$54, 2, FALSE), "")</f>
        <v/>
      </c>
    </row>
    <row r="110" spans="1:26" ht="38.25" customHeight="1">
      <c r="A110" s="20"/>
      <c r="B110" s="110">
        <f t="shared" si="1"/>
        <v>71</v>
      </c>
      <c r="C110" s="307"/>
      <c r="D110" s="308"/>
      <c r="E110" s="308"/>
      <c r="F110" s="308"/>
      <c r="G110" s="308"/>
      <c r="H110" s="308"/>
      <c r="I110" s="308"/>
      <c r="J110" s="308"/>
      <c r="K110" s="308"/>
      <c r="L110" s="309"/>
      <c r="M110" s="313"/>
      <c r="N110" s="313"/>
      <c r="O110" s="313"/>
      <c r="P110" s="313"/>
      <c r="Q110" s="313"/>
      <c r="R110" s="313"/>
      <c r="S110" s="313"/>
      <c r="T110" s="313"/>
      <c r="U110" s="313"/>
      <c r="V110" s="313"/>
      <c r="W110" s="135"/>
      <c r="X110" s="136"/>
      <c r="Y110" s="137"/>
      <c r="Z110" s="237" t="str">
        <f>IFERROR(VLOOKUP(Y110, 【参考】数式用!$A$4:$B$54, 2, FALSE), "")</f>
        <v/>
      </c>
    </row>
    <row r="111" spans="1:26" ht="38.25" customHeight="1">
      <c r="A111" s="20"/>
      <c r="B111" s="110">
        <f t="shared" si="1"/>
        <v>72</v>
      </c>
      <c r="C111" s="307"/>
      <c r="D111" s="308"/>
      <c r="E111" s="308"/>
      <c r="F111" s="308"/>
      <c r="G111" s="308"/>
      <c r="H111" s="308"/>
      <c r="I111" s="308"/>
      <c r="J111" s="308"/>
      <c r="K111" s="308"/>
      <c r="L111" s="309"/>
      <c r="M111" s="313"/>
      <c r="N111" s="313"/>
      <c r="O111" s="313"/>
      <c r="P111" s="313"/>
      <c r="Q111" s="313"/>
      <c r="R111" s="313"/>
      <c r="S111" s="313"/>
      <c r="T111" s="313"/>
      <c r="U111" s="313"/>
      <c r="V111" s="313"/>
      <c r="W111" s="135"/>
      <c r="X111" s="136"/>
      <c r="Y111" s="137"/>
      <c r="Z111" s="237" t="str">
        <f>IFERROR(VLOOKUP(Y111, 【参考】数式用!$A$4:$B$54, 2, FALSE), "")</f>
        <v/>
      </c>
    </row>
    <row r="112" spans="1:26" ht="38.25" customHeight="1">
      <c r="A112" s="20"/>
      <c r="B112" s="110">
        <f t="shared" si="1"/>
        <v>73</v>
      </c>
      <c r="C112" s="307"/>
      <c r="D112" s="308"/>
      <c r="E112" s="308"/>
      <c r="F112" s="308"/>
      <c r="G112" s="308"/>
      <c r="H112" s="308"/>
      <c r="I112" s="308"/>
      <c r="J112" s="308"/>
      <c r="K112" s="308"/>
      <c r="L112" s="309"/>
      <c r="M112" s="313"/>
      <c r="N112" s="313"/>
      <c r="O112" s="313"/>
      <c r="P112" s="313"/>
      <c r="Q112" s="313"/>
      <c r="R112" s="313"/>
      <c r="S112" s="313"/>
      <c r="T112" s="313"/>
      <c r="U112" s="313"/>
      <c r="V112" s="313"/>
      <c r="W112" s="135"/>
      <c r="X112" s="136"/>
      <c r="Y112" s="137"/>
      <c r="Z112" s="237" t="str">
        <f>IFERROR(VLOOKUP(Y112, 【参考】数式用!$A$4:$B$54, 2, FALSE), "")</f>
        <v/>
      </c>
    </row>
    <row r="113" spans="1:26" ht="38.25" customHeight="1">
      <c r="A113" s="20"/>
      <c r="B113" s="110">
        <f t="shared" si="1"/>
        <v>74</v>
      </c>
      <c r="C113" s="307"/>
      <c r="D113" s="308"/>
      <c r="E113" s="308"/>
      <c r="F113" s="308"/>
      <c r="G113" s="308"/>
      <c r="H113" s="308"/>
      <c r="I113" s="308"/>
      <c r="J113" s="308"/>
      <c r="K113" s="308"/>
      <c r="L113" s="309"/>
      <c r="M113" s="313"/>
      <c r="N113" s="313"/>
      <c r="O113" s="313"/>
      <c r="P113" s="313"/>
      <c r="Q113" s="313"/>
      <c r="R113" s="313"/>
      <c r="S113" s="313"/>
      <c r="T113" s="313"/>
      <c r="U113" s="313"/>
      <c r="V113" s="313"/>
      <c r="W113" s="135"/>
      <c r="X113" s="136"/>
      <c r="Y113" s="137"/>
      <c r="Z113" s="237" t="str">
        <f>IFERROR(VLOOKUP(Y113, 【参考】数式用!$A$4:$B$54, 2, FALSE), "")</f>
        <v/>
      </c>
    </row>
    <row r="114" spans="1:26" ht="38.25" customHeight="1">
      <c r="A114" s="20"/>
      <c r="B114" s="110">
        <f t="shared" si="1"/>
        <v>75</v>
      </c>
      <c r="C114" s="307"/>
      <c r="D114" s="308"/>
      <c r="E114" s="308"/>
      <c r="F114" s="308"/>
      <c r="G114" s="308"/>
      <c r="H114" s="308"/>
      <c r="I114" s="308"/>
      <c r="J114" s="308"/>
      <c r="K114" s="308"/>
      <c r="L114" s="309"/>
      <c r="M114" s="313"/>
      <c r="N114" s="313"/>
      <c r="O114" s="313"/>
      <c r="P114" s="313"/>
      <c r="Q114" s="313"/>
      <c r="R114" s="313"/>
      <c r="S114" s="313"/>
      <c r="T114" s="313"/>
      <c r="U114" s="313"/>
      <c r="V114" s="313"/>
      <c r="W114" s="135"/>
      <c r="X114" s="136"/>
      <c r="Y114" s="137"/>
      <c r="Z114" s="237" t="str">
        <f>IFERROR(VLOOKUP(Y114, 【参考】数式用!$A$4:$B$54, 2, FALSE), "")</f>
        <v/>
      </c>
    </row>
    <row r="115" spans="1:26" ht="38.25" customHeight="1">
      <c r="A115" s="20"/>
      <c r="B115" s="110">
        <f t="shared" si="1"/>
        <v>76</v>
      </c>
      <c r="C115" s="307"/>
      <c r="D115" s="308"/>
      <c r="E115" s="308"/>
      <c r="F115" s="308"/>
      <c r="G115" s="308"/>
      <c r="H115" s="308"/>
      <c r="I115" s="308"/>
      <c r="J115" s="308"/>
      <c r="K115" s="308"/>
      <c r="L115" s="309"/>
      <c r="M115" s="313"/>
      <c r="N115" s="313"/>
      <c r="O115" s="313"/>
      <c r="P115" s="313"/>
      <c r="Q115" s="313"/>
      <c r="R115" s="313"/>
      <c r="S115" s="313"/>
      <c r="T115" s="313"/>
      <c r="U115" s="313"/>
      <c r="V115" s="313"/>
      <c r="W115" s="135"/>
      <c r="X115" s="136"/>
      <c r="Y115" s="137"/>
      <c r="Z115" s="237" t="str">
        <f>IFERROR(VLOOKUP(Y115, 【参考】数式用!$A$4:$B$54, 2, FALSE), "")</f>
        <v/>
      </c>
    </row>
    <row r="116" spans="1:26" ht="38.25" customHeight="1">
      <c r="A116" s="20"/>
      <c r="B116" s="110">
        <f t="shared" si="1"/>
        <v>77</v>
      </c>
      <c r="C116" s="307"/>
      <c r="D116" s="308"/>
      <c r="E116" s="308"/>
      <c r="F116" s="308"/>
      <c r="G116" s="308"/>
      <c r="H116" s="308"/>
      <c r="I116" s="308"/>
      <c r="J116" s="308"/>
      <c r="K116" s="308"/>
      <c r="L116" s="309"/>
      <c r="M116" s="313"/>
      <c r="N116" s="313"/>
      <c r="O116" s="313"/>
      <c r="P116" s="313"/>
      <c r="Q116" s="313"/>
      <c r="R116" s="313"/>
      <c r="S116" s="313"/>
      <c r="T116" s="313"/>
      <c r="U116" s="313"/>
      <c r="V116" s="313"/>
      <c r="W116" s="135"/>
      <c r="X116" s="136"/>
      <c r="Y116" s="137"/>
      <c r="Z116" s="237" t="str">
        <f>IFERROR(VLOOKUP(Y116, 【参考】数式用!$A$4:$B$54, 2, FALSE), "")</f>
        <v/>
      </c>
    </row>
    <row r="117" spans="1:26" ht="38.25" customHeight="1">
      <c r="A117" s="20"/>
      <c r="B117" s="110">
        <f t="shared" si="1"/>
        <v>78</v>
      </c>
      <c r="C117" s="307"/>
      <c r="D117" s="308"/>
      <c r="E117" s="308"/>
      <c r="F117" s="308"/>
      <c r="G117" s="308"/>
      <c r="H117" s="308"/>
      <c r="I117" s="308"/>
      <c r="J117" s="308"/>
      <c r="K117" s="308"/>
      <c r="L117" s="309"/>
      <c r="M117" s="313"/>
      <c r="N117" s="313"/>
      <c r="O117" s="313"/>
      <c r="P117" s="313"/>
      <c r="Q117" s="313"/>
      <c r="R117" s="313"/>
      <c r="S117" s="313"/>
      <c r="T117" s="313"/>
      <c r="U117" s="313"/>
      <c r="V117" s="313"/>
      <c r="W117" s="135"/>
      <c r="X117" s="136"/>
      <c r="Y117" s="137"/>
      <c r="Z117" s="237" t="str">
        <f>IFERROR(VLOOKUP(Y117, 【参考】数式用!$A$4:$B$54, 2, FALSE), "")</f>
        <v/>
      </c>
    </row>
    <row r="118" spans="1:26" ht="38.25" customHeight="1">
      <c r="A118" s="20"/>
      <c r="B118" s="110">
        <f t="shared" si="1"/>
        <v>79</v>
      </c>
      <c r="C118" s="307"/>
      <c r="D118" s="308"/>
      <c r="E118" s="308"/>
      <c r="F118" s="308"/>
      <c r="G118" s="308"/>
      <c r="H118" s="308"/>
      <c r="I118" s="308"/>
      <c r="J118" s="308"/>
      <c r="K118" s="308"/>
      <c r="L118" s="309"/>
      <c r="M118" s="313"/>
      <c r="N118" s="313"/>
      <c r="O118" s="313"/>
      <c r="P118" s="313"/>
      <c r="Q118" s="313"/>
      <c r="R118" s="313"/>
      <c r="S118" s="313"/>
      <c r="T118" s="313"/>
      <c r="U118" s="313"/>
      <c r="V118" s="313"/>
      <c r="W118" s="135"/>
      <c r="X118" s="136"/>
      <c r="Y118" s="137"/>
      <c r="Z118" s="237" t="str">
        <f>IFERROR(VLOOKUP(Y118, 【参考】数式用!$A$4:$B$54, 2, FALSE), "")</f>
        <v/>
      </c>
    </row>
    <row r="119" spans="1:26" ht="38.25" customHeight="1">
      <c r="A119" s="20"/>
      <c r="B119" s="110">
        <f t="shared" si="1"/>
        <v>80</v>
      </c>
      <c r="C119" s="307"/>
      <c r="D119" s="308"/>
      <c r="E119" s="308"/>
      <c r="F119" s="308"/>
      <c r="G119" s="308"/>
      <c r="H119" s="308"/>
      <c r="I119" s="308"/>
      <c r="J119" s="308"/>
      <c r="K119" s="308"/>
      <c r="L119" s="309"/>
      <c r="M119" s="313"/>
      <c r="N119" s="313"/>
      <c r="O119" s="313"/>
      <c r="P119" s="313"/>
      <c r="Q119" s="313"/>
      <c r="R119" s="313"/>
      <c r="S119" s="313"/>
      <c r="T119" s="313"/>
      <c r="U119" s="313"/>
      <c r="V119" s="313"/>
      <c r="W119" s="135"/>
      <c r="X119" s="136"/>
      <c r="Y119" s="137"/>
      <c r="Z119" s="237" t="str">
        <f>IFERROR(VLOOKUP(Y119, 【参考】数式用!$A$4:$B$54, 2, FALSE), "")</f>
        <v/>
      </c>
    </row>
    <row r="120" spans="1:26" ht="38.25" customHeight="1">
      <c r="A120" s="20"/>
      <c r="B120" s="110">
        <f t="shared" si="1"/>
        <v>81</v>
      </c>
      <c r="C120" s="307"/>
      <c r="D120" s="308"/>
      <c r="E120" s="308"/>
      <c r="F120" s="308"/>
      <c r="G120" s="308"/>
      <c r="H120" s="308"/>
      <c r="I120" s="308"/>
      <c r="J120" s="308"/>
      <c r="K120" s="308"/>
      <c r="L120" s="309"/>
      <c r="M120" s="313"/>
      <c r="N120" s="313"/>
      <c r="O120" s="313"/>
      <c r="P120" s="313"/>
      <c r="Q120" s="313"/>
      <c r="R120" s="313"/>
      <c r="S120" s="313"/>
      <c r="T120" s="313"/>
      <c r="U120" s="313"/>
      <c r="V120" s="313"/>
      <c r="W120" s="135"/>
      <c r="X120" s="136"/>
      <c r="Y120" s="137"/>
      <c r="Z120" s="237" t="str">
        <f>IFERROR(VLOOKUP(Y120, 【参考】数式用!$A$4:$B$54, 2, FALSE), "")</f>
        <v/>
      </c>
    </row>
    <row r="121" spans="1:26" ht="38.25" customHeight="1">
      <c r="A121" s="20"/>
      <c r="B121" s="110">
        <f t="shared" si="1"/>
        <v>82</v>
      </c>
      <c r="C121" s="307"/>
      <c r="D121" s="308"/>
      <c r="E121" s="308"/>
      <c r="F121" s="308"/>
      <c r="G121" s="308"/>
      <c r="H121" s="308"/>
      <c r="I121" s="308"/>
      <c r="J121" s="308"/>
      <c r="K121" s="308"/>
      <c r="L121" s="309"/>
      <c r="M121" s="313"/>
      <c r="N121" s="313"/>
      <c r="O121" s="313"/>
      <c r="P121" s="313"/>
      <c r="Q121" s="313"/>
      <c r="R121" s="313"/>
      <c r="S121" s="313"/>
      <c r="T121" s="313"/>
      <c r="U121" s="313"/>
      <c r="V121" s="313"/>
      <c r="W121" s="135"/>
      <c r="X121" s="136"/>
      <c r="Y121" s="137"/>
      <c r="Z121" s="237" t="str">
        <f>IFERROR(VLOOKUP(Y121, 【参考】数式用!$A$4:$B$54, 2, FALSE), "")</f>
        <v/>
      </c>
    </row>
    <row r="122" spans="1:26" ht="38.25" customHeight="1">
      <c r="A122" s="20"/>
      <c r="B122" s="110">
        <f t="shared" si="1"/>
        <v>83</v>
      </c>
      <c r="C122" s="307"/>
      <c r="D122" s="308"/>
      <c r="E122" s="308"/>
      <c r="F122" s="308"/>
      <c r="G122" s="308"/>
      <c r="H122" s="308"/>
      <c r="I122" s="308"/>
      <c r="J122" s="308"/>
      <c r="K122" s="308"/>
      <c r="L122" s="309"/>
      <c r="M122" s="313"/>
      <c r="N122" s="313"/>
      <c r="O122" s="313"/>
      <c r="P122" s="313"/>
      <c r="Q122" s="313"/>
      <c r="R122" s="313"/>
      <c r="S122" s="313"/>
      <c r="T122" s="313"/>
      <c r="U122" s="313"/>
      <c r="V122" s="313"/>
      <c r="W122" s="135"/>
      <c r="X122" s="136"/>
      <c r="Y122" s="137"/>
      <c r="Z122" s="237" t="str">
        <f>IFERROR(VLOOKUP(Y122, 【参考】数式用!$A$4:$B$54, 2, FALSE), "")</f>
        <v/>
      </c>
    </row>
    <row r="123" spans="1:26" ht="38.25" customHeight="1">
      <c r="A123" s="20"/>
      <c r="B123" s="110">
        <f t="shared" si="1"/>
        <v>84</v>
      </c>
      <c r="C123" s="307"/>
      <c r="D123" s="308"/>
      <c r="E123" s="308"/>
      <c r="F123" s="308"/>
      <c r="G123" s="308"/>
      <c r="H123" s="308"/>
      <c r="I123" s="308"/>
      <c r="J123" s="308"/>
      <c r="K123" s="308"/>
      <c r="L123" s="309"/>
      <c r="M123" s="313"/>
      <c r="N123" s="313"/>
      <c r="O123" s="313"/>
      <c r="P123" s="313"/>
      <c r="Q123" s="313"/>
      <c r="R123" s="313"/>
      <c r="S123" s="313"/>
      <c r="T123" s="313"/>
      <c r="U123" s="313"/>
      <c r="V123" s="313"/>
      <c r="W123" s="135"/>
      <c r="X123" s="136"/>
      <c r="Y123" s="137"/>
      <c r="Z123" s="237" t="str">
        <f>IFERROR(VLOOKUP(Y123, 【参考】数式用!$A$4:$B$54, 2, FALSE), "")</f>
        <v/>
      </c>
    </row>
    <row r="124" spans="1:26" ht="38.25" customHeight="1">
      <c r="A124" s="20"/>
      <c r="B124" s="110">
        <f t="shared" si="1"/>
        <v>85</v>
      </c>
      <c r="C124" s="307"/>
      <c r="D124" s="308"/>
      <c r="E124" s="308"/>
      <c r="F124" s="308"/>
      <c r="G124" s="308"/>
      <c r="H124" s="308"/>
      <c r="I124" s="308"/>
      <c r="J124" s="308"/>
      <c r="K124" s="308"/>
      <c r="L124" s="309"/>
      <c r="M124" s="313"/>
      <c r="N124" s="313"/>
      <c r="O124" s="313"/>
      <c r="P124" s="313"/>
      <c r="Q124" s="313"/>
      <c r="R124" s="313"/>
      <c r="S124" s="313"/>
      <c r="T124" s="313"/>
      <c r="U124" s="313"/>
      <c r="V124" s="313"/>
      <c r="W124" s="135"/>
      <c r="X124" s="136"/>
      <c r="Y124" s="137"/>
      <c r="Z124" s="237" t="str">
        <f>IFERROR(VLOOKUP(Y124, 【参考】数式用!$A$4:$B$54, 2, FALSE), "")</f>
        <v/>
      </c>
    </row>
    <row r="125" spans="1:26" ht="38.25" customHeight="1">
      <c r="A125" s="20"/>
      <c r="B125" s="110">
        <f t="shared" si="1"/>
        <v>86</v>
      </c>
      <c r="C125" s="307"/>
      <c r="D125" s="308"/>
      <c r="E125" s="308"/>
      <c r="F125" s="308"/>
      <c r="G125" s="308"/>
      <c r="H125" s="308"/>
      <c r="I125" s="308"/>
      <c r="J125" s="308"/>
      <c r="K125" s="308"/>
      <c r="L125" s="309"/>
      <c r="M125" s="313"/>
      <c r="N125" s="313"/>
      <c r="O125" s="313"/>
      <c r="P125" s="313"/>
      <c r="Q125" s="313"/>
      <c r="R125" s="313"/>
      <c r="S125" s="313"/>
      <c r="T125" s="313"/>
      <c r="U125" s="313"/>
      <c r="V125" s="313"/>
      <c r="W125" s="135"/>
      <c r="X125" s="136"/>
      <c r="Y125" s="137"/>
      <c r="Z125" s="237" t="str">
        <f>IFERROR(VLOOKUP(Y125, 【参考】数式用!$A$4:$B$54, 2, FALSE), "")</f>
        <v/>
      </c>
    </row>
    <row r="126" spans="1:26" ht="38.25" customHeight="1">
      <c r="A126" s="20"/>
      <c r="B126" s="110">
        <f t="shared" si="1"/>
        <v>87</v>
      </c>
      <c r="C126" s="307"/>
      <c r="D126" s="308"/>
      <c r="E126" s="308"/>
      <c r="F126" s="308"/>
      <c r="G126" s="308"/>
      <c r="H126" s="308"/>
      <c r="I126" s="308"/>
      <c r="J126" s="308"/>
      <c r="K126" s="308"/>
      <c r="L126" s="309"/>
      <c r="M126" s="313"/>
      <c r="N126" s="313"/>
      <c r="O126" s="313"/>
      <c r="P126" s="313"/>
      <c r="Q126" s="313"/>
      <c r="R126" s="313"/>
      <c r="S126" s="313"/>
      <c r="T126" s="313"/>
      <c r="U126" s="313"/>
      <c r="V126" s="313"/>
      <c r="W126" s="135"/>
      <c r="X126" s="136"/>
      <c r="Y126" s="137"/>
      <c r="Z126" s="237" t="str">
        <f>IFERROR(VLOOKUP(Y126, 【参考】数式用!$A$4:$B$54, 2, FALSE), "")</f>
        <v/>
      </c>
    </row>
    <row r="127" spans="1:26" ht="38.25" customHeight="1">
      <c r="A127" s="20"/>
      <c r="B127" s="110">
        <f t="shared" si="1"/>
        <v>88</v>
      </c>
      <c r="C127" s="307"/>
      <c r="D127" s="308"/>
      <c r="E127" s="308"/>
      <c r="F127" s="308"/>
      <c r="G127" s="308"/>
      <c r="H127" s="308"/>
      <c r="I127" s="308"/>
      <c r="J127" s="308"/>
      <c r="K127" s="308"/>
      <c r="L127" s="309"/>
      <c r="M127" s="313"/>
      <c r="N127" s="313"/>
      <c r="O127" s="313"/>
      <c r="P127" s="313"/>
      <c r="Q127" s="313"/>
      <c r="R127" s="313"/>
      <c r="S127" s="313"/>
      <c r="T127" s="313"/>
      <c r="U127" s="313"/>
      <c r="V127" s="313"/>
      <c r="W127" s="135"/>
      <c r="X127" s="136"/>
      <c r="Y127" s="137"/>
      <c r="Z127" s="237" t="str">
        <f>IFERROR(VLOOKUP(Y127, 【参考】数式用!$A$4:$B$54, 2, FALSE), "")</f>
        <v/>
      </c>
    </row>
    <row r="128" spans="1:26" ht="38.25" customHeight="1">
      <c r="A128" s="20"/>
      <c r="B128" s="110">
        <f t="shared" si="1"/>
        <v>89</v>
      </c>
      <c r="C128" s="307"/>
      <c r="D128" s="308"/>
      <c r="E128" s="308"/>
      <c r="F128" s="308"/>
      <c r="G128" s="308"/>
      <c r="H128" s="308"/>
      <c r="I128" s="308"/>
      <c r="J128" s="308"/>
      <c r="K128" s="308"/>
      <c r="L128" s="309"/>
      <c r="M128" s="313"/>
      <c r="N128" s="313"/>
      <c r="O128" s="313"/>
      <c r="P128" s="313"/>
      <c r="Q128" s="313"/>
      <c r="R128" s="313"/>
      <c r="S128" s="313"/>
      <c r="T128" s="313"/>
      <c r="U128" s="313"/>
      <c r="V128" s="313"/>
      <c r="W128" s="135"/>
      <c r="X128" s="136"/>
      <c r="Y128" s="137"/>
      <c r="Z128" s="237" t="str">
        <f>IFERROR(VLOOKUP(Y128, 【参考】数式用!$A$4:$B$54, 2, FALSE), "")</f>
        <v/>
      </c>
    </row>
    <row r="129" spans="1:26" ht="38.25" customHeight="1">
      <c r="A129" s="20"/>
      <c r="B129" s="110">
        <f t="shared" si="1"/>
        <v>90</v>
      </c>
      <c r="C129" s="307"/>
      <c r="D129" s="308"/>
      <c r="E129" s="308"/>
      <c r="F129" s="308"/>
      <c r="G129" s="308"/>
      <c r="H129" s="308"/>
      <c r="I129" s="308"/>
      <c r="J129" s="308"/>
      <c r="K129" s="308"/>
      <c r="L129" s="309"/>
      <c r="M129" s="313"/>
      <c r="N129" s="313"/>
      <c r="O129" s="313"/>
      <c r="P129" s="313"/>
      <c r="Q129" s="313"/>
      <c r="R129" s="313"/>
      <c r="S129" s="313"/>
      <c r="T129" s="313"/>
      <c r="U129" s="313"/>
      <c r="V129" s="313"/>
      <c r="W129" s="135"/>
      <c r="X129" s="136"/>
      <c r="Y129" s="137"/>
      <c r="Z129" s="237" t="str">
        <f>IFERROR(VLOOKUP(Y129, 【参考】数式用!$A$4:$B$54, 2, FALSE), "")</f>
        <v/>
      </c>
    </row>
    <row r="130" spans="1:26" ht="38.25" customHeight="1">
      <c r="A130" s="20"/>
      <c r="B130" s="110">
        <f t="shared" si="1"/>
        <v>91</v>
      </c>
      <c r="C130" s="307"/>
      <c r="D130" s="308"/>
      <c r="E130" s="308"/>
      <c r="F130" s="308"/>
      <c r="G130" s="308"/>
      <c r="H130" s="308"/>
      <c r="I130" s="308"/>
      <c r="J130" s="308"/>
      <c r="K130" s="308"/>
      <c r="L130" s="309"/>
      <c r="M130" s="313"/>
      <c r="N130" s="313"/>
      <c r="O130" s="313"/>
      <c r="P130" s="313"/>
      <c r="Q130" s="313"/>
      <c r="R130" s="313"/>
      <c r="S130" s="313"/>
      <c r="T130" s="313"/>
      <c r="U130" s="313"/>
      <c r="V130" s="313"/>
      <c r="W130" s="135"/>
      <c r="X130" s="136"/>
      <c r="Y130" s="137"/>
      <c r="Z130" s="237" t="str">
        <f>IFERROR(VLOOKUP(Y130, 【参考】数式用!$A$4:$B$54, 2, FALSE), "")</f>
        <v/>
      </c>
    </row>
    <row r="131" spans="1:26" ht="38.25" customHeight="1">
      <c r="A131" s="20"/>
      <c r="B131" s="110">
        <f t="shared" si="1"/>
        <v>92</v>
      </c>
      <c r="C131" s="307"/>
      <c r="D131" s="308"/>
      <c r="E131" s="308"/>
      <c r="F131" s="308"/>
      <c r="G131" s="308"/>
      <c r="H131" s="308"/>
      <c r="I131" s="308"/>
      <c r="J131" s="308"/>
      <c r="K131" s="308"/>
      <c r="L131" s="309"/>
      <c r="M131" s="313"/>
      <c r="N131" s="313"/>
      <c r="O131" s="313"/>
      <c r="P131" s="313"/>
      <c r="Q131" s="313"/>
      <c r="R131" s="313"/>
      <c r="S131" s="313"/>
      <c r="T131" s="313"/>
      <c r="U131" s="313"/>
      <c r="V131" s="313"/>
      <c r="W131" s="135"/>
      <c r="X131" s="136"/>
      <c r="Y131" s="137"/>
      <c r="Z131" s="237" t="str">
        <f>IFERROR(VLOOKUP(Y131, 【参考】数式用!$A$4:$B$54, 2, FALSE), "")</f>
        <v/>
      </c>
    </row>
    <row r="132" spans="1:26" ht="38.25" customHeight="1">
      <c r="A132" s="20"/>
      <c r="B132" s="110">
        <f t="shared" si="1"/>
        <v>93</v>
      </c>
      <c r="C132" s="307"/>
      <c r="D132" s="308"/>
      <c r="E132" s="308"/>
      <c r="F132" s="308"/>
      <c r="G132" s="308"/>
      <c r="H132" s="308"/>
      <c r="I132" s="308"/>
      <c r="J132" s="308"/>
      <c r="K132" s="308"/>
      <c r="L132" s="309"/>
      <c r="M132" s="313"/>
      <c r="N132" s="313"/>
      <c r="O132" s="313"/>
      <c r="P132" s="313"/>
      <c r="Q132" s="313"/>
      <c r="R132" s="313"/>
      <c r="S132" s="313"/>
      <c r="T132" s="313"/>
      <c r="U132" s="313"/>
      <c r="V132" s="313"/>
      <c r="W132" s="135"/>
      <c r="X132" s="136"/>
      <c r="Y132" s="137"/>
      <c r="Z132" s="237" t="str">
        <f>IFERROR(VLOOKUP(Y132, 【参考】数式用!$A$4:$B$54, 2, FALSE), "")</f>
        <v/>
      </c>
    </row>
    <row r="133" spans="1:26" ht="38.25" customHeight="1">
      <c r="A133" s="20"/>
      <c r="B133" s="110">
        <f t="shared" si="1"/>
        <v>94</v>
      </c>
      <c r="C133" s="307"/>
      <c r="D133" s="308"/>
      <c r="E133" s="308"/>
      <c r="F133" s="308"/>
      <c r="G133" s="308"/>
      <c r="H133" s="308"/>
      <c r="I133" s="308"/>
      <c r="J133" s="308"/>
      <c r="K133" s="308"/>
      <c r="L133" s="309"/>
      <c r="M133" s="313"/>
      <c r="N133" s="313"/>
      <c r="O133" s="313"/>
      <c r="P133" s="313"/>
      <c r="Q133" s="313"/>
      <c r="R133" s="313"/>
      <c r="S133" s="313"/>
      <c r="T133" s="313"/>
      <c r="U133" s="313"/>
      <c r="V133" s="313"/>
      <c r="W133" s="135"/>
      <c r="X133" s="136"/>
      <c r="Y133" s="137"/>
      <c r="Z133" s="237" t="str">
        <f>IFERROR(VLOOKUP(Y133, 【参考】数式用!$A$4:$B$54, 2, FALSE), "")</f>
        <v/>
      </c>
    </row>
    <row r="134" spans="1:26" ht="38.25" customHeight="1">
      <c r="A134" s="20"/>
      <c r="B134" s="110">
        <f t="shared" si="1"/>
        <v>95</v>
      </c>
      <c r="C134" s="307"/>
      <c r="D134" s="308"/>
      <c r="E134" s="308"/>
      <c r="F134" s="308"/>
      <c r="G134" s="308"/>
      <c r="H134" s="308"/>
      <c r="I134" s="308"/>
      <c r="J134" s="308"/>
      <c r="K134" s="308"/>
      <c r="L134" s="309"/>
      <c r="M134" s="313"/>
      <c r="N134" s="313"/>
      <c r="O134" s="313"/>
      <c r="P134" s="313"/>
      <c r="Q134" s="313"/>
      <c r="R134" s="313"/>
      <c r="S134" s="313"/>
      <c r="T134" s="313"/>
      <c r="U134" s="313"/>
      <c r="V134" s="313"/>
      <c r="W134" s="135"/>
      <c r="X134" s="136"/>
      <c r="Y134" s="137"/>
      <c r="Z134" s="237" t="str">
        <f>IFERROR(VLOOKUP(Y134, 【参考】数式用!$A$4:$B$54, 2, FALSE), "")</f>
        <v/>
      </c>
    </row>
    <row r="135" spans="1:26" ht="38.25" customHeight="1">
      <c r="A135" s="20"/>
      <c r="B135" s="110">
        <f t="shared" si="1"/>
        <v>96</v>
      </c>
      <c r="C135" s="307"/>
      <c r="D135" s="308"/>
      <c r="E135" s="308"/>
      <c r="F135" s="308"/>
      <c r="G135" s="308"/>
      <c r="H135" s="308"/>
      <c r="I135" s="308"/>
      <c r="J135" s="308"/>
      <c r="K135" s="308"/>
      <c r="L135" s="309"/>
      <c r="M135" s="313"/>
      <c r="N135" s="313"/>
      <c r="O135" s="313"/>
      <c r="P135" s="313"/>
      <c r="Q135" s="313"/>
      <c r="R135" s="313"/>
      <c r="S135" s="313"/>
      <c r="T135" s="313"/>
      <c r="U135" s="313"/>
      <c r="V135" s="313"/>
      <c r="W135" s="135"/>
      <c r="X135" s="136"/>
      <c r="Y135" s="137"/>
      <c r="Z135" s="237" t="str">
        <f>IFERROR(VLOOKUP(Y135, 【参考】数式用!$A$4:$B$54, 2, FALSE), "")</f>
        <v/>
      </c>
    </row>
    <row r="136" spans="1:26" ht="38.25" customHeight="1">
      <c r="A136" s="20"/>
      <c r="B136" s="110">
        <f t="shared" si="1"/>
        <v>97</v>
      </c>
      <c r="C136" s="307"/>
      <c r="D136" s="308"/>
      <c r="E136" s="308"/>
      <c r="F136" s="308"/>
      <c r="G136" s="308"/>
      <c r="H136" s="308"/>
      <c r="I136" s="308"/>
      <c r="J136" s="308"/>
      <c r="K136" s="308"/>
      <c r="L136" s="309"/>
      <c r="M136" s="313"/>
      <c r="N136" s="313"/>
      <c r="O136" s="313"/>
      <c r="P136" s="313"/>
      <c r="Q136" s="313"/>
      <c r="R136" s="313"/>
      <c r="S136" s="313"/>
      <c r="T136" s="313"/>
      <c r="U136" s="313"/>
      <c r="V136" s="313"/>
      <c r="W136" s="135"/>
      <c r="X136" s="136"/>
      <c r="Y136" s="137"/>
      <c r="Z136" s="237" t="str">
        <f>IFERROR(VLOOKUP(Y136, 【参考】数式用!$A$4:$B$54, 2, FALSE), "")</f>
        <v/>
      </c>
    </row>
    <row r="137" spans="1:26" ht="38.25" customHeight="1">
      <c r="A137" s="20"/>
      <c r="B137" s="110">
        <f t="shared" si="1"/>
        <v>98</v>
      </c>
      <c r="C137" s="307"/>
      <c r="D137" s="308"/>
      <c r="E137" s="308"/>
      <c r="F137" s="308"/>
      <c r="G137" s="308"/>
      <c r="H137" s="308"/>
      <c r="I137" s="308"/>
      <c r="J137" s="308"/>
      <c r="K137" s="308"/>
      <c r="L137" s="309"/>
      <c r="M137" s="313"/>
      <c r="N137" s="313"/>
      <c r="O137" s="313"/>
      <c r="P137" s="313"/>
      <c r="Q137" s="313"/>
      <c r="R137" s="313"/>
      <c r="S137" s="313"/>
      <c r="T137" s="313"/>
      <c r="U137" s="313"/>
      <c r="V137" s="313"/>
      <c r="W137" s="135"/>
      <c r="X137" s="136"/>
      <c r="Y137" s="137"/>
      <c r="Z137" s="237" t="str">
        <f>IFERROR(VLOOKUP(Y137, 【参考】数式用!$A$4:$B$54, 2, FALSE), "")</f>
        <v/>
      </c>
    </row>
    <row r="138" spans="1:26" ht="38.25" customHeight="1">
      <c r="A138" s="20"/>
      <c r="B138" s="110">
        <f t="shared" si="1"/>
        <v>99</v>
      </c>
      <c r="C138" s="307"/>
      <c r="D138" s="308"/>
      <c r="E138" s="308"/>
      <c r="F138" s="308"/>
      <c r="G138" s="308"/>
      <c r="H138" s="308"/>
      <c r="I138" s="308"/>
      <c r="J138" s="308"/>
      <c r="K138" s="308"/>
      <c r="L138" s="309"/>
      <c r="M138" s="313"/>
      <c r="N138" s="313"/>
      <c r="O138" s="313"/>
      <c r="P138" s="313"/>
      <c r="Q138" s="313"/>
      <c r="R138" s="313"/>
      <c r="S138" s="313"/>
      <c r="T138" s="313"/>
      <c r="U138" s="313"/>
      <c r="V138" s="313"/>
      <c r="W138" s="135"/>
      <c r="X138" s="136"/>
      <c r="Y138" s="137"/>
      <c r="Z138" s="237" t="str">
        <f>IFERROR(VLOOKUP(Y138, 【参考】数式用!$A$4:$B$54, 2, FALSE), "")</f>
        <v/>
      </c>
    </row>
    <row r="139" spans="1:26" ht="38.25" customHeight="1" thickBot="1">
      <c r="A139" s="20"/>
      <c r="B139" s="110">
        <f t="shared" si="1"/>
        <v>100</v>
      </c>
      <c r="C139" s="310"/>
      <c r="D139" s="311"/>
      <c r="E139" s="311"/>
      <c r="F139" s="311"/>
      <c r="G139" s="311"/>
      <c r="H139" s="311"/>
      <c r="I139" s="311"/>
      <c r="J139" s="311"/>
      <c r="K139" s="311"/>
      <c r="L139" s="312"/>
      <c r="M139" s="320"/>
      <c r="N139" s="320"/>
      <c r="O139" s="320"/>
      <c r="P139" s="320"/>
      <c r="Q139" s="320"/>
      <c r="R139" s="320"/>
      <c r="S139" s="320"/>
      <c r="T139" s="320"/>
      <c r="U139" s="320"/>
      <c r="V139" s="320"/>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00000000000001" customHeight="1">
      <c r="M141" s="240"/>
      <c r="N141" s="240"/>
      <c r="O141" s="240"/>
      <c r="P141" s="240"/>
      <c r="Q141" s="240"/>
      <c r="R141" s="240"/>
      <c r="S141" s="240"/>
      <c r="T141" s="240"/>
      <c r="U141" s="240"/>
      <c r="V141" s="240"/>
      <c r="W141" s="240"/>
    </row>
    <row r="142" spans="1:26" ht="20.100000000000001" customHeight="1">
      <c r="M142" s="240"/>
      <c r="N142" s="240"/>
      <c r="O142" s="240"/>
      <c r="P142" s="240"/>
      <c r="Q142" s="240"/>
      <c r="R142" s="240"/>
      <c r="S142" s="240"/>
      <c r="T142" s="240"/>
      <c r="U142" s="240"/>
      <c r="V142" s="240"/>
      <c r="W142" s="240"/>
    </row>
    <row r="143" spans="1:26" ht="20.100000000000001" customHeight="1">
      <c r="M143" s="240"/>
      <c r="N143" s="240"/>
      <c r="O143" s="240"/>
      <c r="P143" s="240"/>
      <c r="Q143" s="240"/>
      <c r="R143" s="240"/>
      <c r="S143" s="240"/>
      <c r="T143" s="240"/>
      <c r="U143" s="240"/>
      <c r="V143" s="240"/>
      <c r="W143" s="240"/>
    </row>
    <row r="144" spans="1:26" ht="20.100000000000001" customHeight="1">
      <c r="V144" s="112"/>
      <c r="W144" s="112"/>
    </row>
    <row r="145" spans="22:23" ht="20.100000000000001" customHeight="1">
      <c r="V145" s="113"/>
      <c r="W145" s="113"/>
    </row>
    <row r="146" spans="22:23" ht="20.100000000000001" customHeight="1">
      <c r="V146" s="114"/>
      <c r="W146" s="114"/>
    </row>
  </sheetData>
  <sheetProtection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D48A1-C6CD-4EBA-978C-CCC91AF94C4A}">
  <dimension ref="A1:BU51"/>
  <sheetViews>
    <sheetView showGridLines="0" showZeros="0" view="pageBreakPreview" zoomScale="90" zoomScaleNormal="75" zoomScaleSheetLayoutView="90" workbookViewId="0"/>
  </sheetViews>
  <sheetFormatPr defaultColWidth="1.625" defaultRowHeight="13.5"/>
  <cols>
    <col min="1" max="47" width="1.75" style="269" customWidth="1"/>
    <col min="48" max="67" width="1.875" style="269" customWidth="1"/>
    <col min="68" max="71" width="1.625" style="269"/>
    <col min="72" max="72" width="3.5" style="269" bestFit="1" customWidth="1"/>
    <col min="73" max="74" width="8.5" style="269" bestFit="1" customWidth="1"/>
    <col min="75" max="75" width="7.25" style="269" customWidth="1"/>
    <col min="76" max="16384" width="1.625" style="269"/>
  </cols>
  <sheetData>
    <row r="1" spans="2:68" ht="19.899999999999999" customHeight="1">
      <c r="BA1" s="405" t="s">
        <v>2064</v>
      </c>
      <c r="BB1" s="405"/>
      <c r="BC1" s="405"/>
      <c r="BD1" s="405"/>
      <c r="BE1" s="405"/>
      <c r="BF1" s="405"/>
      <c r="BG1" s="405"/>
      <c r="BH1" s="405"/>
      <c r="BI1" s="405"/>
      <c r="BJ1" s="405"/>
      <c r="BK1" s="405"/>
      <c r="BL1" s="405"/>
      <c r="BM1" s="405"/>
      <c r="BN1" s="405"/>
    </row>
    <row r="2" spans="2:68" ht="19.899999999999999" customHeight="1">
      <c r="BA2" s="270"/>
      <c r="BB2" s="270"/>
      <c r="BC2" s="270"/>
      <c r="BD2" s="270"/>
      <c r="BE2" s="270"/>
      <c r="BF2" s="270"/>
      <c r="BG2" s="270"/>
      <c r="BH2" s="270"/>
      <c r="BI2" s="270"/>
      <c r="BJ2" s="270"/>
      <c r="BK2" s="270"/>
      <c r="BL2" s="270"/>
      <c r="BM2" s="270"/>
      <c r="BN2" s="270"/>
    </row>
    <row r="3" spans="2:68" ht="19.899999999999999" customHeight="1">
      <c r="BC3" s="429"/>
      <c r="BD3" s="429"/>
      <c r="BE3" s="429"/>
      <c r="BF3" s="429"/>
      <c r="BG3" s="429"/>
      <c r="BH3" s="429"/>
      <c r="BI3" s="429"/>
      <c r="BJ3" s="429"/>
      <c r="BK3" s="429"/>
      <c r="BL3" s="429"/>
      <c r="BM3" s="429"/>
    </row>
    <row r="4" spans="2:68" ht="19.899999999999999" customHeight="1">
      <c r="AT4" s="271" t="s">
        <v>53</v>
      </c>
      <c r="AU4" s="272"/>
      <c r="AV4" s="273"/>
      <c r="AW4" s="274"/>
      <c r="AX4" s="430">
        <v>8</v>
      </c>
      <c r="AY4" s="430"/>
      <c r="AZ4" s="430"/>
      <c r="BA4" s="431" t="s">
        <v>54</v>
      </c>
      <c r="BB4" s="431"/>
      <c r="BC4" s="601">
        <f>'別添3-1（補助金　総括表）'!G45</f>
        <v>0</v>
      </c>
      <c r="BD4" s="601"/>
      <c r="BE4" s="601"/>
      <c r="BF4" s="432" t="s">
        <v>2048</v>
      </c>
      <c r="BG4" s="431"/>
      <c r="BH4" s="602">
        <f>'別添3-1（補助金　総括表）'!J45</f>
        <v>0</v>
      </c>
      <c r="BI4" s="601"/>
      <c r="BJ4" s="601"/>
      <c r="BK4" s="432" t="s">
        <v>56</v>
      </c>
      <c r="BL4" s="431"/>
      <c r="BM4" s="275"/>
      <c r="BN4" s="276"/>
      <c r="BO4" s="276"/>
      <c r="BP4" s="276"/>
    </row>
    <row r="5" spans="2:68" ht="19.899999999999999" customHeight="1">
      <c r="AT5" s="277"/>
      <c r="AV5" s="278"/>
      <c r="AW5" s="279"/>
      <c r="AX5" s="280"/>
      <c r="AY5" s="280"/>
      <c r="AZ5" s="280"/>
      <c r="BA5" s="281"/>
      <c r="BB5" s="281"/>
      <c r="BC5" s="280"/>
      <c r="BD5" s="280"/>
      <c r="BE5" s="280"/>
      <c r="BF5" s="278"/>
      <c r="BG5" s="281"/>
      <c r="BH5" s="282"/>
      <c r="BI5" s="280"/>
      <c r="BJ5" s="280"/>
      <c r="BK5" s="278"/>
      <c r="BL5" s="281"/>
      <c r="BM5" s="275"/>
      <c r="BN5" s="276"/>
      <c r="BO5" s="276"/>
      <c r="BP5" s="276"/>
    </row>
    <row r="6" spans="2:68" ht="19.899999999999999" customHeight="1">
      <c r="B6" s="421" t="s">
        <v>2049</v>
      </c>
      <c r="C6" s="421"/>
      <c r="D6" s="421"/>
      <c r="E6" s="421"/>
      <c r="F6" s="421"/>
      <c r="G6" s="421"/>
      <c r="H6" s="421"/>
      <c r="I6" s="421"/>
      <c r="J6" s="421"/>
      <c r="K6" s="421"/>
      <c r="L6" s="421"/>
      <c r="M6" s="421"/>
      <c r="N6" s="421"/>
      <c r="O6" s="421"/>
    </row>
    <row r="7" spans="2:68" ht="19.899999999999999" customHeight="1"/>
    <row r="8" spans="2:68" ht="19.899999999999999" customHeight="1">
      <c r="AT8" s="422"/>
      <c r="AU8" s="422"/>
      <c r="AV8" s="422"/>
      <c r="AW8" s="422"/>
      <c r="AX8" s="422"/>
      <c r="AY8" s="422"/>
      <c r="AZ8" s="422"/>
      <c r="BA8" s="422"/>
      <c r="BB8" s="422"/>
      <c r="BC8" s="422"/>
      <c r="BD8" s="422"/>
      <c r="BE8" s="422"/>
      <c r="BF8" s="422"/>
      <c r="BG8" s="422"/>
      <c r="BH8" s="422"/>
      <c r="BI8" s="422"/>
      <c r="BJ8" s="422"/>
      <c r="BK8" s="422"/>
      <c r="BL8" s="422"/>
    </row>
    <row r="9" spans="2:68" ht="19.899999999999999" customHeight="1">
      <c r="Z9" s="277"/>
      <c r="AA9" s="277"/>
      <c r="AB9" s="277"/>
      <c r="AC9" s="277"/>
      <c r="AD9" s="277"/>
      <c r="AE9" s="405" t="s">
        <v>2050</v>
      </c>
      <c r="AF9" s="405"/>
      <c r="AG9" s="405"/>
      <c r="AH9" s="405"/>
      <c r="AI9" s="405"/>
      <c r="AJ9" s="405"/>
      <c r="AK9" s="405"/>
      <c r="AL9" s="405"/>
      <c r="AM9" s="405"/>
      <c r="AN9" s="405"/>
      <c r="AO9" s="405"/>
      <c r="AP9" s="405"/>
      <c r="AQ9" s="283"/>
      <c r="AR9" s="423" t="str">
        <f>IF(基本情報入力シート!M23="","",基本情報入力シート!M23)</f>
        <v/>
      </c>
      <c r="AS9" s="424"/>
      <c r="AT9" s="424"/>
      <c r="AU9" s="424"/>
      <c r="AV9" s="424"/>
      <c r="AW9" s="424"/>
      <c r="AX9" s="424"/>
      <c r="AY9" s="424"/>
      <c r="AZ9" s="424"/>
      <c r="BA9" s="424"/>
      <c r="BB9" s="424"/>
      <c r="BC9" s="424"/>
      <c r="BD9" s="424"/>
      <c r="BE9" s="424"/>
      <c r="BF9" s="424"/>
      <c r="BG9" s="424"/>
      <c r="BH9" s="424"/>
      <c r="BI9" s="424"/>
      <c r="BJ9" s="424"/>
      <c r="BK9" s="424"/>
      <c r="BL9" s="424"/>
      <c r="BM9" s="425"/>
    </row>
    <row r="10" spans="2:68" ht="19.899999999999999" customHeight="1">
      <c r="AA10" s="283"/>
      <c r="AB10" s="283"/>
      <c r="AC10" s="283"/>
      <c r="AD10" s="283"/>
      <c r="AE10" s="270"/>
      <c r="AG10" s="270"/>
      <c r="AH10" s="270"/>
      <c r="AI10" s="270"/>
      <c r="AJ10" s="270"/>
      <c r="AK10" s="270"/>
      <c r="AL10" s="270"/>
      <c r="AM10" s="270"/>
      <c r="AN10" s="270"/>
      <c r="AO10" s="270"/>
      <c r="AP10" s="270" t="s">
        <v>2051</v>
      </c>
      <c r="AQ10" s="283"/>
      <c r="AR10" s="426" t="str">
        <f>IF(基本情報入力シート!M27="","",基本情報入力シート!M27)</f>
        <v/>
      </c>
      <c r="AS10" s="427"/>
      <c r="AT10" s="427"/>
      <c r="AU10" s="427"/>
      <c r="AV10" s="427"/>
      <c r="AW10" s="427"/>
      <c r="AX10" s="427"/>
      <c r="AY10" s="427"/>
      <c r="AZ10" s="427"/>
      <c r="BA10" s="427"/>
      <c r="BB10" s="427"/>
      <c r="BC10" s="427"/>
      <c r="BD10" s="427"/>
      <c r="BE10" s="427"/>
      <c r="BF10" s="427"/>
      <c r="BG10" s="427"/>
      <c r="BH10" s="427"/>
      <c r="BI10" s="427"/>
      <c r="BJ10" s="427"/>
      <c r="BK10" s="427"/>
      <c r="BL10" s="427"/>
      <c r="BM10" s="428"/>
    </row>
    <row r="11" spans="2:68" ht="19.899999999999999" customHeight="1">
      <c r="AA11" s="283"/>
      <c r="AB11" s="283"/>
      <c r="AC11" s="283"/>
      <c r="AD11" s="283"/>
      <c r="AE11" s="270"/>
      <c r="AG11" s="270"/>
      <c r="AH11" s="270"/>
      <c r="AI11" s="270"/>
      <c r="AJ11" s="270"/>
      <c r="AK11" s="270"/>
      <c r="AL11" s="270"/>
      <c r="AM11" s="270"/>
      <c r="AN11" s="270"/>
      <c r="AO11" s="270"/>
      <c r="AP11" s="270" t="s">
        <v>2052</v>
      </c>
      <c r="AQ11" s="283"/>
      <c r="AR11" s="426" t="str">
        <f>IF(基本情報入力シート!M28="","",基本情報入力シート!M28)</f>
        <v/>
      </c>
      <c r="AS11" s="427"/>
      <c r="AT11" s="427"/>
      <c r="AU11" s="427"/>
      <c r="AV11" s="427"/>
      <c r="AW11" s="427"/>
      <c r="AX11" s="427"/>
      <c r="AY11" s="427"/>
      <c r="AZ11" s="427"/>
      <c r="BA11" s="427"/>
      <c r="BB11" s="427"/>
      <c r="BC11" s="427"/>
      <c r="BD11" s="427"/>
      <c r="BE11" s="427"/>
      <c r="BF11" s="427"/>
      <c r="BG11" s="427"/>
      <c r="BH11" s="427"/>
      <c r="BI11" s="427"/>
      <c r="BJ11" s="427"/>
      <c r="BK11" s="427"/>
      <c r="BL11" s="427"/>
      <c r="BM11" s="428"/>
    </row>
    <row r="12" spans="2:68" ht="19.899999999999999" customHeight="1">
      <c r="Z12" s="277"/>
      <c r="AA12" s="277"/>
      <c r="AB12" s="277"/>
      <c r="AC12" s="277"/>
      <c r="AD12" s="277"/>
      <c r="AE12" s="405" t="s">
        <v>37</v>
      </c>
      <c r="AF12" s="405"/>
      <c r="AG12" s="405"/>
      <c r="AH12" s="405"/>
      <c r="AI12" s="405"/>
      <c r="AJ12" s="405"/>
      <c r="AK12" s="405"/>
      <c r="AL12" s="405"/>
      <c r="AM12" s="405"/>
      <c r="AN12" s="405"/>
      <c r="AO12" s="405"/>
      <c r="AP12" s="405"/>
      <c r="AQ12" s="283"/>
      <c r="AR12" s="406" t="str">
        <f>IF(基本情報入力シート!M25="","",基本情報入力シート!M25)</f>
        <v/>
      </c>
      <c r="AS12" s="407"/>
      <c r="AT12" s="407"/>
      <c r="AU12" s="407"/>
      <c r="AV12" s="407"/>
      <c r="AW12" s="407"/>
      <c r="AX12" s="407"/>
      <c r="AY12" s="407"/>
      <c r="AZ12" s="407"/>
      <c r="BA12" s="407"/>
      <c r="BB12" s="407"/>
      <c r="BC12" s="407"/>
      <c r="BD12" s="407"/>
      <c r="BE12" s="407"/>
      <c r="BF12" s="407"/>
      <c r="BG12" s="407"/>
      <c r="BH12" s="407"/>
      <c r="BI12" s="407"/>
      <c r="BJ12" s="407"/>
      <c r="BK12" s="407"/>
      <c r="BL12" s="407"/>
      <c r="BM12" s="408"/>
    </row>
    <row r="13" spans="2:68" ht="19.899999999999999" customHeight="1">
      <c r="AE13" s="405"/>
      <c r="AF13" s="405"/>
      <c r="AG13" s="405"/>
      <c r="AH13" s="405"/>
      <c r="AI13" s="405"/>
      <c r="AJ13" s="405"/>
      <c r="AK13" s="405"/>
      <c r="AL13" s="405"/>
      <c r="AM13" s="405"/>
      <c r="AN13" s="405"/>
      <c r="AO13" s="405"/>
      <c r="AP13" s="405"/>
      <c r="AR13" s="409"/>
      <c r="AS13" s="410"/>
      <c r="AT13" s="410"/>
      <c r="AU13" s="410"/>
      <c r="AV13" s="410"/>
      <c r="AW13" s="410"/>
      <c r="AX13" s="410"/>
      <c r="AY13" s="410"/>
      <c r="AZ13" s="410"/>
      <c r="BA13" s="410"/>
      <c r="BB13" s="410"/>
      <c r="BC13" s="410"/>
      <c r="BD13" s="410"/>
      <c r="BE13" s="410"/>
      <c r="BF13" s="410"/>
      <c r="BG13" s="410"/>
      <c r="BH13" s="410"/>
      <c r="BI13" s="410"/>
      <c r="BJ13" s="410"/>
      <c r="BK13" s="410"/>
      <c r="BL13" s="410"/>
      <c r="BM13" s="411"/>
    </row>
    <row r="14" spans="2:68" ht="19.899999999999999" customHeight="1">
      <c r="AE14" s="405"/>
      <c r="AF14" s="405"/>
      <c r="AG14" s="405"/>
      <c r="AH14" s="405"/>
      <c r="AI14" s="405"/>
      <c r="AJ14" s="405"/>
      <c r="AK14" s="405"/>
      <c r="AL14" s="405"/>
      <c r="AM14" s="405"/>
      <c r="AN14" s="405"/>
      <c r="AO14" s="405"/>
      <c r="AP14" s="405"/>
      <c r="AR14" s="412" t="str">
        <f>IF(基本情報入力シート!M26="","",基本情報入力シート!M26)</f>
        <v/>
      </c>
      <c r="AS14" s="413"/>
      <c r="AT14" s="413"/>
      <c r="AU14" s="413"/>
      <c r="AV14" s="413"/>
      <c r="AW14" s="413"/>
      <c r="AX14" s="413"/>
      <c r="AY14" s="413"/>
      <c r="AZ14" s="413"/>
      <c r="BA14" s="413"/>
      <c r="BB14" s="413"/>
      <c r="BC14" s="413"/>
      <c r="BD14" s="413"/>
      <c r="BE14" s="413"/>
      <c r="BF14" s="413"/>
      <c r="BG14" s="413"/>
      <c r="BH14" s="413"/>
      <c r="BI14" s="413"/>
      <c r="BJ14" s="413"/>
      <c r="BK14" s="413"/>
      <c r="BL14" s="413"/>
      <c r="BM14" s="414"/>
    </row>
    <row r="15" spans="2:68" ht="19.899999999999999" customHeight="1">
      <c r="C15" s="284"/>
      <c r="D15" s="284"/>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row>
    <row r="16" spans="2:68" ht="19.899999999999999" customHeight="1">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row>
    <row r="17" spans="1:68" ht="19.899999999999999" customHeight="1">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row>
    <row r="18" spans="1:68" ht="19.899999999999999" customHeight="1">
      <c r="C18" s="284"/>
      <c r="D18" s="284"/>
      <c r="E18" s="415" t="s">
        <v>2068</v>
      </c>
      <c r="F18" s="415"/>
      <c r="G18" s="415"/>
      <c r="H18" s="415"/>
      <c r="I18" s="415"/>
      <c r="J18" s="415"/>
      <c r="K18" s="415"/>
      <c r="L18" s="415"/>
      <c r="M18" s="415"/>
      <c r="N18" s="415"/>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c r="AN18" s="416"/>
      <c r="AO18" s="416"/>
      <c r="AP18" s="416"/>
      <c r="AQ18" s="416"/>
      <c r="AR18" s="416"/>
      <c r="AS18" s="416"/>
      <c r="AT18" s="416"/>
      <c r="AU18" s="416"/>
      <c r="AV18" s="416"/>
      <c r="AW18" s="416"/>
      <c r="AX18" s="416"/>
      <c r="AY18" s="416"/>
      <c r="AZ18" s="416"/>
      <c r="BA18" s="416"/>
      <c r="BB18" s="416"/>
      <c r="BC18" s="416"/>
      <c r="BD18" s="416"/>
      <c r="BE18" s="416"/>
      <c r="BF18" s="416"/>
      <c r="BG18" s="416"/>
      <c r="BH18" s="416"/>
      <c r="BI18" s="416"/>
      <c r="BJ18" s="284"/>
      <c r="BK18" s="284"/>
    </row>
    <row r="19" spans="1:68" ht="19.899999999999999" customHeight="1">
      <c r="C19" s="284"/>
      <c r="D19" s="284"/>
      <c r="E19" s="285"/>
      <c r="F19" s="285"/>
      <c r="G19" s="285"/>
      <c r="H19" s="285"/>
      <c r="I19" s="285"/>
      <c r="J19" s="285"/>
      <c r="K19" s="285"/>
      <c r="L19" s="285"/>
      <c r="M19" s="285"/>
      <c r="N19" s="285"/>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4"/>
      <c r="BK19" s="284"/>
    </row>
    <row r="20" spans="1:68" ht="19.149999999999999" customHeight="1">
      <c r="C20" s="284"/>
      <c r="D20" s="284"/>
      <c r="E20" s="286"/>
      <c r="F20" s="286"/>
      <c r="G20" s="286"/>
      <c r="H20" s="286"/>
      <c r="I20" s="286"/>
      <c r="J20" s="286"/>
      <c r="K20" s="286"/>
      <c r="L20" s="286"/>
      <c r="M20" s="286"/>
      <c r="N20" s="286"/>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4"/>
      <c r="BK20" s="284"/>
    </row>
    <row r="21" spans="1:68" ht="19.899999999999999" customHeight="1">
      <c r="B21" s="299"/>
      <c r="C21" s="299"/>
      <c r="D21" s="299"/>
      <c r="E21" s="299"/>
      <c r="F21" s="299"/>
      <c r="G21" s="420" t="s">
        <v>2069</v>
      </c>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0"/>
      <c r="AM21" s="420"/>
      <c r="AN21" s="420"/>
      <c r="AO21" s="420"/>
      <c r="AP21" s="420"/>
      <c r="AQ21" s="420"/>
      <c r="AR21" s="420"/>
      <c r="AS21" s="420"/>
      <c r="AT21" s="420"/>
      <c r="AU21" s="420"/>
      <c r="AV21" s="420"/>
      <c r="AW21" s="420"/>
      <c r="AX21" s="420"/>
      <c r="AY21" s="420"/>
      <c r="AZ21" s="420"/>
      <c r="BA21" s="420"/>
      <c r="BB21" s="420"/>
      <c r="BC21" s="420"/>
      <c r="BD21" s="420"/>
      <c r="BE21" s="420"/>
      <c r="BF21" s="420"/>
      <c r="BG21" s="420"/>
      <c r="BH21" s="420"/>
      <c r="BI21" s="420"/>
      <c r="BJ21" s="420"/>
      <c r="BK21" s="420"/>
      <c r="BL21" s="299"/>
      <c r="BM21" s="299"/>
      <c r="BN21" s="299"/>
      <c r="BO21" s="299"/>
    </row>
    <row r="22" spans="1:68" ht="19.899999999999999" customHeight="1">
      <c r="A22" s="299"/>
      <c r="B22" s="299"/>
      <c r="C22" s="299"/>
      <c r="D22" s="299"/>
      <c r="E22" s="299"/>
      <c r="F22" s="299"/>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299"/>
      <c r="BM22" s="299"/>
      <c r="BN22" s="299"/>
      <c r="BO22" s="299"/>
    </row>
    <row r="23" spans="1:68" ht="19.899999999999999" customHeight="1">
      <c r="A23" s="299"/>
      <c r="B23" s="299"/>
      <c r="C23" s="299"/>
      <c r="D23" s="299"/>
      <c r="E23" s="299"/>
      <c r="F23" s="299"/>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299"/>
      <c r="BM23" s="299"/>
      <c r="BN23" s="299"/>
      <c r="BO23" s="299"/>
    </row>
    <row r="24" spans="1:68" ht="19.899999999999999" customHeight="1">
      <c r="A24" s="299"/>
      <c r="B24" s="299"/>
      <c r="C24" s="299"/>
      <c r="D24" s="299"/>
      <c r="E24" s="299"/>
      <c r="F24" s="299"/>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420"/>
      <c r="BE24" s="420"/>
      <c r="BF24" s="420"/>
      <c r="BG24" s="420"/>
      <c r="BH24" s="420"/>
      <c r="BI24" s="420"/>
      <c r="BJ24" s="420"/>
      <c r="BK24" s="420"/>
      <c r="BL24" s="299"/>
      <c r="BM24" s="299"/>
      <c r="BN24" s="299"/>
      <c r="BO24" s="299"/>
    </row>
    <row r="25" spans="1:68" ht="19.899999999999999" customHeight="1">
      <c r="B25" s="284"/>
      <c r="C25" s="284"/>
      <c r="D25" s="284"/>
      <c r="E25" s="284"/>
      <c r="F25" s="284"/>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420"/>
      <c r="AY25" s="420"/>
      <c r="AZ25" s="420"/>
      <c r="BA25" s="420"/>
      <c r="BB25" s="420"/>
      <c r="BC25" s="420"/>
      <c r="BD25" s="420"/>
      <c r="BE25" s="420"/>
      <c r="BF25" s="420"/>
      <c r="BG25" s="420"/>
      <c r="BH25" s="420"/>
      <c r="BI25" s="420"/>
      <c r="BJ25" s="420"/>
      <c r="BK25" s="420"/>
      <c r="BL25" s="284"/>
    </row>
    <row r="26" spans="1:68" ht="19.899999999999999" customHeight="1">
      <c r="B26" s="284"/>
      <c r="C26" s="284"/>
      <c r="D26" s="284"/>
      <c r="E26" s="284"/>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415" t="s">
        <v>2056</v>
      </c>
      <c r="AH26" s="415"/>
      <c r="AI26" s="415"/>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row>
    <row r="27" spans="1:68" ht="19.899999999999999" customHeight="1">
      <c r="B27" s="284"/>
      <c r="C27" s="284"/>
      <c r="D27" s="284"/>
      <c r="E27" s="284"/>
      <c r="F27" s="284"/>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row>
    <row r="28" spans="1:68" ht="19.899999999999999" customHeight="1">
      <c r="M28" s="288"/>
    </row>
    <row r="29" spans="1:68" s="288" customFormat="1" ht="19.899999999999999" customHeight="1">
      <c r="L29" s="289" t="s">
        <v>2057</v>
      </c>
      <c r="O29" s="289"/>
      <c r="P29" s="289"/>
      <c r="Q29" s="289"/>
      <c r="R29" s="289"/>
      <c r="S29" s="289"/>
      <c r="T29" s="289"/>
      <c r="U29" s="289"/>
      <c r="V29" s="289"/>
      <c r="W29" s="417" t="s">
        <v>2053</v>
      </c>
      <c r="X29" s="417"/>
      <c r="Y29" s="417"/>
      <c r="Z29" s="418">
        <f>'別添3-2（補助金　個票）'!F5</f>
        <v>0</v>
      </c>
      <c r="AA29" s="419"/>
      <c r="AB29" s="419"/>
      <c r="AC29" s="419"/>
      <c r="AD29" s="419"/>
      <c r="AE29" s="419"/>
      <c r="AF29" s="419"/>
      <c r="AG29" s="419"/>
      <c r="AH29" s="419"/>
      <c r="AI29" s="419"/>
      <c r="AJ29" s="419"/>
      <c r="AK29" s="419"/>
      <c r="AL29" s="419"/>
      <c r="AM29" s="419"/>
      <c r="AN29" s="419"/>
      <c r="AO29" s="419"/>
      <c r="AP29" s="419"/>
      <c r="AQ29" s="419"/>
      <c r="AR29" s="419"/>
      <c r="AS29" s="419"/>
      <c r="AT29" s="417" t="s">
        <v>40</v>
      </c>
      <c r="AU29" s="417"/>
      <c r="AV29" s="417"/>
      <c r="AW29" s="289"/>
      <c r="AX29" s="289"/>
      <c r="AY29" s="289"/>
      <c r="AZ29" s="289"/>
      <c r="BA29" s="289"/>
      <c r="BB29" s="289"/>
      <c r="BC29" s="289"/>
      <c r="BD29" s="289"/>
      <c r="BE29" s="289"/>
      <c r="BF29" s="289"/>
      <c r="BG29" s="289"/>
    </row>
    <row r="30" spans="1:68" ht="19.899999999999999" customHeight="1">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0"/>
      <c r="AW30" s="290"/>
      <c r="AX30" s="290"/>
      <c r="AY30" s="290"/>
      <c r="AZ30" s="290"/>
      <c r="BA30" s="290"/>
      <c r="BB30" s="290"/>
      <c r="BC30" s="290"/>
      <c r="BD30" s="290"/>
      <c r="BE30" s="290"/>
      <c r="BF30" s="290"/>
      <c r="BG30" s="290"/>
      <c r="BH30" s="290"/>
      <c r="BI30" s="290"/>
      <c r="BJ30" s="290"/>
      <c r="BK30" s="290"/>
      <c r="BL30" s="290"/>
      <c r="BM30" s="290"/>
      <c r="BN30" s="290"/>
      <c r="BO30" s="290"/>
      <c r="BP30" s="290"/>
    </row>
    <row r="31" spans="1:68" ht="19.899999999999999" customHeight="1">
      <c r="B31" s="290"/>
      <c r="C31" s="290"/>
      <c r="D31" s="290"/>
      <c r="E31" s="290"/>
      <c r="F31" s="290"/>
      <c r="G31" s="290"/>
      <c r="H31" s="290"/>
      <c r="I31" s="290"/>
      <c r="J31" s="300"/>
      <c r="K31" s="300"/>
      <c r="L31" s="402"/>
      <c r="M31" s="402"/>
      <c r="N31" s="402"/>
      <c r="O31" s="402"/>
      <c r="P31" s="402"/>
      <c r="Q31" s="402"/>
      <c r="R31" s="402"/>
      <c r="S31" s="402"/>
      <c r="T31" s="402"/>
      <c r="U31" s="402"/>
      <c r="V31" s="402"/>
      <c r="W31" s="402"/>
      <c r="X31" s="402"/>
      <c r="Y31" s="402"/>
      <c r="Z31" s="403"/>
      <c r="AA31" s="404"/>
      <c r="AB31" s="404"/>
      <c r="AC31" s="404"/>
      <c r="AD31" s="404"/>
      <c r="AE31" s="404"/>
      <c r="AF31" s="404"/>
      <c r="AG31" s="404"/>
      <c r="AH31" s="404"/>
      <c r="AI31" s="404"/>
      <c r="AJ31" s="404"/>
      <c r="AK31" s="404"/>
      <c r="AL31" s="404"/>
      <c r="AM31" s="404"/>
      <c r="AN31" s="404"/>
      <c r="AO31" s="404"/>
      <c r="AP31" s="404"/>
      <c r="AQ31" s="404"/>
      <c r="AR31" s="404"/>
      <c r="AS31" s="404"/>
      <c r="AT31" s="402"/>
      <c r="AU31" s="402"/>
      <c r="AV31" s="402"/>
      <c r="AW31" s="300"/>
      <c r="AX31" s="300"/>
      <c r="AY31" s="300"/>
      <c r="AZ31" s="290"/>
      <c r="BA31" s="290"/>
      <c r="BB31" s="290"/>
      <c r="BC31" s="290"/>
      <c r="BD31" s="290"/>
      <c r="BE31" s="290"/>
      <c r="BF31" s="290"/>
      <c r="BG31" s="290"/>
      <c r="BH31" s="290"/>
      <c r="BI31" s="290"/>
      <c r="BJ31" s="290"/>
      <c r="BK31" s="290"/>
      <c r="BL31" s="290"/>
      <c r="BM31" s="290"/>
      <c r="BN31" s="290"/>
      <c r="BO31" s="290"/>
      <c r="BP31" s="290"/>
    </row>
    <row r="32" spans="1:68" ht="19.899999999999999" customHeight="1">
      <c r="B32" s="290"/>
      <c r="C32" s="290"/>
      <c r="D32" s="290"/>
      <c r="E32" s="290"/>
      <c r="F32" s="290"/>
      <c r="G32" s="290"/>
      <c r="H32" s="290"/>
      <c r="I32" s="29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0"/>
      <c r="AZ32" s="290"/>
      <c r="BA32" s="290"/>
      <c r="BB32" s="290"/>
      <c r="BC32" s="290"/>
      <c r="BD32" s="290"/>
      <c r="BE32" s="290"/>
      <c r="BF32" s="290"/>
      <c r="BG32" s="290"/>
      <c r="BH32" s="290"/>
      <c r="BI32" s="290"/>
      <c r="BJ32" s="290"/>
      <c r="BK32" s="290"/>
      <c r="BL32" s="290"/>
      <c r="BM32" s="290"/>
      <c r="BN32" s="290"/>
      <c r="BO32" s="290"/>
      <c r="BP32" s="290"/>
    </row>
    <row r="33" spans="2:73" ht="19.899999999999999" customHeight="1">
      <c r="B33" s="290"/>
      <c r="C33" s="290"/>
      <c r="D33" s="290"/>
      <c r="E33" s="290"/>
      <c r="F33" s="290"/>
      <c r="G33" s="290"/>
      <c r="H33" s="290"/>
      <c r="I33" s="290"/>
      <c r="J33" s="394" t="s">
        <v>2054</v>
      </c>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290"/>
      <c r="BF33" s="290"/>
      <c r="BG33" s="290"/>
      <c r="BH33" s="290"/>
      <c r="BI33" s="290"/>
      <c r="BJ33" s="290"/>
      <c r="BK33" s="290"/>
      <c r="BL33" s="290"/>
      <c r="BM33" s="290"/>
      <c r="BN33" s="290"/>
      <c r="BO33" s="290"/>
      <c r="BP33" s="290"/>
    </row>
    <row r="34" spans="2:73" s="277" customFormat="1" ht="19.899999999999999" customHeight="1">
      <c r="B34" s="291"/>
      <c r="C34" s="291"/>
      <c r="D34" s="291"/>
      <c r="E34" s="291"/>
      <c r="F34" s="291"/>
      <c r="G34" s="291"/>
      <c r="H34" s="291"/>
      <c r="I34" s="290"/>
      <c r="J34" s="394" t="s">
        <v>2055</v>
      </c>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4"/>
      <c r="AN34" s="394"/>
      <c r="AO34" s="394"/>
      <c r="AP34" s="394"/>
      <c r="AQ34" s="394"/>
      <c r="AR34" s="394"/>
      <c r="AS34" s="394"/>
      <c r="AT34" s="394"/>
      <c r="AU34" s="394"/>
      <c r="AV34" s="394"/>
      <c r="AW34" s="394"/>
      <c r="AX34" s="394"/>
      <c r="AY34" s="394"/>
      <c r="AZ34" s="394"/>
      <c r="BA34" s="394"/>
      <c r="BB34" s="394"/>
      <c r="BC34" s="394"/>
      <c r="BD34" s="394"/>
      <c r="BE34" s="290"/>
      <c r="BF34" s="290"/>
      <c r="BG34" s="290"/>
      <c r="BH34" s="290"/>
      <c r="BI34" s="291"/>
      <c r="BJ34" s="291"/>
      <c r="BK34" s="291"/>
      <c r="BL34" s="291"/>
      <c r="BM34" s="291"/>
      <c r="BN34" s="291"/>
      <c r="BO34" s="291"/>
      <c r="BP34" s="291"/>
    </row>
    <row r="35" spans="2:73" s="277" customFormat="1" ht="19.899999999999999" customHeight="1">
      <c r="B35" s="291"/>
      <c r="C35" s="291"/>
      <c r="D35" s="291"/>
      <c r="E35" s="291"/>
      <c r="F35" s="291"/>
      <c r="G35" s="291"/>
      <c r="H35" s="291"/>
      <c r="I35" s="290"/>
      <c r="J35" s="394" t="s">
        <v>2058</v>
      </c>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290"/>
      <c r="BF35" s="290"/>
      <c r="BG35" s="290"/>
      <c r="BH35" s="290"/>
      <c r="BI35" s="291"/>
      <c r="BJ35" s="291"/>
      <c r="BK35" s="291"/>
      <c r="BL35" s="291"/>
      <c r="BM35" s="291"/>
    </row>
    <row r="36" spans="2:73" s="277" customFormat="1" ht="19.899999999999999" customHeight="1">
      <c r="B36" s="291"/>
      <c r="C36" s="291"/>
      <c r="D36" s="291"/>
      <c r="E36" s="291"/>
      <c r="F36" s="291"/>
      <c r="G36" s="291"/>
      <c r="H36" s="291"/>
      <c r="I36" s="290"/>
      <c r="J36" s="394" t="s">
        <v>2059</v>
      </c>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290"/>
      <c r="BF36" s="290"/>
      <c r="BG36" s="290"/>
      <c r="BH36" s="290"/>
      <c r="BI36" s="291"/>
      <c r="BJ36" s="291"/>
      <c r="BK36" s="291"/>
      <c r="BL36" s="291"/>
      <c r="BM36" s="291"/>
    </row>
    <row r="37" spans="2:73" s="277" customFormat="1" ht="19.899999999999999" customHeight="1">
      <c r="I37" s="290"/>
      <c r="J37" s="292"/>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3"/>
      <c r="AY37" s="293"/>
      <c r="AZ37" s="293"/>
      <c r="BA37" s="293"/>
      <c r="BB37" s="293"/>
      <c r="BC37" s="293"/>
      <c r="BD37" s="293"/>
      <c r="BE37" s="290"/>
      <c r="BF37" s="290"/>
      <c r="BG37" s="290"/>
      <c r="BH37" s="290"/>
    </row>
    <row r="38" spans="2:73" s="277" customFormat="1" ht="19.899999999999999" customHeight="1">
      <c r="I38" s="290"/>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c r="AG38" s="398"/>
      <c r="AH38" s="398"/>
      <c r="AI38" s="398"/>
      <c r="AJ38" s="398"/>
      <c r="AK38" s="398"/>
      <c r="AL38" s="398"/>
      <c r="AM38" s="398"/>
      <c r="AN38" s="398"/>
      <c r="AO38" s="398"/>
      <c r="AP38" s="398"/>
      <c r="AQ38" s="398"/>
      <c r="AR38" s="398"/>
      <c r="AS38" s="398"/>
      <c r="AT38" s="398"/>
      <c r="AU38" s="398"/>
      <c r="AV38" s="398"/>
      <c r="AW38" s="398"/>
      <c r="AX38" s="398"/>
      <c r="AY38" s="398"/>
      <c r="AZ38" s="398"/>
      <c r="BA38" s="398"/>
      <c r="BB38" s="398"/>
      <c r="BC38" s="398"/>
      <c r="BD38" s="398"/>
      <c r="BE38" s="290"/>
      <c r="BF38" s="290"/>
      <c r="BG38" s="290"/>
      <c r="BH38" s="290"/>
    </row>
    <row r="39" spans="2:73" s="277" customFormat="1" ht="19.899999999999999" customHeight="1">
      <c r="D39" s="294"/>
      <c r="E39" s="294"/>
      <c r="F39" s="294"/>
      <c r="G39" s="294"/>
      <c r="H39" s="294"/>
      <c r="I39" s="290"/>
      <c r="J39" s="398"/>
      <c r="K39" s="398"/>
      <c r="L39" s="398"/>
      <c r="M39" s="398"/>
      <c r="N39" s="398"/>
      <c r="O39" s="398"/>
      <c r="P39" s="398"/>
      <c r="Q39" s="398"/>
      <c r="R39" s="398"/>
      <c r="S39" s="398"/>
      <c r="T39" s="398"/>
      <c r="U39" s="398"/>
      <c r="V39" s="398"/>
      <c r="W39" s="398"/>
      <c r="X39" s="398"/>
      <c r="Y39" s="398"/>
      <c r="Z39" s="398"/>
      <c r="AA39" s="398"/>
      <c r="AB39" s="398"/>
      <c r="AC39" s="398"/>
      <c r="AD39" s="398"/>
      <c r="AE39" s="398"/>
      <c r="AF39" s="398"/>
      <c r="AG39" s="398"/>
      <c r="AH39" s="398"/>
      <c r="AI39" s="398"/>
      <c r="AJ39" s="398"/>
      <c r="AK39" s="398"/>
      <c r="AL39" s="398"/>
      <c r="AM39" s="398"/>
      <c r="AN39" s="398"/>
      <c r="AO39" s="398"/>
      <c r="AP39" s="398"/>
      <c r="AQ39" s="398"/>
      <c r="AR39" s="398"/>
      <c r="AS39" s="398"/>
      <c r="AT39" s="398"/>
      <c r="AU39" s="398"/>
      <c r="AV39" s="398"/>
      <c r="AW39" s="398"/>
      <c r="AX39" s="398"/>
      <c r="AY39" s="398"/>
      <c r="AZ39" s="398"/>
      <c r="BA39" s="398"/>
      <c r="BB39" s="398"/>
      <c r="BC39" s="398"/>
      <c r="BD39" s="398"/>
      <c r="BE39" s="290"/>
      <c r="BF39" s="290"/>
      <c r="BG39" s="290"/>
      <c r="BH39" s="290"/>
      <c r="BI39" s="294"/>
      <c r="BJ39" s="294"/>
      <c r="BK39" s="294"/>
      <c r="BT39" s="295"/>
      <c r="BU39" s="295"/>
    </row>
    <row r="40" spans="2:73" s="277" customFormat="1" ht="19.899999999999999" customHeight="1">
      <c r="D40" s="294"/>
      <c r="E40" s="294"/>
      <c r="F40" s="294"/>
      <c r="G40" s="294"/>
      <c r="H40" s="294"/>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4"/>
      <c r="BJ40" s="294"/>
      <c r="BK40" s="294"/>
      <c r="BT40" s="295"/>
      <c r="BU40" s="295"/>
    </row>
    <row r="41" spans="2:73" s="277" customFormat="1" ht="19.899999999999999" customHeight="1">
      <c r="D41" s="294"/>
      <c r="E41" s="294"/>
      <c r="F41" s="294"/>
      <c r="G41" s="294"/>
      <c r="H41" s="294"/>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4"/>
      <c r="BJ41" s="294"/>
      <c r="BK41" s="294"/>
      <c r="BT41" s="295"/>
      <c r="BU41" s="295"/>
    </row>
    <row r="42" spans="2:73" s="277" customFormat="1" ht="19.899999999999999" customHeight="1">
      <c r="D42" s="294"/>
      <c r="E42" s="294"/>
      <c r="F42" s="294"/>
      <c r="G42" s="294"/>
      <c r="H42" s="294"/>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4"/>
      <c r="BJ42" s="294"/>
      <c r="BK42" s="294"/>
      <c r="BT42" s="295"/>
      <c r="BU42" s="295"/>
    </row>
    <row r="43" spans="2:73" s="277" customFormat="1" ht="19.899999999999999" customHeight="1">
      <c r="D43" s="294"/>
      <c r="E43" s="294"/>
      <c r="F43" s="294"/>
      <c r="G43" s="294"/>
      <c r="H43" s="294"/>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4"/>
      <c r="BJ43" s="294"/>
      <c r="BK43" s="294"/>
      <c r="BT43" s="295"/>
      <c r="BU43" s="295"/>
    </row>
    <row r="44" spans="2:73" s="277" customFormat="1" ht="19.899999999999999" customHeight="1">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2"/>
      <c r="BM44" s="302"/>
      <c r="BT44" s="295"/>
      <c r="BU44" s="295"/>
    </row>
    <row r="45" spans="2:73" s="277" customFormat="1" ht="19.899999999999999" customHeight="1">
      <c r="D45" s="296"/>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303"/>
      <c r="AI45" s="303"/>
      <c r="AJ45" s="303"/>
      <c r="AK45" s="303"/>
      <c r="AL45" s="303"/>
      <c r="AM45" s="303"/>
      <c r="AN45" s="303"/>
      <c r="AO45" s="303"/>
      <c r="AP45" s="303"/>
      <c r="AQ45" s="303"/>
      <c r="AR45" s="303"/>
      <c r="AS45" s="303"/>
      <c r="AT45" s="303"/>
      <c r="AU45" s="303"/>
      <c r="AV45" s="303"/>
      <c r="AW45" s="303"/>
      <c r="AX45" s="303"/>
      <c r="AY45" s="303"/>
      <c r="AZ45" s="303"/>
      <c r="BA45" s="303"/>
      <c r="BB45" s="303"/>
      <c r="BC45" s="303"/>
      <c r="BD45" s="303"/>
      <c r="BE45" s="303"/>
      <c r="BF45" s="303"/>
      <c r="BG45" s="303"/>
      <c r="BH45" s="303"/>
      <c r="BI45" s="303"/>
      <c r="BJ45" s="303"/>
      <c r="BK45" s="303"/>
      <c r="BL45" s="302"/>
      <c r="BM45" s="302"/>
    </row>
    <row r="46" spans="2:73" s="277" customFormat="1" ht="37.15" customHeight="1">
      <c r="AH46" s="302"/>
      <c r="AI46" s="302"/>
      <c r="AJ46" s="302"/>
      <c r="AK46" s="399"/>
      <c r="AL46" s="400"/>
      <c r="AM46" s="400"/>
      <c r="AN46" s="400"/>
      <c r="AO46" s="400"/>
      <c r="AP46" s="400"/>
      <c r="AQ46" s="400"/>
      <c r="AR46" s="401"/>
      <c r="AS46" s="401"/>
      <c r="AT46" s="401"/>
      <c r="AU46" s="401"/>
      <c r="AV46" s="401"/>
      <c r="AW46" s="401"/>
      <c r="AX46" s="401"/>
      <c r="AY46" s="401"/>
      <c r="AZ46" s="401"/>
      <c r="BA46" s="401"/>
      <c r="BB46" s="401"/>
      <c r="BC46" s="401"/>
      <c r="BD46" s="401"/>
      <c r="BE46" s="401"/>
      <c r="BF46" s="401"/>
      <c r="BG46" s="401"/>
      <c r="BH46" s="401"/>
      <c r="BI46" s="401"/>
      <c r="BJ46" s="401"/>
      <c r="BK46" s="401"/>
      <c r="BL46" s="302"/>
      <c r="BM46" s="302"/>
    </row>
    <row r="47" spans="2:73" s="277" customFormat="1" ht="19.899999999999999" customHeight="1">
      <c r="AH47" s="302"/>
      <c r="AI47" s="302"/>
      <c r="AJ47" s="304"/>
      <c r="AK47" s="395"/>
      <c r="AL47" s="395"/>
      <c r="AM47" s="395"/>
      <c r="AN47" s="395"/>
      <c r="AO47" s="395"/>
      <c r="AP47" s="395"/>
      <c r="AQ47" s="395"/>
      <c r="AR47" s="397"/>
      <c r="AS47" s="397"/>
      <c r="AT47" s="397"/>
      <c r="AU47" s="397"/>
      <c r="AV47" s="397"/>
      <c r="AW47" s="397"/>
      <c r="AX47" s="397"/>
      <c r="AY47" s="397"/>
      <c r="AZ47" s="397"/>
      <c r="BA47" s="397"/>
      <c r="BB47" s="397"/>
      <c r="BC47" s="397"/>
      <c r="BD47" s="397"/>
      <c r="BE47" s="397"/>
      <c r="BF47" s="397"/>
      <c r="BG47" s="397"/>
      <c r="BH47" s="397"/>
      <c r="BI47" s="397"/>
      <c r="BJ47" s="397"/>
      <c r="BK47" s="397"/>
      <c r="BL47" s="302"/>
      <c r="BM47" s="302"/>
    </row>
    <row r="48" spans="2:73" s="277" customFormat="1" ht="19.899999999999999" customHeight="1">
      <c r="AH48" s="302"/>
      <c r="AI48" s="302"/>
      <c r="AJ48" s="304"/>
      <c r="AK48" s="395"/>
      <c r="AL48" s="395"/>
      <c r="AM48" s="395"/>
      <c r="AN48" s="395"/>
      <c r="AO48" s="395"/>
      <c r="AP48" s="395"/>
      <c r="AQ48" s="395"/>
      <c r="AR48" s="397"/>
      <c r="AS48" s="397"/>
      <c r="AT48" s="397"/>
      <c r="AU48" s="397"/>
      <c r="AV48" s="397"/>
      <c r="AW48" s="397"/>
      <c r="AX48" s="397"/>
      <c r="AY48" s="397"/>
      <c r="AZ48" s="397"/>
      <c r="BA48" s="397"/>
      <c r="BB48" s="397"/>
      <c r="BC48" s="397"/>
      <c r="BD48" s="397"/>
      <c r="BE48" s="397"/>
      <c r="BF48" s="397"/>
      <c r="BG48" s="397"/>
      <c r="BH48" s="397"/>
      <c r="BI48" s="397"/>
      <c r="BJ48" s="397"/>
      <c r="BK48" s="397"/>
      <c r="BL48" s="302"/>
      <c r="BM48" s="302"/>
    </row>
    <row r="49" spans="1:65" s="277" customFormat="1" ht="19.899999999999999" customHeight="1">
      <c r="AH49" s="302"/>
      <c r="AI49" s="302"/>
      <c r="AJ49" s="304"/>
      <c r="AK49" s="395"/>
      <c r="AL49" s="395"/>
      <c r="AM49" s="395"/>
      <c r="AN49" s="395"/>
      <c r="AO49" s="395"/>
      <c r="AP49" s="395"/>
      <c r="AQ49" s="395"/>
      <c r="AR49" s="396"/>
      <c r="AS49" s="397"/>
      <c r="AT49" s="397"/>
      <c r="AU49" s="397"/>
      <c r="AV49" s="397"/>
      <c r="AW49" s="397"/>
      <c r="AX49" s="397"/>
      <c r="AY49" s="397"/>
      <c r="AZ49" s="397"/>
      <c r="BA49" s="397"/>
      <c r="BB49" s="397"/>
      <c r="BC49" s="397"/>
      <c r="BD49" s="397"/>
      <c r="BE49" s="397"/>
      <c r="BF49" s="397"/>
      <c r="BG49" s="397"/>
      <c r="BH49" s="397"/>
      <c r="BI49" s="397"/>
      <c r="BJ49" s="397"/>
      <c r="BK49" s="397"/>
      <c r="BL49" s="302"/>
      <c r="BM49" s="302"/>
    </row>
    <row r="50" spans="1:65" s="277" customFormat="1" ht="19.899999999999999" customHeight="1">
      <c r="AH50" s="302"/>
      <c r="AI50" s="302"/>
      <c r="AJ50" s="304"/>
      <c r="AK50" s="305"/>
      <c r="AL50" s="305"/>
      <c r="AM50" s="305"/>
      <c r="AN50" s="305"/>
      <c r="AO50" s="305"/>
      <c r="AP50" s="305"/>
      <c r="AQ50" s="305"/>
      <c r="AR50" s="305"/>
      <c r="AS50" s="305"/>
      <c r="AT50" s="305"/>
      <c r="AU50" s="305"/>
      <c r="AV50" s="305"/>
      <c r="AW50" s="305"/>
      <c r="AX50" s="305"/>
      <c r="AY50" s="305"/>
      <c r="AZ50" s="305"/>
      <c r="BA50" s="305"/>
      <c r="BB50" s="305"/>
      <c r="BC50" s="305"/>
      <c r="BD50" s="305"/>
      <c r="BE50" s="305"/>
      <c r="BF50" s="305"/>
      <c r="BG50" s="305"/>
      <c r="BH50" s="305"/>
      <c r="BI50" s="305"/>
      <c r="BJ50" s="305"/>
      <c r="BK50" s="305"/>
      <c r="BL50" s="302"/>
      <c r="BM50" s="302"/>
    </row>
    <row r="51" spans="1:65" ht="19.899999999999999" customHeight="1">
      <c r="A51" s="298"/>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BL51" s="298"/>
      <c r="BM51" s="298"/>
    </row>
  </sheetData>
  <sheetProtection autoFilter="0"/>
  <mergeCells count="41">
    <mergeCell ref="AR11:BM11"/>
    <mergeCell ref="BA1:BN1"/>
    <mergeCell ref="BC3:BM3"/>
    <mergeCell ref="AX4:AZ4"/>
    <mergeCell ref="BA4:BB4"/>
    <mergeCell ref="BC4:BE4"/>
    <mergeCell ref="BF4:BG4"/>
    <mergeCell ref="BH4:BJ4"/>
    <mergeCell ref="BK4:BL4"/>
    <mergeCell ref="B6:O6"/>
    <mergeCell ref="AT8:BL8"/>
    <mergeCell ref="AE9:AP9"/>
    <mergeCell ref="AR9:BM9"/>
    <mergeCell ref="AR10:BM10"/>
    <mergeCell ref="AE12:AP14"/>
    <mergeCell ref="AR12:BM13"/>
    <mergeCell ref="AR14:BM14"/>
    <mergeCell ref="E18:BI18"/>
    <mergeCell ref="W29:Y29"/>
    <mergeCell ref="Z29:AS29"/>
    <mergeCell ref="AT29:AV29"/>
    <mergeCell ref="G21:BK25"/>
    <mergeCell ref="AG26:AI26"/>
    <mergeCell ref="L31:V31"/>
    <mergeCell ref="W31:Y31"/>
    <mergeCell ref="Z31:AS31"/>
    <mergeCell ref="AT31:AV31"/>
    <mergeCell ref="J33:BD33"/>
    <mergeCell ref="J34:BD34"/>
    <mergeCell ref="AK49:AQ49"/>
    <mergeCell ref="AR49:BK49"/>
    <mergeCell ref="J35:BD35"/>
    <mergeCell ref="J36:BD36"/>
    <mergeCell ref="J38:BD38"/>
    <mergeCell ref="J39:BD39"/>
    <mergeCell ref="AK46:AQ46"/>
    <mergeCell ref="AR46:BK46"/>
    <mergeCell ref="AK47:AQ47"/>
    <mergeCell ref="AR47:BK47"/>
    <mergeCell ref="AK48:AQ48"/>
    <mergeCell ref="AR48:BK48"/>
  </mergeCells>
  <phoneticPr fontId="6"/>
  <dataValidations count="1">
    <dataValidation type="whole" allowBlank="1" showInputMessage="1" showErrorMessage="1" sqref="AX4:AZ4" xr:uid="{42A89655-A5E0-42D5-89B9-BE1F2EA8C63C}">
      <formula1>1</formula1>
      <formula2>31</formula2>
    </dataValidation>
  </dataValidations>
  <pageMargins left="0.74803149606299213" right="0.74803149606299213" top="0.98425196850393704" bottom="0.98425196850393704" header="0.51181102362204722" footer="0.51181102362204722"/>
  <pageSetup paperSize="9" scale="7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topLeftCell="A26" zoomScale="70" zoomScaleNormal="120" zoomScaleSheetLayoutView="70" workbookViewId="0">
      <selection activeCell="AK41" sqref="AK41:AU41"/>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1" t="s">
        <v>2065</v>
      </c>
      <c r="B1" s="72"/>
      <c r="C1" s="72"/>
      <c r="D1" s="72"/>
      <c r="E1" s="72"/>
      <c r="F1" s="72"/>
      <c r="G1" s="72"/>
      <c r="H1" s="72"/>
      <c r="I1" s="72"/>
      <c r="J1" s="72"/>
      <c r="K1" s="72"/>
      <c r="L1" s="72"/>
      <c r="M1" s="72"/>
      <c r="N1" s="72"/>
      <c r="O1" s="72"/>
      <c r="P1" s="72"/>
      <c r="Q1" s="72"/>
      <c r="R1" s="72"/>
      <c r="S1" s="72"/>
      <c r="T1" s="72"/>
      <c r="U1" s="72"/>
      <c r="V1" s="72"/>
      <c r="W1" s="73"/>
      <c r="X1" s="73"/>
      <c r="Y1" s="73"/>
      <c r="Z1" s="474" t="s">
        <v>2</v>
      </c>
      <c r="AA1" s="474"/>
      <c r="AB1" s="474"/>
      <c r="AC1" s="474" t="str">
        <f>IF(基本情報入力シート!C18="", "", 基本情報入力シート!C18)</f>
        <v>岐阜県</v>
      </c>
      <c r="AD1" s="479"/>
      <c r="AE1" s="479"/>
      <c r="AF1" s="479"/>
      <c r="AG1" s="479"/>
      <c r="AH1" s="479"/>
      <c r="AI1" s="480"/>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c r="A3" s="475" t="s">
        <v>1859</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36</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76" t="s">
        <v>6</v>
      </c>
      <c r="B6" s="476"/>
      <c r="C6" s="476"/>
      <c r="D6" s="476"/>
      <c r="E6" s="476"/>
      <c r="F6" s="476"/>
      <c r="G6" s="477" t="str">
        <f>IF(基本情報入力シート!M22="","",基本情報入力シート!M22)</f>
        <v/>
      </c>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8"/>
    </row>
    <row r="7" spans="1:47" s="1" customFormat="1" ht="22.5" customHeight="1">
      <c r="A7" s="506" t="s">
        <v>5</v>
      </c>
      <c r="B7" s="506"/>
      <c r="C7" s="506"/>
      <c r="D7" s="506"/>
      <c r="E7" s="506"/>
      <c r="F7" s="506"/>
      <c r="G7" s="507" t="str">
        <f>IF(基本情報入力シート!M23="","",基本情報入力シート!M23)</f>
        <v/>
      </c>
      <c r="H7" s="507"/>
      <c r="I7" s="507"/>
      <c r="J7" s="507"/>
      <c r="K7" s="507"/>
      <c r="L7" s="507"/>
      <c r="M7" s="507"/>
      <c r="N7" s="507"/>
      <c r="O7" s="507"/>
      <c r="P7" s="507"/>
      <c r="Q7" s="507"/>
      <c r="R7" s="507"/>
      <c r="S7" s="507"/>
      <c r="T7" s="507"/>
      <c r="U7" s="507"/>
      <c r="V7" s="507"/>
      <c r="W7" s="507"/>
      <c r="X7" s="507"/>
      <c r="Y7" s="507"/>
      <c r="Z7" s="507"/>
      <c r="AA7" s="507"/>
      <c r="AB7" s="507"/>
      <c r="AC7" s="507"/>
      <c r="AD7" s="507"/>
      <c r="AE7" s="507"/>
      <c r="AF7" s="507"/>
      <c r="AG7" s="507"/>
      <c r="AH7" s="507"/>
      <c r="AI7" s="507"/>
      <c r="AJ7" s="508"/>
    </row>
    <row r="8" spans="1:47" s="1" customFormat="1" ht="12.75" customHeight="1">
      <c r="A8" s="509" t="s">
        <v>37</v>
      </c>
      <c r="B8" s="509"/>
      <c r="C8" s="509"/>
      <c r="D8" s="509"/>
      <c r="E8" s="509"/>
      <c r="F8" s="509"/>
      <c r="G8" s="124" t="s">
        <v>10</v>
      </c>
      <c r="H8" s="510" t="str">
        <f>IF(基本情報入力シート!AA24="－","",基本情報入力シート!AA24)</f>
        <v>-</v>
      </c>
      <c r="I8" s="510"/>
      <c r="J8" s="510"/>
      <c r="K8" s="510"/>
      <c r="L8" s="510"/>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509"/>
      <c r="B9" s="509"/>
      <c r="C9" s="509"/>
      <c r="D9" s="509"/>
      <c r="E9" s="509"/>
      <c r="F9" s="509"/>
      <c r="G9" s="511" t="str">
        <f>IF(基本情報入力シート!M25="","",基本情報入力シート!M25)</f>
        <v/>
      </c>
      <c r="H9" s="511"/>
      <c r="I9" s="511"/>
      <c r="J9" s="511"/>
      <c r="K9" s="511"/>
      <c r="L9" s="511"/>
      <c r="M9" s="511"/>
      <c r="N9" s="511"/>
      <c r="O9" s="511"/>
      <c r="P9" s="511"/>
      <c r="Q9" s="511"/>
      <c r="R9" s="511"/>
      <c r="S9" s="511"/>
      <c r="T9" s="511"/>
      <c r="U9" s="511"/>
      <c r="V9" s="511"/>
      <c r="W9" s="511"/>
      <c r="X9" s="511"/>
      <c r="Y9" s="511"/>
      <c r="Z9" s="511"/>
      <c r="AA9" s="511"/>
      <c r="AB9" s="511"/>
      <c r="AC9" s="511"/>
      <c r="AD9" s="511"/>
      <c r="AE9" s="511"/>
      <c r="AF9" s="511"/>
      <c r="AG9" s="511"/>
      <c r="AH9" s="511"/>
      <c r="AI9" s="511"/>
      <c r="AJ9" s="512"/>
    </row>
    <row r="10" spans="1:47" s="1" customFormat="1" ht="12" customHeight="1">
      <c r="A10" s="509"/>
      <c r="B10" s="509"/>
      <c r="C10" s="509"/>
      <c r="D10" s="509"/>
      <c r="E10" s="509"/>
      <c r="F10" s="509"/>
      <c r="G10" s="483" t="str">
        <f>IF(基本情報入力シート!M26="","",基本情報入力シート!M26)</f>
        <v/>
      </c>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4"/>
    </row>
    <row r="11" spans="1:47" s="1" customFormat="1" ht="15" customHeight="1">
      <c r="A11" s="481" t="s">
        <v>6</v>
      </c>
      <c r="B11" s="481"/>
      <c r="C11" s="481"/>
      <c r="D11" s="481"/>
      <c r="E11" s="481"/>
      <c r="F11" s="481"/>
      <c r="G11" s="477" t="str">
        <f>IF(基本情報入力シート!M30="","",基本情報入力シート!M30)</f>
        <v/>
      </c>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8"/>
      <c r="AS11" s="32"/>
    </row>
    <row r="12" spans="1:47" s="1" customFormat="1" ht="22.5" customHeight="1">
      <c r="A12" s="482" t="s">
        <v>38</v>
      </c>
      <c r="B12" s="482"/>
      <c r="C12" s="482"/>
      <c r="D12" s="482"/>
      <c r="E12" s="482"/>
      <c r="F12" s="482"/>
      <c r="G12" s="483" t="str">
        <f>IF(基本情報入力シート!M31="","",基本情報入力シート!M31)</f>
        <v/>
      </c>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4"/>
      <c r="AS12" s="32"/>
    </row>
    <row r="13" spans="1:47" s="1" customFormat="1" ht="17.25" customHeight="1">
      <c r="A13" s="485" t="s">
        <v>18</v>
      </c>
      <c r="B13" s="485"/>
      <c r="C13" s="485"/>
      <c r="D13" s="485"/>
      <c r="E13" s="485"/>
      <c r="F13" s="485"/>
      <c r="G13" s="486" t="s">
        <v>19</v>
      </c>
      <c r="H13" s="486"/>
      <c r="I13" s="486"/>
      <c r="J13" s="486"/>
      <c r="K13" s="487" t="str">
        <f>IF(基本情報入力シート!M32="","",基本情報入力シート!M32)</f>
        <v/>
      </c>
      <c r="L13" s="487"/>
      <c r="M13" s="487"/>
      <c r="N13" s="487"/>
      <c r="O13" s="487"/>
      <c r="P13" s="487"/>
      <c r="Q13" s="487"/>
      <c r="R13" s="487"/>
      <c r="S13" s="487"/>
      <c r="T13" s="487"/>
      <c r="U13" s="485" t="s">
        <v>20</v>
      </c>
      <c r="V13" s="485"/>
      <c r="W13" s="485"/>
      <c r="X13" s="485"/>
      <c r="Y13" s="487" t="str">
        <f>IF(基本情報入力シート!M33="","",基本情報入力シート!M33)</f>
        <v/>
      </c>
      <c r="Z13" s="487"/>
      <c r="AA13" s="487"/>
      <c r="AB13" s="487"/>
      <c r="AC13" s="487"/>
      <c r="AD13" s="487"/>
      <c r="AE13" s="487"/>
      <c r="AF13" s="487"/>
      <c r="AG13" s="487"/>
      <c r="AH13" s="487"/>
      <c r="AI13" s="487"/>
      <c r="AJ13" s="487"/>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c r="A15" s="80" t="s">
        <v>39</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97" t="s">
        <v>2021</v>
      </c>
      <c r="B16" s="497"/>
      <c r="C16" s="497"/>
      <c r="D16" s="497"/>
      <c r="E16" s="497"/>
      <c r="F16" s="497"/>
      <c r="G16" s="497"/>
      <c r="H16" s="497"/>
      <c r="I16" s="497"/>
      <c r="J16" s="497"/>
      <c r="K16" s="497"/>
      <c r="L16" s="497"/>
      <c r="M16" s="497"/>
      <c r="N16" s="497"/>
      <c r="O16" s="497"/>
      <c r="P16" s="497"/>
      <c r="Q16" s="497"/>
      <c r="R16" s="497"/>
      <c r="S16" s="497"/>
      <c r="T16" s="497"/>
      <c r="U16" s="497"/>
      <c r="V16" s="497"/>
      <c r="W16" s="497"/>
      <c r="X16" s="497"/>
      <c r="Y16" s="498"/>
      <c r="Z16" s="492">
        <f>'別添3-2（補助金　個票）'!F5</f>
        <v>0</v>
      </c>
      <c r="AA16" s="492"/>
      <c r="AB16" s="492"/>
      <c r="AC16" s="492"/>
      <c r="AD16" s="492"/>
      <c r="AE16" s="492"/>
      <c r="AF16" s="492"/>
      <c r="AG16" s="493" t="s">
        <v>40</v>
      </c>
      <c r="AH16" s="494"/>
      <c r="AI16" s="34" t="str">
        <f>IF(G7="", "", IF(SUM(Z18:AF19)&gt;=Z16, "○", "×"))</f>
        <v/>
      </c>
      <c r="AJ16" s="130"/>
      <c r="AK16" s="488" t="s">
        <v>1866</v>
      </c>
      <c r="AL16" s="488"/>
      <c r="AM16" s="488"/>
      <c r="AN16" s="488"/>
      <c r="AO16" s="488"/>
      <c r="AP16" s="488"/>
      <c r="AQ16" s="488"/>
      <c r="AR16" s="488"/>
      <c r="AS16" s="488"/>
      <c r="AT16" s="488"/>
      <c r="AU16" s="489"/>
    </row>
    <row r="17" spans="1:47" ht="19.5" customHeight="1" thickBot="1">
      <c r="A17" s="220"/>
      <c r="B17" s="495" t="s">
        <v>2044</v>
      </c>
      <c r="C17" s="501"/>
      <c r="D17" s="501"/>
      <c r="E17" s="501"/>
      <c r="F17" s="501"/>
      <c r="G17" s="501"/>
      <c r="H17" s="501"/>
      <c r="I17" s="501"/>
      <c r="J17" s="501"/>
      <c r="K17" s="501"/>
      <c r="L17" s="501"/>
      <c r="M17" s="501"/>
      <c r="N17" s="501"/>
      <c r="O17" s="501"/>
      <c r="P17" s="501"/>
      <c r="Q17" s="501"/>
      <c r="R17" s="501"/>
      <c r="S17" s="501"/>
      <c r="T17" s="501"/>
      <c r="U17" s="501"/>
      <c r="V17" s="501"/>
      <c r="W17" s="501"/>
      <c r="X17" s="501"/>
      <c r="Y17" s="502"/>
      <c r="Z17" s="503">
        <f>'別添3-2（補助金　個票）'!F6</f>
        <v>0</v>
      </c>
      <c r="AA17" s="504"/>
      <c r="AB17" s="504"/>
      <c r="AC17" s="504"/>
      <c r="AD17" s="504"/>
      <c r="AE17" s="504"/>
      <c r="AF17" s="505"/>
      <c r="AG17" s="493" t="s">
        <v>40</v>
      </c>
      <c r="AH17" s="494"/>
      <c r="AI17" s="34" t="str">
        <f>IF(G8="", "", IF(Z18&gt;=Z17, "○", "×"))</f>
        <v>○</v>
      </c>
      <c r="AJ17" s="130"/>
      <c r="AK17" s="171"/>
      <c r="AL17" s="171"/>
      <c r="AM17" s="171"/>
      <c r="AN17" s="171"/>
      <c r="AO17" s="171"/>
      <c r="AP17" s="171"/>
      <c r="AQ17" s="171"/>
      <c r="AR17" s="171"/>
      <c r="AS17" s="171"/>
      <c r="AT17" s="171"/>
      <c r="AU17" s="171"/>
    </row>
    <row r="18" spans="1:47" ht="19.5" customHeight="1">
      <c r="A18" s="495" t="s">
        <v>2022</v>
      </c>
      <c r="B18" s="495"/>
      <c r="C18" s="495"/>
      <c r="D18" s="495"/>
      <c r="E18" s="495"/>
      <c r="F18" s="495"/>
      <c r="G18" s="495"/>
      <c r="H18" s="495"/>
      <c r="I18" s="495"/>
      <c r="J18" s="495"/>
      <c r="K18" s="495"/>
      <c r="L18" s="495"/>
      <c r="M18" s="495"/>
      <c r="N18" s="495"/>
      <c r="O18" s="495"/>
      <c r="P18" s="495"/>
      <c r="Q18" s="495"/>
      <c r="R18" s="495"/>
      <c r="S18" s="495"/>
      <c r="T18" s="495"/>
      <c r="U18" s="495"/>
      <c r="V18" s="495"/>
      <c r="W18" s="495"/>
      <c r="X18" s="495"/>
      <c r="Y18" s="496"/>
      <c r="Z18" s="442"/>
      <c r="AA18" s="442"/>
      <c r="AB18" s="442"/>
      <c r="AC18" s="442"/>
      <c r="AD18" s="442"/>
      <c r="AE18" s="442"/>
      <c r="AF18" s="442"/>
      <c r="AG18" s="436" t="s">
        <v>40</v>
      </c>
      <c r="AH18" s="436"/>
      <c r="AI18" s="73"/>
      <c r="AJ18" s="73"/>
    </row>
    <row r="19" spans="1:47" ht="25.15" customHeight="1">
      <c r="A19" s="500" t="s">
        <v>2023</v>
      </c>
      <c r="B19" s="500"/>
      <c r="C19" s="500"/>
      <c r="D19" s="500"/>
      <c r="E19" s="500"/>
      <c r="F19" s="500"/>
      <c r="G19" s="500"/>
      <c r="H19" s="500"/>
      <c r="I19" s="500"/>
      <c r="J19" s="500"/>
      <c r="K19" s="500"/>
      <c r="L19" s="500"/>
      <c r="M19" s="500"/>
      <c r="N19" s="500"/>
      <c r="O19" s="500"/>
      <c r="P19" s="500"/>
      <c r="Q19" s="500"/>
      <c r="R19" s="500"/>
      <c r="S19" s="500"/>
      <c r="T19" s="500"/>
      <c r="U19" s="500"/>
      <c r="V19" s="500"/>
      <c r="W19" s="500"/>
      <c r="X19" s="500"/>
      <c r="Y19" s="500"/>
      <c r="Z19" s="490">
        <f>SUM(Z20:AF22)</f>
        <v>0</v>
      </c>
      <c r="AA19" s="490"/>
      <c r="AB19" s="490"/>
      <c r="AC19" s="490"/>
      <c r="AD19" s="490"/>
      <c r="AE19" s="490"/>
      <c r="AF19" s="490"/>
      <c r="AG19" s="436" t="s">
        <v>40</v>
      </c>
      <c r="AH19" s="436"/>
      <c r="AI19" s="83"/>
      <c r="AJ19" s="83"/>
      <c r="AK19" s="35"/>
      <c r="AL19" s="35"/>
      <c r="AT19" s="33"/>
    </row>
    <row r="20" spans="1:47" ht="19.5" customHeight="1">
      <c r="A20" s="128"/>
      <c r="B20" s="221"/>
      <c r="C20" s="221"/>
      <c r="D20" s="221"/>
      <c r="E20" s="221"/>
      <c r="F20" s="221"/>
      <c r="G20" s="221"/>
      <c r="H20" s="221"/>
      <c r="I20" s="221"/>
      <c r="J20" s="221"/>
      <c r="K20" s="221"/>
      <c r="L20" s="491" t="s">
        <v>41</v>
      </c>
      <c r="M20" s="491"/>
      <c r="N20" s="491"/>
      <c r="O20" s="491"/>
      <c r="P20" s="491"/>
      <c r="Q20" s="491"/>
      <c r="R20" s="491"/>
      <c r="S20" s="491"/>
      <c r="T20" s="491"/>
      <c r="U20" s="491"/>
      <c r="V20" s="491"/>
      <c r="W20" s="491"/>
      <c r="X20" s="491"/>
      <c r="Y20" s="439"/>
      <c r="Z20" s="442"/>
      <c r="AA20" s="499"/>
      <c r="AB20" s="499"/>
      <c r="AC20" s="499"/>
      <c r="AD20" s="499"/>
      <c r="AE20" s="499"/>
      <c r="AF20" s="499"/>
      <c r="AG20" s="436" t="s">
        <v>40</v>
      </c>
      <c r="AH20" s="436"/>
      <c r="AI20" s="83"/>
      <c r="AJ20" s="83"/>
      <c r="AK20" s="35"/>
      <c r="AL20" s="35"/>
      <c r="AO20" s="16"/>
      <c r="AP20" s="121"/>
      <c r="AT20" s="33"/>
    </row>
    <row r="21" spans="1:47" ht="19.5" customHeight="1">
      <c r="A21" s="128"/>
      <c r="B21" s="221"/>
      <c r="C21" s="221"/>
      <c r="D21" s="221"/>
      <c r="E21" s="221"/>
      <c r="F21" s="221"/>
      <c r="G21" s="221"/>
      <c r="H21" s="221"/>
      <c r="I21" s="221"/>
      <c r="J21" s="221"/>
      <c r="K21" s="221"/>
      <c r="L21" s="439" t="s">
        <v>42</v>
      </c>
      <c r="M21" s="439"/>
      <c r="N21" s="439"/>
      <c r="O21" s="439"/>
      <c r="P21" s="439"/>
      <c r="Q21" s="439"/>
      <c r="R21" s="439"/>
      <c r="S21" s="439"/>
      <c r="T21" s="439"/>
      <c r="U21" s="439"/>
      <c r="V21" s="439"/>
      <c r="W21" s="439"/>
      <c r="X21" s="439"/>
      <c r="Y21" s="439"/>
      <c r="Z21" s="442"/>
      <c r="AA21" s="442"/>
      <c r="AB21" s="442"/>
      <c r="AC21" s="442"/>
      <c r="AD21" s="442"/>
      <c r="AE21" s="442"/>
      <c r="AF21" s="442"/>
      <c r="AG21" s="436" t="s">
        <v>40</v>
      </c>
      <c r="AH21" s="436"/>
      <c r="AI21" s="83"/>
      <c r="AJ21" s="83"/>
      <c r="AK21" s="35"/>
      <c r="AL21" s="35"/>
      <c r="AT21" s="33"/>
    </row>
    <row r="22" spans="1:47" ht="19.5" customHeight="1">
      <c r="A22" s="129"/>
      <c r="B22" s="84"/>
      <c r="C22" s="84"/>
      <c r="D22" s="84"/>
      <c r="E22" s="84"/>
      <c r="F22" s="84"/>
      <c r="G22" s="84"/>
      <c r="H22" s="84"/>
      <c r="I22" s="84"/>
      <c r="J22" s="84"/>
      <c r="K22" s="84"/>
      <c r="L22" s="449" t="s">
        <v>43</v>
      </c>
      <c r="M22" s="449"/>
      <c r="N22" s="449"/>
      <c r="O22" s="449"/>
      <c r="P22" s="449"/>
      <c r="Q22" s="449"/>
      <c r="R22" s="449"/>
      <c r="S22" s="449"/>
      <c r="T22" s="449"/>
      <c r="U22" s="449"/>
      <c r="V22" s="449"/>
      <c r="W22" s="449"/>
      <c r="X22" s="449"/>
      <c r="Y22" s="449"/>
      <c r="Z22" s="442"/>
      <c r="AA22" s="442"/>
      <c r="AB22" s="442"/>
      <c r="AC22" s="442"/>
      <c r="AD22" s="442"/>
      <c r="AE22" s="442"/>
      <c r="AF22" s="442"/>
      <c r="AG22" s="436" t="s">
        <v>40</v>
      </c>
      <c r="AH22" s="436"/>
      <c r="AI22" s="83"/>
      <c r="AJ22" s="83"/>
      <c r="AK22" s="35"/>
      <c r="AL22" s="35"/>
      <c r="AT22" s="33"/>
    </row>
    <row r="23" spans="1:47" ht="16.899999999999999" customHeight="1" thickBot="1">
      <c r="A23" s="109" t="s">
        <v>1858</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64" t="s">
        <v>44</v>
      </c>
      <c r="B24" s="464"/>
      <c r="C24" s="464"/>
      <c r="D24" s="464"/>
      <c r="E24" s="464"/>
      <c r="F24" s="464"/>
      <c r="G24" s="464"/>
      <c r="H24" s="464"/>
      <c r="I24" s="464"/>
      <c r="J24" s="464"/>
      <c r="K24" s="464"/>
      <c r="L24" s="464"/>
      <c r="M24" s="465"/>
      <c r="N24" s="465"/>
      <c r="O24" s="465"/>
      <c r="P24" s="465"/>
      <c r="Q24" s="465"/>
      <c r="R24" s="465"/>
      <c r="S24" s="465"/>
      <c r="T24" s="465"/>
      <c r="U24" s="465"/>
      <c r="V24" s="465"/>
      <c r="W24" s="465"/>
      <c r="X24" s="465"/>
      <c r="Y24" s="465"/>
      <c r="Z24" s="465"/>
      <c r="AA24" s="465"/>
      <c r="AB24" s="465"/>
      <c r="AC24" s="465"/>
      <c r="AD24" s="465"/>
      <c r="AE24" s="465"/>
      <c r="AF24" s="465"/>
      <c r="AG24" s="465"/>
      <c r="AH24" s="465"/>
      <c r="AI24" s="466" t="str">
        <f>IF(G7="", "", IF(AND(Z22&gt;0, A25=""), "×", "○"))</f>
        <v/>
      </c>
      <c r="AJ24" s="83"/>
      <c r="AK24" s="35"/>
      <c r="AL24" s="35"/>
      <c r="AT24" s="33"/>
    </row>
    <row r="25" spans="1:47" ht="31.15" customHeight="1" thickBot="1">
      <c r="A25" s="438" t="s">
        <v>2045</v>
      </c>
      <c r="B25" s="438"/>
      <c r="C25" s="438"/>
      <c r="D25" s="438"/>
      <c r="E25" s="438"/>
      <c r="F25" s="438"/>
      <c r="G25" s="438"/>
      <c r="H25" s="438"/>
      <c r="I25" s="438"/>
      <c r="J25" s="438"/>
      <c r="K25" s="438"/>
      <c r="L25" s="438"/>
      <c r="M25" s="438"/>
      <c r="N25" s="438"/>
      <c r="O25" s="438"/>
      <c r="P25" s="438"/>
      <c r="Q25" s="438"/>
      <c r="R25" s="438"/>
      <c r="S25" s="438"/>
      <c r="T25" s="438"/>
      <c r="U25" s="438"/>
      <c r="V25" s="438"/>
      <c r="W25" s="438"/>
      <c r="X25" s="438"/>
      <c r="Y25" s="438"/>
      <c r="Z25" s="438"/>
      <c r="AA25" s="438"/>
      <c r="AB25" s="438"/>
      <c r="AC25" s="438"/>
      <c r="AD25" s="438"/>
      <c r="AE25" s="438"/>
      <c r="AF25" s="438"/>
      <c r="AG25" s="438"/>
      <c r="AH25" s="438"/>
      <c r="AI25" s="467"/>
      <c r="AJ25" s="130"/>
      <c r="AK25" s="470" t="s">
        <v>45</v>
      </c>
      <c r="AL25" s="471"/>
      <c r="AM25" s="471"/>
      <c r="AN25" s="471"/>
      <c r="AO25" s="471"/>
      <c r="AP25" s="471"/>
      <c r="AQ25" s="471"/>
      <c r="AR25" s="471"/>
      <c r="AS25" s="471"/>
      <c r="AT25" s="471"/>
      <c r="AU25" s="472"/>
    </row>
    <row r="26" spans="1:47" s="1" customFormat="1" ht="122.45" customHeight="1">
      <c r="A26" s="443" t="s">
        <v>2024</v>
      </c>
      <c r="B26" s="443"/>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44" t="s">
        <v>1862</v>
      </c>
      <c r="B28" s="444"/>
      <c r="C28" s="444"/>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row>
    <row r="29" spans="1:47" ht="25.9" customHeight="1" thickBot="1">
      <c r="A29" s="122"/>
      <c r="B29" s="446" t="s">
        <v>1863</v>
      </c>
      <c r="C29" s="447"/>
      <c r="D29" s="447"/>
      <c r="E29" s="447"/>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8"/>
      <c r="AI29" s="34" t="str">
        <f>IF(Z16=0,"",IF(A29="","×","○"))</f>
        <v/>
      </c>
      <c r="AJ29" s="168"/>
    </row>
    <row r="30" spans="1:47" ht="24" customHeight="1" thickBot="1">
      <c r="A30" s="122"/>
      <c r="B30" s="446" t="s">
        <v>1864</v>
      </c>
      <c r="C30" s="447"/>
      <c r="D30" s="447"/>
      <c r="E30" s="447"/>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8"/>
      <c r="AI30" s="34" t="str">
        <f>IF(Z16=0,"",IF(A30="","×","○"))</f>
        <v/>
      </c>
      <c r="AJ30" s="168"/>
    </row>
    <row r="31" spans="1:47" ht="23.45" customHeight="1" thickBot="1">
      <c r="A31" s="122"/>
      <c r="B31" s="446" t="s">
        <v>1865</v>
      </c>
      <c r="C31" s="447"/>
      <c r="D31" s="447"/>
      <c r="E31" s="447"/>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8"/>
      <c r="AI31" s="34" t="str">
        <f>IF(Z16=0,"",IF(A31="","×","○"))</f>
        <v/>
      </c>
      <c r="AJ31" s="168"/>
    </row>
    <row r="32" spans="1:47" ht="31.15" customHeight="1" thickBot="1">
      <c r="A32" s="122"/>
      <c r="B32" s="446" t="s">
        <v>2046</v>
      </c>
      <c r="C32" s="447"/>
      <c r="D32" s="447"/>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73"/>
      <c r="AI32" s="34" t="str">
        <f>IF(Z16=0,"",IF(A32="","×","○"))</f>
        <v/>
      </c>
      <c r="AJ32" s="233"/>
    </row>
    <row r="33" spans="1:47" ht="18.75" customHeight="1" thickBot="1">
      <c r="A33" s="122"/>
      <c r="B33" s="446" t="s">
        <v>2025</v>
      </c>
      <c r="C33" s="447"/>
      <c r="D33" s="447"/>
      <c r="E33" s="447"/>
      <c r="F33" s="447"/>
      <c r="G33" s="447"/>
      <c r="H33" s="447"/>
      <c r="I33" s="447"/>
      <c r="J33" s="447"/>
      <c r="K33" s="447"/>
      <c r="L33" s="447"/>
      <c r="M33" s="447"/>
      <c r="N33" s="447"/>
      <c r="O33" s="447"/>
      <c r="P33" s="447"/>
      <c r="Q33" s="447"/>
      <c r="R33" s="447"/>
      <c r="S33" s="447"/>
      <c r="T33" s="447"/>
      <c r="U33" s="447"/>
      <c r="V33" s="447"/>
      <c r="W33" s="447"/>
      <c r="X33" s="447"/>
      <c r="Y33" s="447"/>
      <c r="Z33" s="447"/>
      <c r="AA33" s="447"/>
      <c r="AB33" s="447"/>
      <c r="AC33" s="447"/>
      <c r="AD33" s="447"/>
      <c r="AE33" s="447"/>
      <c r="AF33" s="447"/>
      <c r="AG33" s="447"/>
      <c r="AH33" s="448"/>
      <c r="AI33" s="34" t="str">
        <f>IF(Z16=0,"",IF(A33="","×","○"))</f>
        <v/>
      </c>
    </row>
    <row r="34" spans="1:47" ht="36.6" customHeight="1">
      <c r="A34" s="443" t="s">
        <v>46</v>
      </c>
      <c r="B34" s="443"/>
      <c r="C34" s="443"/>
      <c r="D34" s="443"/>
      <c r="E34" s="443"/>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2"/>
    </row>
    <row r="35" spans="1:47" ht="15" customHeight="1">
      <c r="A35" s="88" t="s">
        <v>47</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899999999999999" customHeight="1">
      <c r="A36" s="468"/>
      <c r="B36" s="468"/>
      <c r="C36" s="468"/>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c r="AH36" s="468"/>
      <c r="AI36" s="469"/>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44" t="s">
        <v>48</v>
      </c>
      <c r="B38" s="444"/>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row>
    <row r="39" spans="1:47" ht="40.9" customHeight="1" thickBot="1">
      <c r="A39" s="122"/>
      <c r="B39" s="446" t="s">
        <v>2066</v>
      </c>
      <c r="C39" s="447"/>
      <c r="D39" s="447"/>
      <c r="E39" s="447"/>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8"/>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514" t="s">
        <v>49</v>
      </c>
      <c r="B41" s="514"/>
      <c r="C41" s="514"/>
      <c r="D41" s="514"/>
      <c r="E41" s="514"/>
      <c r="F41" s="514"/>
      <c r="G41" s="514"/>
      <c r="H41" s="514"/>
      <c r="I41" s="514"/>
      <c r="J41" s="514"/>
      <c r="K41" s="514"/>
      <c r="L41" s="514"/>
      <c r="M41" s="514"/>
      <c r="N41" s="514"/>
      <c r="O41" s="514"/>
      <c r="P41" s="514"/>
      <c r="Q41" s="514"/>
      <c r="R41" s="514"/>
      <c r="S41" s="514"/>
      <c r="T41" s="514"/>
      <c r="U41" s="514"/>
      <c r="V41" s="514"/>
      <c r="W41" s="514"/>
      <c r="X41" s="514"/>
      <c r="Y41" s="514"/>
      <c r="Z41" s="514"/>
      <c r="AA41" s="514"/>
      <c r="AB41" s="514"/>
      <c r="AC41" s="514"/>
      <c r="AD41" s="514"/>
      <c r="AE41" s="514"/>
      <c r="AF41" s="514"/>
      <c r="AG41" s="514"/>
      <c r="AH41" s="514"/>
      <c r="AI41" s="34" t="str">
        <f>IF(G7="", "", IF(AND(B43="✓",AND(G45&lt;&gt;"",J45&lt;&gt;"",Q45&lt;&gt;"",S46&lt;&gt;"",Z46&lt;&gt;"")),"○","×"))</f>
        <v/>
      </c>
      <c r="AJ41" s="92"/>
      <c r="AK41" s="463" t="s">
        <v>50</v>
      </c>
      <c r="AL41" s="463"/>
      <c r="AM41" s="463"/>
      <c r="AN41" s="463"/>
      <c r="AO41" s="463"/>
      <c r="AP41" s="463"/>
      <c r="AQ41" s="463"/>
      <c r="AR41" s="463"/>
      <c r="AS41" s="463"/>
      <c r="AT41" s="463"/>
      <c r="AU41" s="463"/>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5" customHeight="1" thickBot="1">
      <c r="A43" s="39" t="s">
        <v>51</v>
      </c>
      <c r="B43" s="122"/>
      <c r="C43" s="40"/>
      <c r="D43" s="522" t="s">
        <v>52</v>
      </c>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c r="A45" s="43"/>
      <c r="B45" s="44" t="s">
        <v>53</v>
      </c>
      <c r="C45" s="44"/>
      <c r="D45" s="461">
        <v>8</v>
      </c>
      <c r="E45" s="461"/>
      <c r="F45" s="44" t="s">
        <v>54</v>
      </c>
      <c r="G45" s="459"/>
      <c r="H45" s="460"/>
      <c r="I45" s="44" t="s">
        <v>55</v>
      </c>
      <c r="J45" s="459"/>
      <c r="K45" s="460"/>
      <c r="L45" s="44" t="s">
        <v>56</v>
      </c>
      <c r="M45" s="45"/>
      <c r="N45" s="461" t="s">
        <v>5</v>
      </c>
      <c r="O45" s="461"/>
      <c r="P45" s="461"/>
      <c r="Q45" s="462" t="str">
        <f>IF(基本情報入力シート!M23="","", 基本情報入力シート!M23)</f>
        <v/>
      </c>
      <c r="R45" s="462"/>
      <c r="S45" s="462"/>
      <c r="T45" s="462"/>
      <c r="U45" s="462"/>
      <c r="V45" s="462"/>
      <c r="W45" s="462"/>
      <c r="X45" s="462"/>
      <c r="Y45" s="462"/>
      <c r="Z45" s="462"/>
      <c r="AA45" s="462"/>
      <c r="AB45" s="462"/>
      <c r="AC45" s="462"/>
      <c r="AD45" s="462"/>
      <c r="AE45" s="462"/>
      <c r="AF45" s="462"/>
      <c r="AG45" s="462"/>
      <c r="AH45" s="462"/>
      <c r="AI45" s="46"/>
      <c r="AJ45" s="93"/>
    </row>
    <row r="46" spans="1:47" s="47" customFormat="1" ht="15.6" customHeight="1">
      <c r="A46" s="43"/>
      <c r="B46" s="48"/>
      <c r="C46" s="44"/>
      <c r="D46" s="44"/>
      <c r="E46" s="44"/>
      <c r="F46" s="44"/>
      <c r="G46" s="44"/>
      <c r="H46" s="44"/>
      <c r="I46" s="44"/>
      <c r="J46" s="44"/>
      <c r="K46" s="44"/>
      <c r="L46" s="44"/>
      <c r="M46" s="44"/>
      <c r="N46" s="445" t="s">
        <v>57</v>
      </c>
      <c r="O46" s="445"/>
      <c r="P46" s="445"/>
      <c r="Q46" s="515" t="s">
        <v>14</v>
      </c>
      <c r="R46" s="515"/>
      <c r="S46" s="441" t="str">
        <f>IF(基本情報入力シート!M27="", "", 基本情報入力シート!M27)</f>
        <v/>
      </c>
      <c r="T46" s="441"/>
      <c r="U46" s="441"/>
      <c r="V46" s="441"/>
      <c r="W46" s="441"/>
      <c r="X46" s="440" t="s">
        <v>15</v>
      </c>
      <c r="Y46" s="440"/>
      <c r="Z46" s="441" t="str">
        <f>IF(基本情報入力シート!M28="", "", 基本情報入力シート!M28)</f>
        <v/>
      </c>
      <c r="AA46" s="441"/>
      <c r="AB46" s="441"/>
      <c r="AC46" s="441"/>
      <c r="AD46" s="441"/>
      <c r="AE46" s="441"/>
      <c r="AF46" s="441"/>
      <c r="AG46" s="441"/>
      <c r="AH46" s="441"/>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c r="A48" s="437" t="s">
        <v>58</v>
      </c>
      <c r="B48" s="437"/>
      <c r="C48" s="437"/>
      <c r="D48" s="437"/>
      <c r="E48" s="437"/>
      <c r="F48" s="437"/>
      <c r="G48" s="437"/>
      <c r="H48" s="437"/>
      <c r="I48" s="437"/>
      <c r="J48" s="437"/>
      <c r="K48" s="437"/>
      <c r="L48" s="437"/>
      <c r="M48" s="437"/>
      <c r="N48" s="437"/>
      <c r="O48" s="437"/>
      <c r="P48" s="437"/>
      <c r="Q48" s="437"/>
      <c r="R48" s="437"/>
      <c r="S48" s="437"/>
      <c r="T48" s="437"/>
      <c r="U48" s="437"/>
      <c r="V48" s="437"/>
      <c r="W48" s="437"/>
      <c r="X48" s="437"/>
      <c r="Y48" s="437"/>
      <c r="Z48" s="437"/>
      <c r="AA48" s="437"/>
      <c r="AB48" s="437"/>
      <c r="AC48" s="437"/>
      <c r="AD48" s="437"/>
      <c r="AE48" s="437"/>
      <c r="AF48" s="437"/>
      <c r="AG48" s="437"/>
      <c r="AH48" s="437"/>
      <c r="AI48" s="437"/>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25">
      <c r="A50" s="96" t="s">
        <v>59</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60</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516" t="s">
        <v>39</v>
      </c>
      <c r="B53" s="516"/>
      <c r="C53" s="516"/>
      <c r="D53" s="516"/>
      <c r="E53" s="516"/>
      <c r="F53" s="516"/>
      <c r="G53" s="516"/>
      <c r="H53" s="516"/>
      <c r="I53" s="516"/>
      <c r="J53" s="516"/>
      <c r="K53" s="516"/>
      <c r="L53" s="516"/>
      <c r="M53" s="516"/>
      <c r="N53" s="516"/>
      <c r="O53" s="516"/>
      <c r="P53" s="516"/>
      <c r="Q53" s="516"/>
      <c r="R53" s="516"/>
      <c r="S53" s="516"/>
      <c r="T53" s="516"/>
      <c r="U53" s="516"/>
      <c r="V53" s="516"/>
      <c r="W53" s="516"/>
      <c r="X53" s="516"/>
      <c r="Y53" s="516"/>
      <c r="Z53" s="516"/>
      <c r="AA53" s="516"/>
      <c r="AB53" s="516"/>
      <c r="AC53" s="516"/>
      <c r="AD53" s="516"/>
      <c r="AE53" s="516"/>
      <c r="AF53" s="516"/>
      <c r="AG53" s="516"/>
      <c r="AH53" s="516"/>
      <c r="AI53" s="516"/>
      <c r="AJ53" s="517"/>
    </row>
    <row r="54" spans="1:36">
      <c r="A54" s="450" t="s">
        <v>1867</v>
      </c>
      <c r="B54" s="451"/>
      <c r="C54" s="451"/>
      <c r="D54" s="451"/>
      <c r="E54" s="451"/>
      <c r="F54" s="451"/>
      <c r="G54" s="451"/>
      <c r="H54" s="451"/>
      <c r="I54" s="451"/>
      <c r="J54" s="451"/>
      <c r="K54" s="451"/>
      <c r="L54" s="451"/>
      <c r="M54" s="451"/>
      <c r="N54" s="451"/>
      <c r="O54" s="451"/>
      <c r="P54" s="451"/>
      <c r="Q54" s="451"/>
      <c r="R54" s="451"/>
      <c r="S54" s="451"/>
      <c r="T54" s="451"/>
      <c r="U54" s="451"/>
      <c r="V54" s="451"/>
      <c r="W54" s="451"/>
      <c r="X54" s="451"/>
      <c r="Y54" s="451"/>
      <c r="Z54" s="451"/>
      <c r="AA54" s="451"/>
      <c r="AB54" s="451"/>
      <c r="AC54" s="451"/>
      <c r="AD54" s="451"/>
      <c r="AE54" s="451"/>
      <c r="AF54" s="451"/>
      <c r="AG54" s="451"/>
      <c r="AH54" s="451"/>
      <c r="AI54" s="452"/>
      <c r="AJ54" s="127" t="str">
        <f>AI16</f>
        <v/>
      </c>
    </row>
    <row r="55" spans="1:36">
      <c r="A55" s="453" t="s">
        <v>2026</v>
      </c>
      <c r="B55" s="454"/>
      <c r="C55" s="454"/>
      <c r="D55" s="454"/>
      <c r="E55" s="454"/>
      <c r="F55" s="454"/>
      <c r="G55" s="454"/>
      <c r="H55" s="454"/>
      <c r="I55" s="454"/>
      <c r="J55" s="454"/>
      <c r="K55" s="454"/>
      <c r="L55" s="454"/>
      <c r="M55" s="454"/>
      <c r="N55" s="454"/>
      <c r="O55" s="454"/>
      <c r="P55" s="454"/>
      <c r="Q55" s="454"/>
      <c r="R55" s="454"/>
      <c r="S55" s="454"/>
      <c r="T55" s="454"/>
      <c r="U55" s="454"/>
      <c r="V55" s="454"/>
      <c r="W55" s="454"/>
      <c r="X55" s="454"/>
      <c r="Y55" s="454"/>
      <c r="Z55" s="454"/>
      <c r="AA55" s="454"/>
      <c r="AB55" s="454"/>
      <c r="AC55" s="454"/>
      <c r="AD55" s="454"/>
      <c r="AE55" s="454"/>
      <c r="AF55" s="454"/>
      <c r="AG55" s="454"/>
      <c r="AH55" s="454"/>
      <c r="AI55" s="455"/>
      <c r="AJ55" s="127" t="str">
        <f>AI17</f>
        <v>○</v>
      </c>
    </row>
    <row r="56" spans="1:36">
      <c r="A56" s="456" t="s">
        <v>63</v>
      </c>
      <c r="B56" s="457"/>
      <c r="C56" s="457"/>
      <c r="D56" s="457"/>
      <c r="E56" s="457"/>
      <c r="F56" s="457"/>
      <c r="G56" s="457"/>
      <c r="H56" s="457"/>
      <c r="I56" s="457"/>
      <c r="J56" s="457"/>
      <c r="K56" s="457"/>
      <c r="L56" s="457"/>
      <c r="M56" s="457"/>
      <c r="N56" s="457"/>
      <c r="O56" s="457"/>
      <c r="P56" s="457"/>
      <c r="Q56" s="457"/>
      <c r="R56" s="457"/>
      <c r="S56" s="457"/>
      <c r="T56" s="457"/>
      <c r="U56" s="457"/>
      <c r="V56" s="457"/>
      <c r="W56" s="457"/>
      <c r="X56" s="457"/>
      <c r="Y56" s="457"/>
      <c r="Z56" s="457"/>
      <c r="AA56" s="457"/>
      <c r="AB56" s="457"/>
      <c r="AC56" s="457"/>
      <c r="AD56" s="457"/>
      <c r="AE56" s="457"/>
      <c r="AF56" s="457"/>
      <c r="AG56" s="457"/>
      <c r="AH56" s="457"/>
      <c r="AI56" s="458"/>
      <c r="AJ56" s="55" t="str">
        <f>AI24</f>
        <v/>
      </c>
    </row>
    <row r="57" spans="1:36" ht="10.1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516" t="s">
        <v>1862</v>
      </c>
      <c r="B58" s="516"/>
      <c r="C58" s="516"/>
      <c r="D58" s="516"/>
      <c r="E58" s="516"/>
      <c r="F58" s="516"/>
      <c r="G58" s="516"/>
      <c r="H58" s="516"/>
      <c r="I58" s="516"/>
      <c r="J58" s="516"/>
      <c r="K58" s="516"/>
      <c r="L58" s="516"/>
      <c r="M58" s="516"/>
      <c r="N58" s="516"/>
      <c r="O58" s="516"/>
      <c r="P58" s="516"/>
      <c r="Q58" s="516"/>
      <c r="R58" s="516"/>
      <c r="S58" s="516"/>
      <c r="T58" s="516"/>
      <c r="U58" s="516"/>
      <c r="V58" s="516"/>
      <c r="W58" s="516"/>
      <c r="X58" s="516"/>
      <c r="Y58" s="516"/>
      <c r="Z58" s="516"/>
      <c r="AA58" s="516"/>
      <c r="AB58" s="516"/>
      <c r="AC58" s="516"/>
      <c r="AD58" s="516"/>
      <c r="AE58" s="516"/>
      <c r="AF58" s="516"/>
      <c r="AG58" s="516"/>
      <c r="AH58" s="516"/>
      <c r="AI58" s="516"/>
      <c r="AJ58" s="517"/>
    </row>
    <row r="59" spans="1:36" ht="25.15" customHeight="1">
      <c r="A59" s="433" t="s">
        <v>2016</v>
      </c>
      <c r="B59" s="520"/>
      <c r="C59" s="520"/>
      <c r="D59" s="520"/>
      <c r="E59" s="520"/>
      <c r="F59" s="520"/>
      <c r="G59" s="520"/>
      <c r="H59" s="520"/>
      <c r="I59" s="520"/>
      <c r="J59" s="520"/>
      <c r="K59" s="520"/>
      <c r="L59" s="520"/>
      <c r="M59" s="520"/>
      <c r="N59" s="520"/>
      <c r="O59" s="520"/>
      <c r="P59" s="520"/>
      <c r="Q59" s="520"/>
      <c r="R59" s="520"/>
      <c r="S59" s="520"/>
      <c r="T59" s="520"/>
      <c r="U59" s="520"/>
      <c r="V59" s="520"/>
      <c r="W59" s="520"/>
      <c r="X59" s="520"/>
      <c r="Y59" s="520"/>
      <c r="Z59" s="520"/>
      <c r="AA59" s="520"/>
      <c r="AB59" s="520"/>
      <c r="AC59" s="520"/>
      <c r="AD59" s="520"/>
      <c r="AE59" s="520"/>
      <c r="AF59" s="520"/>
      <c r="AG59" s="520"/>
      <c r="AH59" s="520"/>
      <c r="AI59" s="521"/>
      <c r="AJ59" s="127" t="str">
        <f>AI29</f>
        <v/>
      </c>
    </row>
    <row r="60" spans="1:36" ht="25.15" customHeight="1">
      <c r="A60" s="433" t="s">
        <v>2017</v>
      </c>
      <c r="B60" s="434"/>
      <c r="C60" s="434"/>
      <c r="D60" s="434"/>
      <c r="E60" s="434"/>
      <c r="F60" s="434"/>
      <c r="G60" s="434"/>
      <c r="H60" s="434"/>
      <c r="I60" s="434"/>
      <c r="J60" s="434"/>
      <c r="K60" s="434"/>
      <c r="L60" s="434"/>
      <c r="M60" s="434"/>
      <c r="N60" s="434"/>
      <c r="O60" s="434"/>
      <c r="P60" s="434"/>
      <c r="Q60" s="434"/>
      <c r="R60" s="434"/>
      <c r="S60" s="434"/>
      <c r="T60" s="434"/>
      <c r="U60" s="434"/>
      <c r="V60" s="434"/>
      <c r="W60" s="434"/>
      <c r="X60" s="434"/>
      <c r="Y60" s="434"/>
      <c r="Z60" s="434"/>
      <c r="AA60" s="434"/>
      <c r="AB60" s="434"/>
      <c r="AC60" s="434"/>
      <c r="AD60" s="434"/>
      <c r="AE60" s="434"/>
      <c r="AF60" s="434"/>
      <c r="AG60" s="434"/>
      <c r="AH60" s="434"/>
      <c r="AI60" s="435"/>
      <c r="AJ60" s="127" t="str">
        <f>AI30</f>
        <v/>
      </c>
    </row>
    <row r="61" spans="1:36">
      <c r="A61" s="519" t="s">
        <v>2018</v>
      </c>
      <c r="B61" s="520"/>
      <c r="C61" s="520"/>
      <c r="D61" s="520"/>
      <c r="E61" s="520"/>
      <c r="F61" s="520"/>
      <c r="G61" s="520"/>
      <c r="H61" s="520"/>
      <c r="I61" s="520"/>
      <c r="J61" s="520"/>
      <c r="K61" s="520"/>
      <c r="L61" s="520"/>
      <c r="M61" s="520"/>
      <c r="N61" s="520"/>
      <c r="O61" s="520"/>
      <c r="P61" s="520"/>
      <c r="Q61" s="520"/>
      <c r="R61" s="520"/>
      <c r="S61" s="520"/>
      <c r="T61" s="520"/>
      <c r="U61" s="520"/>
      <c r="V61" s="520"/>
      <c r="W61" s="520"/>
      <c r="X61" s="520"/>
      <c r="Y61" s="520"/>
      <c r="Z61" s="520"/>
      <c r="AA61" s="520"/>
      <c r="AB61" s="520"/>
      <c r="AC61" s="520"/>
      <c r="AD61" s="520"/>
      <c r="AE61" s="520"/>
      <c r="AF61" s="520"/>
      <c r="AG61" s="520"/>
      <c r="AH61" s="520"/>
      <c r="AI61" s="521"/>
      <c r="AJ61" s="127" t="str">
        <f>AI31</f>
        <v/>
      </c>
    </row>
    <row r="62" spans="1:36" ht="24" customHeight="1">
      <c r="A62" s="433" t="s">
        <v>2047</v>
      </c>
      <c r="B62" s="434"/>
      <c r="C62" s="434"/>
      <c r="D62" s="434"/>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4"/>
      <c r="AC62" s="434"/>
      <c r="AD62" s="434"/>
      <c r="AE62" s="434"/>
      <c r="AF62" s="434"/>
      <c r="AG62" s="434"/>
      <c r="AH62" s="434"/>
      <c r="AI62" s="435"/>
      <c r="AJ62" s="127" t="str">
        <f>AI32</f>
        <v/>
      </c>
    </row>
    <row r="63" spans="1:36">
      <c r="A63" s="519" t="s">
        <v>2019</v>
      </c>
      <c r="B63" s="520"/>
      <c r="C63" s="520"/>
      <c r="D63" s="520"/>
      <c r="E63" s="520"/>
      <c r="F63" s="520"/>
      <c r="G63" s="520"/>
      <c r="H63" s="520"/>
      <c r="I63" s="520"/>
      <c r="J63" s="520"/>
      <c r="K63" s="520"/>
      <c r="L63" s="520"/>
      <c r="M63" s="520"/>
      <c r="N63" s="520"/>
      <c r="O63" s="520"/>
      <c r="P63" s="520"/>
      <c r="Q63" s="520"/>
      <c r="R63" s="520"/>
      <c r="S63" s="520"/>
      <c r="T63" s="520"/>
      <c r="U63" s="520"/>
      <c r="V63" s="520"/>
      <c r="W63" s="520"/>
      <c r="X63" s="520"/>
      <c r="Y63" s="520"/>
      <c r="Z63" s="520"/>
      <c r="AA63" s="520"/>
      <c r="AB63" s="520"/>
      <c r="AC63" s="520"/>
      <c r="AD63" s="520"/>
      <c r="AE63" s="520"/>
      <c r="AF63" s="520"/>
      <c r="AG63" s="520"/>
      <c r="AH63" s="520"/>
      <c r="AI63" s="521"/>
      <c r="AJ63" s="127" t="str">
        <f>AI33</f>
        <v/>
      </c>
    </row>
    <row r="64" spans="1:36" ht="10.1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516" t="s">
        <v>64</v>
      </c>
      <c r="B65" s="516"/>
      <c r="C65" s="516"/>
      <c r="D65" s="516"/>
      <c r="E65" s="516"/>
      <c r="F65" s="516"/>
      <c r="G65" s="516"/>
      <c r="H65" s="516"/>
      <c r="I65" s="516"/>
      <c r="J65" s="516"/>
      <c r="K65" s="516"/>
      <c r="L65" s="516"/>
      <c r="M65" s="516"/>
      <c r="N65" s="516"/>
      <c r="O65" s="516"/>
      <c r="P65" s="516"/>
      <c r="Q65" s="516"/>
      <c r="R65" s="516"/>
      <c r="S65" s="516"/>
      <c r="T65" s="516"/>
      <c r="U65" s="516"/>
      <c r="V65" s="516"/>
      <c r="W65" s="516"/>
      <c r="X65" s="516"/>
      <c r="Y65" s="516"/>
      <c r="Z65" s="516"/>
      <c r="AA65" s="516"/>
      <c r="AB65" s="516"/>
      <c r="AC65" s="516"/>
      <c r="AD65" s="516"/>
      <c r="AE65" s="516"/>
      <c r="AF65" s="516"/>
      <c r="AG65" s="516"/>
      <c r="AH65" s="516"/>
      <c r="AI65" s="516"/>
      <c r="AJ65" s="517"/>
    </row>
    <row r="66" spans="1:36">
      <c r="A66" s="518" t="s">
        <v>65</v>
      </c>
      <c r="B66" s="518"/>
      <c r="C66" s="518"/>
      <c r="D66" s="518"/>
      <c r="E66" s="518"/>
      <c r="F66" s="518"/>
      <c r="G66" s="518"/>
      <c r="H66" s="518"/>
      <c r="I66" s="518"/>
      <c r="J66" s="518"/>
      <c r="K66" s="518"/>
      <c r="L66" s="518"/>
      <c r="M66" s="518"/>
      <c r="N66" s="518"/>
      <c r="O66" s="518"/>
      <c r="P66" s="518"/>
      <c r="Q66" s="518"/>
      <c r="R66" s="518"/>
      <c r="S66" s="518"/>
      <c r="T66" s="518"/>
      <c r="U66" s="518"/>
      <c r="V66" s="518"/>
      <c r="W66" s="518"/>
      <c r="X66" s="518"/>
      <c r="Y66" s="518"/>
      <c r="Z66" s="518"/>
      <c r="AA66" s="518"/>
      <c r="AB66" s="518"/>
      <c r="AC66" s="518"/>
      <c r="AD66" s="518"/>
      <c r="AE66" s="518"/>
      <c r="AF66" s="518"/>
      <c r="AG66" s="518"/>
      <c r="AH66" s="518"/>
      <c r="AI66" s="518"/>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516" t="s">
        <v>66</v>
      </c>
      <c r="B68" s="516"/>
      <c r="C68" s="516"/>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6"/>
      <c r="AI68" s="516"/>
      <c r="AJ68" s="517"/>
    </row>
    <row r="69" spans="1:36">
      <c r="A69" s="513" t="s">
        <v>67</v>
      </c>
      <c r="B69" s="513"/>
      <c r="C69" s="513"/>
      <c r="D69" s="513"/>
      <c r="E69" s="513"/>
      <c r="F69" s="513"/>
      <c r="G69" s="513"/>
      <c r="H69" s="513"/>
      <c r="I69" s="513"/>
      <c r="J69" s="513"/>
      <c r="K69" s="513"/>
      <c r="L69" s="513"/>
      <c r="M69" s="513"/>
      <c r="N69" s="513"/>
      <c r="O69" s="513"/>
      <c r="P69" s="513"/>
      <c r="Q69" s="513"/>
      <c r="R69" s="513"/>
      <c r="S69" s="513"/>
      <c r="T69" s="513"/>
      <c r="U69" s="513"/>
      <c r="V69" s="513"/>
      <c r="W69" s="513"/>
      <c r="X69" s="513"/>
      <c r="Y69" s="513"/>
      <c r="Z69" s="513"/>
      <c r="AA69" s="513"/>
      <c r="AB69" s="513"/>
      <c r="AC69" s="513"/>
      <c r="AD69" s="513"/>
      <c r="AE69" s="513"/>
      <c r="AF69" s="513"/>
      <c r="AG69" s="513"/>
      <c r="AH69" s="513"/>
      <c r="AI69" s="513"/>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19050</xdr:colOff>
                    <xdr:row>38</xdr:row>
                    <xdr:rowOff>390525</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19050</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19050</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19050</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election activeCell="D26" sqref="D26"/>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63" hidden="1" customWidth="1"/>
    <col min="16" max="16" width="25.5" style="241" hidden="1" customWidth="1"/>
    <col min="17" max="17" width="23.875" style="241" hidden="1" customWidth="1"/>
  </cols>
  <sheetData>
    <row r="1" spans="1:23" ht="23.25" customHeight="1" thickBot="1">
      <c r="A1" s="99" t="s">
        <v>2067</v>
      </c>
      <c r="B1" s="73"/>
      <c r="C1" s="100"/>
      <c r="D1" s="101" t="s">
        <v>2011</v>
      </c>
      <c r="E1" s="73"/>
      <c r="F1" s="73"/>
      <c r="G1" s="73"/>
      <c r="I1" s="102" t="s">
        <v>2</v>
      </c>
      <c r="J1" s="523" t="str">
        <f>IF(基本情報入力シート!C18="", "", 基本情報入力シート!C18)</f>
        <v>岐阜県</v>
      </c>
      <c r="K1" s="524"/>
      <c r="L1" s="525"/>
    </row>
    <row r="2" spans="1:23" ht="21" customHeight="1" thickBot="1">
      <c r="A2" s="73"/>
      <c r="B2" s="101"/>
      <c r="C2" s="103"/>
      <c r="D2" s="101"/>
      <c r="E2" s="101"/>
      <c r="F2" s="101"/>
      <c r="G2" s="73"/>
      <c r="H2" s="104"/>
      <c r="I2" s="104"/>
      <c r="K2" s="73"/>
      <c r="L2" s="73"/>
    </row>
    <row r="3" spans="1:23" ht="27" customHeight="1" thickBot="1">
      <c r="A3" s="556" t="s">
        <v>5</v>
      </c>
      <c r="B3" s="584"/>
      <c r="C3" s="585" t="str">
        <f>IF(基本情報入力シート!M23="","",基本情報入力シート!M23)</f>
        <v/>
      </c>
      <c r="D3" s="586"/>
      <c r="E3" s="586"/>
      <c r="F3" s="587"/>
      <c r="G3" s="73"/>
      <c r="H3" s="571" t="s">
        <v>2034</v>
      </c>
      <c r="I3" s="571"/>
      <c r="J3" s="571"/>
      <c r="K3" s="571"/>
      <c r="L3" s="571"/>
      <c r="M3" s="234"/>
      <c r="N3" s="234"/>
      <c r="O3" s="264"/>
      <c r="P3" s="260"/>
      <c r="Q3" s="260"/>
      <c r="R3" s="111"/>
      <c r="S3" s="111"/>
      <c r="T3" s="111"/>
      <c r="U3" s="111"/>
      <c r="V3" s="111"/>
      <c r="W3" s="111"/>
    </row>
    <row r="4" spans="1:23" ht="24" customHeight="1" thickBot="1">
      <c r="A4" s="105"/>
      <c r="B4" s="105"/>
      <c r="C4" s="106"/>
      <c r="D4" s="107"/>
      <c r="E4" s="107"/>
      <c r="F4" s="107"/>
      <c r="G4" s="104"/>
      <c r="H4" s="571"/>
      <c r="I4" s="571"/>
      <c r="J4" s="571"/>
      <c r="K4" s="571"/>
      <c r="L4" s="571"/>
      <c r="M4" s="234"/>
      <c r="N4" s="234"/>
      <c r="O4" s="264"/>
      <c r="P4" s="260"/>
      <c r="Q4" s="260"/>
      <c r="R4" s="111"/>
      <c r="S4" s="111"/>
      <c r="T4" s="111"/>
      <c r="U4" s="111"/>
      <c r="V4" s="111"/>
      <c r="W4" s="111"/>
    </row>
    <row r="5" spans="1:23" ht="40.15" customHeight="1" thickBot="1">
      <c r="A5" s="563" t="s">
        <v>2012</v>
      </c>
      <c r="B5" s="564"/>
      <c r="C5" s="564"/>
      <c r="D5" s="564"/>
      <c r="E5" s="565"/>
      <c r="F5" s="219">
        <f>IFERROR(SUM(H:I),"")</f>
        <v>0</v>
      </c>
      <c r="G5" s="104"/>
      <c r="H5" s="571"/>
      <c r="I5" s="571"/>
      <c r="J5" s="571"/>
      <c r="K5" s="571"/>
      <c r="L5" s="571"/>
      <c r="M5" s="234"/>
      <c r="N5" s="234"/>
      <c r="O5" s="264"/>
      <c r="P5" s="260"/>
      <c r="Q5" s="260"/>
      <c r="R5" s="111"/>
      <c r="S5" s="111"/>
      <c r="T5" s="111"/>
      <c r="U5" s="111"/>
      <c r="V5" s="111"/>
      <c r="W5" s="111"/>
    </row>
    <row r="6" spans="1:23" ht="40.15" customHeight="1" thickBot="1">
      <c r="A6" s="566" t="s">
        <v>2013</v>
      </c>
      <c r="B6" s="567"/>
      <c r="C6" s="567"/>
      <c r="D6" s="567"/>
      <c r="E6" s="568"/>
      <c r="F6" s="219">
        <f>IFERROR(SUM(K:K),"")</f>
        <v>0</v>
      </c>
      <c r="G6" s="104"/>
      <c r="H6" s="218"/>
      <c r="I6" s="218"/>
      <c r="J6" s="218"/>
      <c r="K6" s="218"/>
      <c r="L6" s="218"/>
      <c r="M6" s="234"/>
      <c r="N6" s="234"/>
      <c r="O6" s="264"/>
      <c r="P6" s="260"/>
      <c r="Q6" s="260"/>
      <c r="R6" s="217"/>
      <c r="S6" s="217"/>
      <c r="T6" s="217"/>
      <c r="U6" s="217"/>
      <c r="V6" s="217"/>
      <c r="W6" s="217"/>
    </row>
    <row r="7" spans="1:23" ht="40.15" customHeight="1" thickBot="1">
      <c r="A7" s="230" t="s">
        <v>2028</v>
      </c>
      <c r="B7" s="224"/>
      <c r="C7" s="224"/>
      <c r="D7" s="224"/>
      <c r="E7" s="224"/>
      <c r="F7" s="225"/>
      <c r="G7" s="104"/>
      <c r="H7" s="226"/>
      <c r="I7" s="227"/>
      <c r="J7" s="228"/>
      <c r="K7" s="229"/>
      <c r="L7" s="229"/>
      <c r="M7" s="222"/>
      <c r="N7" s="222"/>
      <c r="O7" s="261"/>
      <c r="P7" s="261"/>
      <c r="R7" s="217"/>
      <c r="S7" s="217"/>
      <c r="T7" s="217"/>
      <c r="U7" s="217"/>
      <c r="V7" s="217"/>
      <c r="W7" s="217"/>
    </row>
    <row r="8" spans="1:23" ht="47.45" customHeight="1">
      <c r="A8" s="578" t="s">
        <v>2027</v>
      </c>
      <c r="B8" s="579"/>
      <c r="C8" s="579"/>
      <c r="D8" s="579"/>
      <c r="E8" s="572" t="s">
        <v>2029</v>
      </c>
      <c r="F8" s="572"/>
      <c r="G8" s="572"/>
      <c r="H8" s="572"/>
      <c r="I8" s="572"/>
      <c r="J8" s="572"/>
      <c r="K8" s="573"/>
      <c r="L8" s="229"/>
      <c r="M8" s="222"/>
      <c r="N8" s="222"/>
      <c r="O8" s="261"/>
      <c r="P8" s="261"/>
      <c r="R8" s="217"/>
      <c r="S8" s="217"/>
      <c r="T8" s="217"/>
      <c r="U8" s="217"/>
      <c r="V8" s="217"/>
      <c r="W8" s="217"/>
    </row>
    <row r="9" spans="1:23" ht="69" customHeight="1">
      <c r="A9" s="580" t="s">
        <v>2032</v>
      </c>
      <c r="B9" s="581"/>
      <c r="C9" s="581"/>
      <c r="D9" s="581"/>
      <c r="E9" s="574" t="s">
        <v>2030</v>
      </c>
      <c r="F9" s="574"/>
      <c r="G9" s="574"/>
      <c r="H9" s="574"/>
      <c r="I9" s="574"/>
      <c r="J9" s="574"/>
      <c r="K9" s="575"/>
      <c r="L9" s="227"/>
      <c r="M9" s="223"/>
      <c r="N9" s="223"/>
      <c r="O9" s="262"/>
      <c r="P9" s="262"/>
      <c r="R9" s="217"/>
      <c r="S9" s="217"/>
      <c r="T9" s="217"/>
      <c r="U9" s="217"/>
      <c r="V9" s="217"/>
      <c r="W9" s="217"/>
    </row>
    <row r="10" spans="1:23" ht="53.45" customHeight="1" thickBot="1">
      <c r="A10" s="582" t="s">
        <v>2033</v>
      </c>
      <c r="B10" s="583"/>
      <c r="C10" s="583"/>
      <c r="D10" s="583"/>
      <c r="E10" s="576" t="s">
        <v>2031</v>
      </c>
      <c r="F10" s="576"/>
      <c r="G10" s="576"/>
      <c r="H10" s="576"/>
      <c r="I10" s="576"/>
      <c r="J10" s="576"/>
      <c r="K10" s="577"/>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549"/>
      <c r="B12" s="552" t="s">
        <v>68</v>
      </c>
      <c r="C12" s="552" t="s">
        <v>24</v>
      </c>
      <c r="D12" s="555" t="s">
        <v>25</v>
      </c>
      <c r="E12" s="555"/>
      <c r="F12" s="557" t="s">
        <v>69</v>
      </c>
      <c r="G12" s="560" t="s">
        <v>27</v>
      </c>
      <c r="H12" s="543" t="s">
        <v>2015</v>
      </c>
      <c r="I12" s="544"/>
      <c r="J12" s="534" t="s">
        <v>2009</v>
      </c>
      <c r="K12" s="537" t="s">
        <v>2014</v>
      </c>
      <c r="L12" s="540" t="s">
        <v>2010</v>
      </c>
    </row>
    <row r="13" spans="1:23" ht="39" customHeight="1">
      <c r="A13" s="550"/>
      <c r="B13" s="553"/>
      <c r="C13" s="553"/>
      <c r="D13" s="556"/>
      <c r="E13" s="556"/>
      <c r="F13" s="558"/>
      <c r="G13" s="561"/>
      <c r="H13" s="545"/>
      <c r="I13" s="546"/>
      <c r="J13" s="535"/>
      <c r="K13" s="538"/>
      <c r="L13" s="541"/>
    </row>
    <row r="14" spans="1:23" ht="57.75" customHeight="1" thickBot="1">
      <c r="A14" s="551"/>
      <c r="B14" s="554"/>
      <c r="C14" s="554"/>
      <c r="D14" s="131" t="s">
        <v>28</v>
      </c>
      <c r="E14" s="131" t="s">
        <v>29</v>
      </c>
      <c r="F14" s="559"/>
      <c r="G14" s="562"/>
      <c r="H14" s="547"/>
      <c r="I14" s="548"/>
      <c r="J14" s="536"/>
      <c r="K14" s="539"/>
      <c r="L14" s="542"/>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569"/>
      <c r="I15" s="570"/>
      <c r="J15" s="265"/>
      <c r="K15" s="252" t="str">
        <f>IF(H15="","",H15*VLOOKUP(G15,【参考】数式用!$A$4:$R$54,MATCH(P15,【参考】数式用!$M$3:$R$3,0)+12,FALSE))</f>
        <v/>
      </c>
      <c r="L15" s="253" t="str">
        <f>IF(H15="","",H15*VLOOKUP(G15,【参考】数式用!$A$4:$R$54,MATCH(Q15,【参考】数式用!$M$3:$R$3,0)+12,FALSE))</f>
        <v/>
      </c>
      <c r="O15" s="263" t="e">
        <f>VLOOKUP(G15,【参考】数式用!$A$4:$F$54,6,FALSE)</f>
        <v>#N/A</v>
      </c>
      <c r="P15" s="241" t="str">
        <f>"（①＋②）/（"&amp;J15&amp;"）"</f>
        <v>（①＋②）/（）</v>
      </c>
      <c r="Q15" s="241"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528"/>
      <c r="I16" s="529"/>
      <c r="J16" s="266"/>
      <c r="K16" s="254" t="str">
        <f>IF(H16="","",H16*VLOOKUP(G16,【参考】数式用!$A$4:$R$54,MATCH(P16,【参考】数式用!$M$3:$R$3,0)+12,FALSE))</f>
        <v/>
      </c>
      <c r="L16" s="255" t="str">
        <f>IF(H16="","",H16*VLOOKUP(G16,【参考】数式用!$A$4:$R$54,MATCH(Q16,【参考】数式用!$M$3:$R$3,0)+12,FALSE))</f>
        <v/>
      </c>
      <c r="O16" s="263" t="e">
        <f>VLOOKUP(G16,【参考】数式用!$A$4:$F$54,6,FALSE)</f>
        <v>#N/A</v>
      </c>
      <c r="P16" s="241" t="str">
        <f t="shared" ref="P16:P79" si="0">"（①＋②）/（"&amp;J16&amp;"）"</f>
        <v>（①＋②）/（）</v>
      </c>
      <c r="Q16" s="241"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530"/>
      <c r="I17" s="531"/>
      <c r="J17" s="266"/>
      <c r="K17" s="254" t="str">
        <f>IF(H17="","",H17*VLOOKUP(G17,【参考】数式用!$A$4:$R$54,MATCH(P17,【参考】数式用!$M$3:$R$3,0)+12,FALSE))</f>
        <v/>
      </c>
      <c r="L17" s="255" t="str">
        <f>IF(H17="","",H17*VLOOKUP(G17,【参考】数式用!$A$4:$R$54,MATCH(Q17,【参考】数式用!$M$3:$R$3,0)+12,FALSE))</f>
        <v/>
      </c>
      <c r="O17" s="263" t="e">
        <f>VLOOKUP(G17,【参考】数式用!$A$4:$F$54,6,FALSE)</f>
        <v>#N/A</v>
      </c>
      <c r="P17" s="241" t="str">
        <f t="shared" si="0"/>
        <v>（①＋②）/（）</v>
      </c>
      <c r="Q17" s="241"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528"/>
      <c r="I18" s="529"/>
      <c r="J18" s="267"/>
      <c r="K18" s="254" t="str">
        <f>IF(H18="","",H18*VLOOKUP(G18,【参考】数式用!$A$4:$R$54,MATCH(P18,【参考】数式用!$M$3:$R$3,0)+12,FALSE))</f>
        <v/>
      </c>
      <c r="L18" s="255" t="str">
        <f>IF(H18="","",H18*VLOOKUP(G18,【参考】数式用!$A$4:$R$54,MATCH(Q18,【参考】数式用!$M$3:$R$3,0)+12,FALSE))</f>
        <v/>
      </c>
      <c r="O18" s="263" t="e">
        <f>VLOOKUP(G18,【参考】数式用!$A$4:$F$54,6,FALSE)</f>
        <v>#N/A</v>
      </c>
      <c r="P18" s="241" t="str">
        <f t="shared" si="0"/>
        <v>（①＋②）/（）</v>
      </c>
      <c r="Q18" s="241"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528"/>
      <c r="I19" s="529"/>
      <c r="J19" s="266"/>
      <c r="K19" s="256" t="str">
        <f>IF(H19="","",H19*VLOOKUP(G19,【参考】数式用!$A$4:$R$54,MATCH(P19,【参考】数式用!$M$3:$R$3,0)+12,FALSE))</f>
        <v/>
      </c>
      <c r="L19" s="257" t="str">
        <f>IF(H19="","",H19*VLOOKUP(G19,【参考】数式用!$A$4:$R$54,MATCH(Q19,【参考】数式用!$M$3:$R$3,0)+12,FALSE))</f>
        <v/>
      </c>
      <c r="O19" s="263" t="e">
        <f>VLOOKUP(G19,【参考】数式用!$A$4:$F$54,6,FALSE)</f>
        <v>#N/A</v>
      </c>
      <c r="P19" s="241" t="str">
        <f t="shared" si="0"/>
        <v>（①＋②）/（）</v>
      </c>
      <c r="Q19" s="241"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530"/>
      <c r="I20" s="531"/>
      <c r="J20" s="266"/>
      <c r="K20" s="254" t="str">
        <f>IF(H20="","",H20*VLOOKUP(G20,【参考】数式用!$A$4:$R$54,MATCH(P20,【参考】数式用!$M$3:$R$3,0)+12,FALSE))</f>
        <v/>
      </c>
      <c r="L20" s="255" t="str">
        <f>IF(H20="","",H20*VLOOKUP(G20,【参考】数式用!$A$4:$R$54,MATCH(Q20,【参考】数式用!$M$3:$R$3,0)+12,FALSE))</f>
        <v/>
      </c>
      <c r="O20" s="263" t="e">
        <f>VLOOKUP(G20,【参考】数式用!$A$4:$F$54,6,FALSE)</f>
        <v>#N/A</v>
      </c>
      <c r="P20" s="241" t="str">
        <f t="shared" si="0"/>
        <v>（①＋②）/（）</v>
      </c>
      <c r="Q20" s="241"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528"/>
      <c r="I21" s="529"/>
      <c r="J21" s="266"/>
      <c r="K21" s="254" t="str">
        <f>IF(H21="","",H21*VLOOKUP(G21,【参考】数式用!$A$4:$R$54,MATCH(P21,【参考】数式用!$M$3:$R$3,0)+12,FALSE))</f>
        <v/>
      </c>
      <c r="L21" s="255" t="str">
        <f>IF(H21="","",H21*VLOOKUP(G21,【参考】数式用!$A$4:$R$54,MATCH(Q21,【参考】数式用!$M$3:$R$3,0)+12,FALSE))</f>
        <v/>
      </c>
      <c r="O21" s="263" t="e">
        <f>VLOOKUP(G21,【参考】数式用!$A$4:$F$54,6,FALSE)</f>
        <v>#N/A</v>
      </c>
      <c r="P21" s="241" t="str">
        <f t="shared" si="0"/>
        <v>（①＋②）/（）</v>
      </c>
      <c r="Q21" s="241"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528"/>
      <c r="I22" s="529"/>
      <c r="J22" s="266"/>
      <c r="K22" s="254" t="str">
        <f>IF(H22="","",H22*VLOOKUP(G22,【参考】数式用!$A$4:$R$54,MATCH(P22,【参考】数式用!$M$3:$R$3,0)+12,FALSE))</f>
        <v/>
      </c>
      <c r="L22" s="255" t="str">
        <f>IF(H22="","",H22*VLOOKUP(G22,【参考】数式用!$A$4:$R$54,MATCH(Q22,【参考】数式用!$M$3:$R$3,0)+12,FALSE))</f>
        <v/>
      </c>
      <c r="O22" s="263" t="e">
        <f>VLOOKUP(G22,【参考】数式用!$A$4:$F$54,6,FALSE)</f>
        <v>#N/A</v>
      </c>
      <c r="P22" s="241" t="str">
        <f t="shared" si="0"/>
        <v>（①＋②）/（）</v>
      </c>
      <c r="Q22" s="241"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530"/>
      <c r="I23" s="531"/>
      <c r="J23" s="266"/>
      <c r="K23" s="254" t="str">
        <f>IF(H23="","",H23*VLOOKUP(G23,【参考】数式用!$A$4:$R$54,MATCH(P23,【参考】数式用!$M$3:$R$3,0)+12,FALSE))</f>
        <v/>
      </c>
      <c r="L23" s="255" t="str">
        <f>IF(H23="","",H23*VLOOKUP(G23,【参考】数式用!$A$4:$R$54,MATCH(Q23,【参考】数式用!$M$3:$R$3,0)+12,FALSE))</f>
        <v/>
      </c>
      <c r="O23" s="263" t="e">
        <f>VLOOKUP(G23,【参考】数式用!$A$4:$F$54,6,FALSE)</f>
        <v>#N/A</v>
      </c>
      <c r="P23" s="241" t="str">
        <f t="shared" si="0"/>
        <v>（①＋②）/（）</v>
      </c>
      <c r="Q23" s="241"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528"/>
      <c r="I24" s="529"/>
      <c r="J24" s="266"/>
      <c r="K24" s="254" t="str">
        <f>IF(H24="","",H24*VLOOKUP(G24,【参考】数式用!$A$4:$R$54,MATCH(P24,【参考】数式用!$M$3:$R$3,0)+12,FALSE))</f>
        <v/>
      </c>
      <c r="L24" s="255" t="str">
        <f>IF(H24="","",H24*VLOOKUP(G24,【参考】数式用!$A$4:$R$54,MATCH(Q24,【参考】数式用!$M$3:$R$3,0)+12,FALSE))</f>
        <v/>
      </c>
      <c r="O24" s="263" t="e">
        <f>VLOOKUP(G24,【参考】数式用!$A$4:$F$54,6,FALSE)</f>
        <v>#N/A</v>
      </c>
      <c r="P24" s="241" t="str">
        <f t="shared" si="0"/>
        <v>（①＋②）/（）</v>
      </c>
      <c r="Q24" s="241"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528"/>
      <c r="I25" s="529"/>
      <c r="J25" s="267"/>
      <c r="K25" s="254" t="str">
        <f>IF(H25="","",H25*VLOOKUP(G25,【参考】数式用!$A$4:$R$54,MATCH(P25,【参考】数式用!$M$3:$R$3,0)+12,FALSE))</f>
        <v/>
      </c>
      <c r="L25" s="255" t="str">
        <f>IF(H25="","",H25*VLOOKUP(G25,【参考】数式用!$A$4:$R$54,MATCH(Q25,【参考】数式用!$M$3:$R$3,0)+12,FALSE))</f>
        <v/>
      </c>
      <c r="O25" s="263" t="e">
        <f>VLOOKUP(G25,【参考】数式用!$A$4:$F$54,6,FALSE)</f>
        <v>#N/A</v>
      </c>
      <c r="P25" s="241" t="str">
        <f t="shared" si="0"/>
        <v>（①＋②）/（）</v>
      </c>
      <c r="Q25" s="241"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530"/>
      <c r="I26" s="531"/>
      <c r="J26" s="266"/>
      <c r="K26" s="254" t="str">
        <f>IF(H26="","",H26*VLOOKUP(G26,【参考】数式用!$A$4:$R$54,MATCH(P26,【参考】数式用!$M$3:$R$3,0)+12,FALSE))</f>
        <v/>
      </c>
      <c r="L26" s="255" t="str">
        <f>IF(H26="","",H26*VLOOKUP(G26,【参考】数式用!$A$4:$R$54,MATCH(Q26,【参考】数式用!$M$3:$R$3,0)+12,FALSE))</f>
        <v/>
      </c>
      <c r="O26" s="263" t="e">
        <f>VLOOKUP(G26,【参考】数式用!$A$4:$F$54,6,FALSE)</f>
        <v>#N/A</v>
      </c>
      <c r="P26" s="241" t="str">
        <f t="shared" si="0"/>
        <v>（①＋②）/（）</v>
      </c>
      <c r="Q26" s="241"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528"/>
      <c r="I27" s="529"/>
      <c r="J27" s="266"/>
      <c r="K27" s="254" t="str">
        <f>IF(H27="","",H27*VLOOKUP(G27,【参考】数式用!$A$4:$R$54,MATCH(P27,【参考】数式用!$M$3:$R$3,0)+12,FALSE))</f>
        <v/>
      </c>
      <c r="L27" s="255" t="str">
        <f>IF(H27="","",H27*VLOOKUP(G27,【参考】数式用!$A$4:$R$54,MATCH(Q27,【参考】数式用!$M$3:$R$3,0)+12,FALSE))</f>
        <v/>
      </c>
      <c r="O27" s="263" t="e">
        <f>VLOOKUP(G27,【参考】数式用!$A$4:$F$54,6,FALSE)</f>
        <v>#N/A</v>
      </c>
      <c r="P27" s="241" t="str">
        <f t="shared" si="0"/>
        <v>（①＋②）/（）</v>
      </c>
      <c r="Q27" s="241"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528"/>
      <c r="I28" s="529"/>
      <c r="J28" s="266"/>
      <c r="K28" s="254" t="str">
        <f>IF(H28="","",H28*VLOOKUP(G28,【参考】数式用!$A$4:$R$54,MATCH(P28,【参考】数式用!$M$3:$R$3,0)+12,FALSE))</f>
        <v/>
      </c>
      <c r="L28" s="255" t="str">
        <f>IF(H28="","",H28*VLOOKUP(G28,【参考】数式用!$A$4:$R$54,MATCH(Q28,【参考】数式用!$M$3:$R$3,0)+12,FALSE))</f>
        <v/>
      </c>
      <c r="O28" s="263" t="e">
        <f>VLOOKUP(G28,【参考】数式用!$A$4:$F$54,6,FALSE)</f>
        <v>#N/A</v>
      </c>
      <c r="P28" s="241" t="str">
        <f t="shared" si="0"/>
        <v>（①＋②）/（）</v>
      </c>
      <c r="Q28" s="241"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530"/>
      <c r="I29" s="531"/>
      <c r="J29" s="266"/>
      <c r="K29" s="254" t="str">
        <f>IF(H29="","",H29*VLOOKUP(G29,【参考】数式用!$A$4:$R$54,MATCH(P29,【参考】数式用!$M$3:$R$3,0)+12,FALSE))</f>
        <v/>
      </c>
      <c r="L29" s="255" t="str">
        <f>IF(H29="","",H29*VLOOKUP(G29,【参考】数式用!$A$4:$R$54,MATCH(Q29,【参考】数式用!$M$3:$R$3,0)+12,FALSE))</f>
        <v/>
      </c>
      <c r="O29" s="263" t="e">
        <f>VLOOKUP(G29,【参考】数式用!$A$4:$F$54,6,FALSE)</f>
        <v>#N/A</v>
      </c>
      <c r="P29" s="241" t="str">
        <f t="shared" si="0"/>
        <v>（①＋②）/（）</v>
      </c>
      <c r="Q29" s="241"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528"/>
      <c r="I30" s="529"/>
      <c r="J30" s="266"/>
      <c r="K30" s="254" t="str">
        <f>IF(H30="","",H30*VLOOKUP(G30,【参考】数式用!$A$4:$R$54,MATCH(P30,【参考】数式用!$M$3:$R$3,0)+12,FALSE))</f>
        <v/>
      </c>
      <c r="L30" s="255" t="str">
        <f>IF(H30="","",H30*VLOOKUP(G30,【参考】数式用!$A$4:$R$54,MATCH(Q30,【参考】数式用!$M$3:$R$3,0)+12,FALSE))</f>
        <v/>
      </c>
      <c r="O30" s="263" t="e">
        <f>VLOOKUP(G30,【参考】数式用!$A$4:$F$54,6,FALSE)</f>
        <v>#N/A</v>
      </c>
      <c r="P30" s="241" t="str">
        <f t="shared" si="0"/>
        <v>（①＋②）/（）</v>
      </c>
      <c r="Q30" s="241"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528"/>
      <c r="I31" s="529"/>
      <c r="J31" s="267"/>
      <c r="K31" s="254" t="str">
        <f>IF(H31="","",H31*VLOOKUP(G31,【参考】数式用!$A$4:$R$54,MATCH(P31,【参考】数式用!$M$3:$R$3,0)+12,FALSE))</f>
        <v/>
      </c>
      <c r="L31" s="255" t="str">
        <f>IF(H31="","",H31*VLOOKUP(G31,【参考】数式用!$A$4:$R$54,MATCH(Q31,【参考】数式用!$M$3:$R$3,0)+12,FALSE))</f>
        <v/>
      </c>
      <c r="O31" s="263" t="e">
        <f>VLOOKUP(G31,【参考】数式用!$A$4:$F$54,6,FALSE)</f>
        <v>#N/A</v>
      </c>
      <c r="P31" s="241" t="str">
        <f t="shared" si="0"/>
        <v>（①＋②）/（）</v>
      </c>
      <c r="Q31" s="241"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530"/>
      <c r="I32" s="531"/>
      <c r="J32" s="266"/>
      <c r="K32" s="254" t="str">
        <f>IF(H32="","",H32*VLOOKUP(G32,【参考】数式用!$A$4:$R$54,MATCH(P32,【参考】数式用!$M$3:$R$3,0)+12,FALSE))</f>
        <v/>
      </c>
      <c r="L32" s="255" t="str">
        <f>IF(H32="","",H32*VLOOKUP(G32,【参考】数式用!$A$4:$R$54,MATCH(Q32,【参考】数式用!$M$3:$R$3,0)+12,FALSE))</f>
        <v/>
      </c>
      <c r="O32" s="263" t="e">
        <f>VLOOKUP(G32,【参考】数式用!$A$4:$F$54,6,FALSE)</f>
        <v>#N/A</v>
      </c>
      <c r="P32" s="241" t="str">
        <f t="shared" si="0"/>
        <v>（①＋②）/（）</v>
      </c>
      <c r="Q32" s="241"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528"/>
      <c r="I33" s="529"/>
      <c r="J33" s="266"/>
      <c r="K33" s="254" t="str">
        <f>IF(H33="","",H33*VLOOKUP(G33,【参考】数式用!$A$4:$R$54,MATCH(P33,【参考】数式用!$M$3:$R$3,0)+12,FALSE))</f>
        <v/>
      </c>
      <c r="L33" s="255" t="str">
        <f>IF(H33="","",H33*VLOOKUP(G33,【参考】数式用!$A$4:$R$54,MATCH(Q33,【参考】数式用!$M$3:$R$3,0)+12,FALSE))</f>
        <v/>
      </c>
      <c r="O33" s="263" t="e">
        <f>VLOOKUP(G33,【参考】数式用!$A$4:$F$54,6,FALSE)</f>
        <v>#N/A</v>
      </c>
      <c r="P33" s="241" t="str">
        <f t="shared" si="0"/>
        <v>（①＋②）/（）</v>
      </c>
      <c r="Q33" s="241"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528"/>
      <c r="I34" s="529"/>
      <c r="J34" s="266"/>
      <c r="K34" s="254" t="str">
        <f>IF(H34="","",H34*VLOOKUP(G34,【参考】数式用!$A$4:$R$54,MATCH(P34,【参考】数式用!$M$3:$R$3,0)+12,FALSE))</f>
        <v/>
      </c>
      <c r="L34" s="255" t="str">
        <f>IF(H34="","",H34*VLOOKUP(G34,【参考】数式用!$A$4:$R$54,MATCH(Q34,【参考】数式用!$M$3:$R$3,0)+12,FALSE))</f>
        <v/>
      </c>
      <c r="O34" s="263" t="e">
        <f>VLOOKUP(G34,【参考】数式用!$A$4:$F$54,6,FALSE)</f>
        <v>#N/A</v>
      </c>
      <c r="P34" s="241" t="str">
        <f t="shared" si="0"/>
        <v>（①＋②）/（）</v>
      </c>
      <c r="Q34" s="241"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530"/>
      <c r="I35" s="531"/>
      <c r="J35" s="266"/>
      <c r="K35" s="254" t="str">
        <f>IF(H35="","",H35*VLOOKUP(G35,【参考】数式用!$A$4:$R$54,MATCH(P35,【参考】数式用!$M$3:$R$3,0)+12,FALSE))</f>
        <v/>
      </c>
      <c r="L35" s="255" t="str">
        <f>IF(H35="","",H35*VLOOKUP(G35,【参考】数式用!$A$4:$R$54,MATCH(Q35,【参考】数式用!$M$3:$R$3,0)+12,FALSE))</f>
        <v/>
      </c>
      <c r="O35" s="263" t="e">
        <f>VLOOKUP(G35,【参考】数式用!$A$4:$F$54,6,FALSE)</f>
        <v>#N/A</v>
      </c>
      <c r="P35" s="241" t="str">
        <f t="shared" si="0"/>
        <v>（①＋②）/（）</v>
      </c>
      <c r="Q35" s="241"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528"/>
      <c r="I36" s="529"/>
      <c r="J36" s="266"/>
      <c r="K36" s="254" t="str">
        <f>IF(H36="","",H36*VLOOKUP(G36,【参考】数式用!$A$4:$R$54,MATCH(P36,【参考】数式用!$M$3:$R$3,0)+12,FALSE))</f>
        <v/>
      </c>
      <c r="L36" s="255" t="str">
        <f>IF(H36="","",H36*VLOOKUP(G36,【参考】数式用!$A$4:$R$54,MATCH(Q36,【参考】数式用!$M$3:$R$3,0)+12,FALSE))</f>
        <v/>
      </c>
      <c r="O36" s="263" t="e">
        <f>VLOOKUP(G36,【参考】数式用!$A$4:$F$54,6,FALSE)</f>
        <v>#N/A</v>
      </c>
      <c r="P36" s="241" t="str">
        <f t="shared" si="0"/>
        <v>（①＋②）/（）</v>
      </c>
      <c r="Q36" s="241"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528"/>
      <c r="I37" s="529"/>
      <c r="J37" s="267"/>
      <c r="K37" s="254" t="str">
        <f>IF(H37="","",H37*VLOOKUP(G37,【参考】数式用!$A$4:$R$54,MATCH(P37,【参考】数式用!$M$3:$R$3,0)+12,FALSE))</f>
        <v/>
      </c>
      <c r="L37" s="255" t="str">
        <f>IF(H37="","",H37*VLOOKUP(G37,【参考】数式用!$A$4:$R$54,MATCH(Q37,【参考】数式用!$M$3:$R$3,0)+12,FALSE))</f>
        <v/>
      </c>
      <c r="O37" s="263" t="e">
        <f>VLOOKUP(G37,【参考】数式用!$A$4:$F$54,6,FALSE)</f>
        <v>#N/A</v>
      </c>
      <c r="P37" s="241" t="str">
        <f t="shared" si="0"/>
        <v>（①＋②）/（）</v>
      </c>
      <c r="Q37" s="241"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530"/>
      <c r="I38" s="531"/>
      <c r="J38" s="266"/>
      <c r="K38" s="254" t="str">
        <f>IF(H38="","",H38*VLOOKUP(G38,【参考】数式用!$A$4:$R$54,MATCH(P38,【参考】数式用!$M$3:$R$3,0)+12,FALSE))</f>
        <v/>
      </c>
      <c r="L38" s="255" t="str">
        <f>IF(H38="","",H38*VLOOKUP(G38,【参考】数式用!$A$4:$R$54,MATCH(Q38,【参考】数式用!$M$3:$R$3,0)+12,FALSE))</f>
        <v/>
      </c>
      <c r="O38" s="263" t="e">
        <f>VLOOKUP(G38,【参考】数式用!$A$4:$F$54,6,FALSE)</f>
        <v>#N/A</v>
      </c>
      <c r="P38" s="241" t="str">
        <f t="shared" si="0"/>
        <v>（①＋②）/（）</v>
      </c>
      <c r="Q38" s="241"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528"/>
      <c r="I39" s="529"/>
      <c r="J39" s="266"/>
      <c r="K39" s="254" t="str">
        <f>IF(H39="","",H39*VLOOKUP(G39,【参考】数式用!$A$4:$R$54,MATCH(P39,【参考】数式用!$M$3:$R$3,0)+12,FALSE))</f>
        <v/>
      </c>
      <c r="L39" s="255" t="str">
        <f>IF(H39="","",H39*VLOOKUP(G39,【参考】数式用!$A$4:$R$54,MATCH(Q39,【参考】数式用!$M$3:$R$3,0)+12,FALSE))</f>
        <v/>
      </c>
      <c r="O39" s="263" t="e">
        <f>VLOOKUP(G39,【参考】数式用!$A$4:$F$54,6,FALSE)</f>
        <v>#N/A</v>
      </c>
      <c r="P39" s="241" t="str">
        <f t="shared" si="0"/>
        <v>（①＋②）/（）</v>
      </c>
      <c r="Q39" s="241"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528"/>
      <c r="I40" s="529"/>
      <c r="J40" s="266"/>
      <c r="K40" s="254" t="str">
        <f>IF(H40="","",H40*VLOOKUP(G40,【参考】数式用!$A$4:$R$54,MATCH(P40,【参考】数式用!$M$3:$R$3,0)+12,FALSE))</f>
        <v/>
      </c>
      <c r="L40" s="255" t="str">
        <f>IF(H40="","",H40*VLOOKUP(G40,【参考】数式用!$A$4:$R$54,MATCH(Q40,【参考】数式用!$M$3:$R$3,0)+12,FALSE))</f>
        <v/>
      </c>
      <c r="O40" s="263" t="e">
        <f>VLOOKUP(G40,【参考】数式用!$A$4:$F$54,6,FALSE)</f>
        <v>#N/A</v>
      </c>
      <c r="P40" s="241" t="str">
        <f t="shared" si="0"/>
        <v>（①＋②）/（）</v>
      </c>
      <c r="Q40" s="241"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530"/>
      <c r="I41" s="531"/>
      <c r="J41" s="266"/>
      <c r="K41" s="254" t="str">
        <f>IF(H41="","",H41*VLOOKUP(G41,【参考】数式用!$A$4:$R$54,MATCH(P41,【参考】数式用!$M$3:$R$3,0)+12,FALSE))</f>
        <v/>
      </c>
      <c r="L41" s="255" t="str">
        <f>IF(H41="","",H41*VLOOKUP(G41,【参考】数式用!$A$4:$R$54,MATCH(Q41,【参考】数式用!$M$3:$R$3,0)+12,FALSE))</f>
        <v/>
      </c>
      <c r="O41" s="263" t="e">
        <f>VLOOKUP(G41,【参考】数式用!$A$4:$F$54,6,FALSE)</f>
        <v>#N/A</v>
      </c>
      <c r="P41" s="241" t="str">
        <f t="shared" si="0"/>
        <v>（①＋②）/（）</v>
      </c>
      <c r="Q41" s="241"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528"/>
      <c r="I42" s="529"/>
      <c r="J42" s="266"/>
      <c r="K42" s="254" t="str">
        <f>IF(H42="","",H42*VLOOKUP(G42,【参考】数式用!$A$4:$R$54,MATCH(P42,【参考】数式用!$M$3:$R$3,0)+12,FALSE))</f>
        <v/>
      </c>
      <c r="L42" s="255" t="str">
        <f>IF(H42="","",H42*VLOOKUP(G42,【参考】数式用!$A$4:$R$54,MATCH(Q42,【参考】数式用!$M$3:$R$3,0)+12,FALSE))</f>
        <v/>
      </c>
      <c r="O42" s="263" t="e">
        <f>VLOOKUP(G42,【参考】数式用!$A$4:$F$54,6,FALSE)</f>
        <v>#N/A</v>
      </c>
      <c r="P42" s="241" t="str">
        <f t="shared" si="0"/>
        <v>（①＋②）/（）</v>
      </c>
      <c r="Q42" s="241"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528"/>
      <c r="I43" s="529"/>
      <c r="J43" s="267"/>
      <c r="K43" s="254" t="str">
        <f>IF(H43="","",H43*VLOOKUP(G43,【参考】数式用!$A$4:$R$54,MATCH(P43,【参考】数式用!$M$3:$R$3,0)+12,FALSE))</f>
        <v/>
      </c>
      <c r="L43" s="255" t="str">
        <f>IF(H43="","",H43*VLOOKUP(G43,【参考】数式用!$A$4:$R$54,MATCH(Q43,【参考】数式用!$M$3:$R$3,0)+12,FALSE))</f>
        <v/>
      </c>
      <c r="O43" s="263" t="e">
        <f>VLOOKUP(G43,【参考】数式用!$A$4:$F$54,6,FALSE)</f>
        <v>#N/A</v>
      </c>
      <c r="P43" s="241" t="str">
        <f t="shared" si="0"/>
        <v>（①＋②）/（）</v>
      </c>
      <c r="Q43" s="241"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530"/>
      <c r="I44" s="531"/>
      <c r="J44" s="266"/>
      <c r="K44" s="254" t="str">
        <f>IF(H44="","",H44*VLOOKUP(G44,【参考】数式用!$A$4:$R$54,MATCH(P44,【参考】数式用!$M$3:$R$3,0)+12,FALSE))</f>
        <v/>
      </c>
      <c r="L44" s="255" t="str">
        <f>IF(H44="","",H44*VLOOKUP(G44,【参考】数式用!$A$4:$R$54,MATCH(Q44,【参考】数式用!$M$3:$R$3,0)+12,FALSE))</f>
        <v/>
      </c>
      <c r="O44" s="263" t="e">
        <f>VLOOKUP(G44,【参考】数式用!$A$4:$F$54,6,FALSE)</f>
        <v>#N/A</v>
      </c>
      <c r="P44" s="241" t="str">
        <f t="shared" si="0"/>
        <v>（①＋②）/（）</v>
      </c>
      <c r="Q44" s="241"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528"/>
      <c r="I45" s="529"/>
      <c r="J45" s="266"/>
      <c r="K45" s="254" t="str">
        <f>IF(H45="","",H45*VLOOKUP(G45,【参考】数式用!$A$4:$R$54,MATCH(P45,【参考】数式用!$M$3:$R$3,0)+12,FALSE))</f>
        <v/>
      </c>
      <c r="L45" s="255" t="str">
        <f>IF(H45="","",H45*VLOOKUP(G45,【参考】数式用!$A$4:$R$54,MATCH(Q45,【参考】数式用!$M$3:$R$3,0)+12,FALSE))</f>
        <v/>
      </c>
      <c r="O45" s="263" t="e">
        <f>VLOOKUP(G45,【参考】数式用!$A$4:$F$54,6,FALSE)</f>
        <v>#N/A</v>
      </c>
      <c r="P45" s="241" t="str">
        <f t="shared" si="0"/>
        <v>（①＋②）/（）</v>
      </c>
      <c r="Q45" s="241"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528"/>
      <c r="I46" s="529"/>
      <c r="J46" s="266"/>
      <c r="K46" s="254" t="str">
        <f>IF(H46="","",H46*VLOOKUP(G46,【参考】数式用!$A$4:$R$54,MATCH(P46,【参考】数式用!$M$3:$R$3,0)+12,FALSE))</f>
        <v/>
      </c>
      <c r="L46" s="255" t="str">
        <f>IF(H46="","",H46*VLOOKUP(G46,【参考】数式用!$A$4:$R$54,MATCH(Q46,【参考】数式用!$M$3:$R$3,0)+12,FALSE))</f>
        <v/>
      </c>
      <c r="O46" s="263" t="e">
        <f>VLOOKUP(G46,【参考】数式用!$A$4:$F$54,6,FALSE)</f>
        <v>#N/A</v>
      </c>
      <c r="P46" s="241" t="str">
        <f t="shared" si="0"/>
        <v>（①＋②）/（）</v>
      </c>
      <c r="Q46" s="241"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530"/>
      <c r="I47" s="531"/>
      <c r="J47" s="266"/>
      <c r="K47" s="254" t="str">
        <f>IF(H47="","",H47*VLOOKUP(G47,【参考】数式用!$A$4:$R$54,MATCH(P47,【参考】数式用!$M$3:$R$3,0)+12,FALSE))</f>
        <v/>
      </c>
      <c r="L47" s="255" t="str">
        <f>IF(H47="","",H47*VLOOKUP(G47,【参考】数式用!$A$4:$R$54,MATCH(Q47,【参考】数式用!$M$3:$R$3,0)+12,FALSE))</f>
        <v/>
      </c>
      <c r="O47" s="263" t="e">
        <f>VLOOKUP(G47,【参考】数式用!$A$4:$F$54,6,FALSE)</f>
        <v>#N/A</v>
      </c>
      <c r="P47" s="241" t="str">
        <f t="shared" si="0"/>
        <v>（①＋②）/（）</v>
      </c>
      <c r="Q47" s="241"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528"/>
      <c r="I48" s="529"/>
      <c r="J48" s="266"/>
      <c r="K48" s="254" t="str">
        <f>IF(H48="","",H48*VLOOKUP(G48,【参考】数式用!$A$4:$R$54,MATCH(P48,【参考】数式用!$M$3:$R$3,0)+12,FALSE))</f>
        <v/>
      </c>
      <c r="L48" s="255" t="str">
        <f>IF(H48="","",H48*VLOOKUP(G48,【参考】数式用!$A$4:$R$54,MATCH(Q48,【参考】数式用!$M$3:$R$3,0)+12,FALSE))</f>
        <v/>
      </c>
      <c r="O48" s="263" t="e">
        <f>VLOOKUP(G48,【参考】数式用!$A$4:$F$54,6,FALSE)</f>
        <v>#N/A</v>
      </c>
      <c r="P48" s="241" t="str">
        <f t="shared" si="0"/>
        <v>（①＋②）/（）</v>
      </c>
      <c r="Q48" s="241"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528"/>
      <c r="I49" s="529"/>
      <c r="J49" s="267"/>
      <c r="K49" s="254" t="str">
        <f>IF(H49="","",H49*VLOOKUP(G49,【参考】数式用!$A$4:$R$54,MATCH(P49,【参考】数式用!$M$3:$R$3,0)+12,FALSE))</f>
        <v/>
      </c>
      <c r="L49" s="255" t="str">
        <f>IF(H49="","",H49*VLOOKUP(G49,【参考】数式用!$A$4:$R$54,MATCH(Q49,【参考】数式用!$M$3:$R$3,0)+12,FALSE))</f>
        <v/>
      </c>
      <c r="O49" s="263" t="e">
        <f>VLOOKUP(G49,【参考】数式用!$A$4:$F$54,6,FALSE)</f>
        <v>#N/A</v>
      </c>
      <c r="P49" s="241" t="str">
        <f t="shared" si="0"/>
        <v>（①＋②）/（）</v>
      </c>
      <c r="Q49" s="241"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530"/>
      <c r="I50" s="531"/>
      <c r="J50" s="266"/>
      <c r="K50" s="254" t="str">
        <f>IF(H50="","",H50*VLOOKUP(G50,【参考】数式用!$A$4:$R$54,MATCH(P50,【参考】数式用!$M$3:$R$3,0)+12,FALSE))</f>
        <v/>
      </c>
      <c r="L50" s="255" t="str">
        <f>IF(H50="","",H50*VLOOKUP(G50,【参考】数式用!$A$4:$R$54,MATCH(Q50,【参考】数式用!$M$3:$R$3,0)+12,FALSE))</f>
        <v/>
      </c>
      <c r="O50" s="263" t="e">
        <f>VLOOKUP(G50,【参考】数式用!$A$4:$F$54,6,FALSE)</f>
        <v>#N/A</v>
      </c>
      <c r="P50" s="241" t="str">
        <f t="shared" si="0"/>
        <v>（①＋②）/（）</v>
      </c>
      <c r="Q50" s="241"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528"/>
      <c r="I51" s="529"/>
      <c r="J51" s="266"/>
      <c r="K51" s="254" t="str">
        <f>IF(H51="","",H51*VLOOKUP(G51,【参考】数式用!$A$4:$R$54,MATCH(P51,【参考】数式用!$M$3:$R$3,0)+12,FALSE))</f>
        <v/>
      </c>
      <c r="L51" s="255" t="str">
        <f>IF(H51="","",H51*VLOOKUP(G51,【参考】数式用!$A$4:$R$54,MATCH(Q51,【参考】数式用!$M$3:$R$3,0)+12,FALSE))</f>
        <v/>
      </c>
      <c r="O51" s="263" t="e">
        <f>VLOOKUP(G51,【参考】数式用!$A$4:$F$54,6,FALSE)</f>
        <v>#N/A</v>
      </c>
      <c r="P51" s="241" t="str">
        <f t="shared" si="0"/>
        <v>（①＋②）/（）</v>
      </c>
      <c r="Q51" s="241"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528"/>
      <c r="I52" s="529"/>
      <c r="J52" s="266"/>
      <c r="K52" s="254" t="str">
        <f>IF(H52="","",H52*VLOOKUP(G52,【参考】数式用!$A$4:$R$54,MATCH(P52,【参考】数式用!$M$3:$R$3,0)+12,FALSE))</f>
        <v/>
      </c>
      <c r="L52" s="255" t="str">
        <f>IF(H52="","",H52*VLOOKUP(G52,【参考】数式用!$A$4:$R$54,MATCH(Q52,【参考】数式用!$M$3:$R$3,0)+12,FALSE))</f>
        <v/>
      </c>
      <c r="O52" s="263" t="e">
        <f>VLOOKUP(G52,【参考】数式用!$A$4:$F$54,6,FALSE)</f>
        <v>#N/A</v>
      </c>
      <c r="P52" s="241" t="str">
        <f t="shared" si="0"/>
        <v>（①＋②）/（）</v>
      </c>
      <c r="Q52" s="241"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530"/>
      <c r="I53" s="531"/>
      <c r="J53" s="266"/>
      <c r="K53" s="254" t="str">
        <f>IF(H53="","",H53*VLOOKUP(G53,【参考】数式用!$A$4:$R$54,MATCH(P53,【参考】数式用!$M$3:$R$3,0)+12,FALSE))</f>
        <v/>
      </c>
      <c r="L53" s="255" t="str">
        <f>IF(H53="","",H53*VLOOKUP(G53,【参考】数式用!$A$4:$R$54,MATCH(Q53,【参考】数式用!$M$3:$R$3,0)+12,FALSE))</f>
        <v/>
      </c>
      <c r="O53" s="263" t="e">
        <f>VLOOKUP(G53,【参考】数式用!$A$4:$F$54,6,FALSE)</f>
        <v>#N/A</v>
      </c>
      <c r="P53" s="241" t="str">
        <f t="shared" si="0"/>
        <v>（①＋②）/（）</v>
      </c>
      <c r="Q53" s="241"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528"/>
      <c r="I54" s="529"/>
      <c r="J54" s="266"/>
      <c r="K54" s="254" t="str">
        <f>IF(H54="","",H54*VLOOKUP(G54,【参考】数式用!$A$4:$R$54,MATCH(P54,【参考】数式用!$M$3:$R$3,0)+12,FALSE))</f>
        <v/>
      </c>
      <c r="L54" s="255" t="str">
        <f>IF(H54="","",H54*VLOOKUP(G54,【参考】数式用!$A$4:$R$54,MATCH(Q54,【参考】数式用!$M$3:$R$3,0)+12,FALSE))</f>
        <v/>
      </c>
      <c r="O54" s="263" t="e">
        <f>VLOOKUP(G54,【参考】数式用!$A$4:$F$54,6,FALSE)</f>
        <v>#N/A</v>
      </c>
      <c r="P54" s="241" t="str">
        <f t="shared" si="0"/>
        <v>（①＋②）/（）</v>
      </c>
      <c r="Q54" s="241"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528"/>
      <c r="I55" s="529"/>
      <c r="J55" s="267"/>
      <c r="K55" s="254" t="str">
        <f>IF(H55="","",H55*VLOOKUP(G55,【参考】数式用!$A$4:$R$54,MATCH(P55,【参考】数式用!$M$3:$R$3,0)+12,FALSE))</f>
        <v/>
      </c>
      <c r="L55" s="255" t="str">
        <f>IF(H55="","",H55*VLOOKUP(G55,【参考】数式用!$A$4:$R$54,MATCH(Q55,【参考】数式用!$M$3:$R$3,0)+12,FALSE))</f>
        <v/>
      </c>
      <c r="O55" s="263" t="e">
        <f>VLOOKUP(G55,【参考】数式用!$A$4:$F$54,6,FALSE)</f>
        <v>#N/A</v>
      </c>
      <c r="P55" s="241" t="str">
        <f t="shared" si="0"/>
        <v>（①＋②）/（）</v>
      </c>
      <c r="Q55" s="241"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530"/>
      <c r="I56" s="531"/>
      <c r="J56" s="266"/>
      <c r="K56" s="254" t="str">
        <f>IF(H56="","",H56*VLOOKUP(G56,【参考】数式用!$A$4:$R$54,MATCH(P56,【参考】数式用!$M$3:$R$3,0)+12,FALSE))</f>
        <v/>
      </c>
      <c r="L56" s="255" t="str">
        <f>IF(H56="","",H56*VLOOKUP(G56,【参考】数式用!$A$4:$R$54,MATCH(Q56,【参考】数式用!$M$3:$R$3,0)+12,FALSE))</f>
        <v/>
      </c>
      <c r="O56" s="263" t="e">
        <f>VLOOKUP(G56,【参考】数式用!$A$4:$F$54,6,FALSE)</f>
        <v>#N/A</v>
      </c>
      <c r="P56" s="241" t="str">
        <f t="shared" si="0"/>
        <v>（①＋②）/（）</v>
      </c>
      <c r="Q56" s="241"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528"/>
      <c r="I57" s="529"/>
      <c r="J57" s="266"/>
      <c r="K57" s="254" t="str">
        <f>IF(H57="","",H57*VLOOKUP(G57,【参考】数式用!$A$4:$R$54,MATCH(P57,【参考】数式用!$M$3:$R$3,0)+12,FALSE))</f>
        <v/>
      </c>
      <c r="L57" s="255" t="str">
        <f>IF(H57="","",H57*VLOOKUP(G57,【参考】数式用!$A$4:$R$54,MATCH(Q57,【参考】数式用!$M$3:$R$3,0)+12,FALSE))</f>
        <v/>
      </c>
      <c r="O57" s="263" t="e">
        <f>VLOOKUP(G57,【参考】数式用!$A$4:$F$54,6,FALSE)</f>
        <v>#N/A</v>
      </c>
      <c r="P57" s="241" t="str">
        <f t="shared" si="0"/>
        <v>（①＋②）/（）</v>
      </c>
      <c r="Q57" s="241"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528"/>
      <c r="I58" s="529"/>
      <c r="J58" s="266"/>
      <c r="K58" s="254" t="str">
        <f>IF(H58="","",H58*VLOOKUP(G58,【参考】数式用!$A$4:$R$54,MATCH(P58,【参考】数式用!$M$3:$R$3,0)+12,FALSE))</f>
        <v/>
      </c>
      <c r="L58" s="255" t="str">
        <f>IF(H58="","",H58*VLOOKUP(G58,【参考】数式用!$A$4:$R$54,MATCH(Q58,【参考】数式用!$M$3:$R$3,0)+12,FALSE))</f>
        <v/>
      </c>
      <c r="O58" s="263" t="e">
        <f>VLOOKUP(G58,【参考】数式用!$A$4:$F$54,6,FALSE)</f>
        <v>#N/A</v>
      </c>
      <c r="P58" s="241" t="str">
        <f t="shared" si="0"/>
        <v>（①＋②）/（）</v>
      </c>
      <c r="Q58" s="241"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530"/>
      <c r="I59" s="531"/>
      <c r="J59" s="266"/>
      <c r="K59" s="254" t="str">
        <f>IF(H59="","",H59*VLOOKUP(G59,【参考】数式用!$A$4:$R$54,MATCH(P59,【参考】数式用!$M$3:$R$3,0)+12,FALSE))</f>
        <v/>
      </c>
      <c r="L59" s="255" t="str">
        <f>IF(H59="","",H59*VLOOKUP(G59,【参考】数式用!$A$4:$R$54,MATCH(Q59,【参考】数式用!$M$3:$R$3,0)+12,FALSE))</f>
        <v/>
      </c>
      <c r="O59" s="263" t="e">
        <f>VLOOKUP(G59,【参考】数式用!$A$4:$F$54,6,FALSE)</f>
        <v>#N/A</v>
      </c>
      <c r="P59" s="241" t="str">
        <f t="shared" si="0"/>
        <v>（①＋②）/（）</v>
      </c>
      <c r="Q59" s="241"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528"/>
      <c r="I60" s="529"/>
      <c r="J60" s="266"/>
      <c r="K60" s="254" t="str">
        <f>IF(H60="","",H60*VLOOKUP(G60,【参考】数式用!$A$4:$R$54,MATCH(P60,【参考】数式用!$M$3:$R$3,0)+12,FALSE))</f>
        <v/>
      </c>
      <c r="L60" s="255" t="str">
        <f>IF(H60="","",H60*VLOOKUP(G60,【参考】数式用!$A$4:$R$54,MATCH(Q60,【参考】数式用!$M$3:$R$3,0)+12,FALSE))</f>
        <v/>
      </c>
      <c r="O60" s="263" t="e">
        <f>VLOOKUP(G60,【参考】数式用!$A$4:$F$54,6,FALSE)</f>
        <v>#N/A</v>
      </c>
      <c r="P60" s="241" t="str">
        <f t="shared" si="0"/>
        <v>（①＋②）/（）</v>
      </c>
      <c r="Q60" s="241"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528"/>
      <c r="I61" s="529"/>
      <c r="J61" s="267"/>
      <c r="K61" s="254" t="str">
        <f>IF(H61="","",H61*VLOOKUP(G61,【参考】数式用!$A$4:$R$54,MATCH(P61,【参考】数式用!$M$3:$R$3,0)+12,FALSE))</f>
        <v/>
      </c>
      <c r="L61" s="255" t="str">
        <f>IF(H61="","",H61*VLOOKUP(G61,【参考】数式用!$A$4:$R$54,MATCH(Q61,【参考】数式用!$M$3:$R$3,0)+12,FALSE))</f>
        <v/>
      </c>
      <c r="O61" s="263" t="e">
        <f>VLOOKUP(G61,【参考】数式用!$A$4:$F$54,6,FALSE)</f>
        <v>#N/A</v>
      </c>
      <c r="P61" s="241" t="str">
        <f t="shared" si="0"/>
        <v>（①＋②）/（）</v>
      </c>
      <c r="Q61" s="241"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530"/>
      <c r="I62" s="531"/>
      <c r="J62" s="266"/>
      <c r="K62" s="254" t="str">
        <f>IF(H62="","",H62*VLOOKUP(G62,【参考】数式用!$A$4:$R$54,MATCH(P62,【参考】数式用!$M$3:$R$3,0)+12,FALSE))</f>
        <v/>
      </c>
      <c r="L62" s="255" t="str">
        <f>IF(H62="","",H62*VLOOKUP(G62,【参考】数式用!$A$4:$R$54,MATCH(Q62,【参考】数式用!$M$3:$R$3,0)+12,FALSE))</f>
        <v/>
      </c>
      <c r="O62" s="263" t="e">
        <f>VLOOKUP(G62,【参考】数式用!$A$4:$F$54,6,FALSE)</f>
        <v>#N/A</v>
      </c>
      <c r="P62" s="241" t="str">
        <f t="shared" si="0"/>
        <v>（①＋②）/（）</v>
      </c>
      <c r="Q62" s="241"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528"/>
      <c r="I63" s="529"/>
      <c r="J63" s="266"/>
      <c r="K63" s="254" t="str">
        <f>IF(H63="","",H63*VLOOKUP(G63,【参考】数式用!$A$4:$R$54,MATCH(P63,【参考】数式用!$M$3:$R$3,0)+12,FALSE))</f>
        <v/>
      </c>
      <c r="L63" s="255" t="str">
        <f>IF(H63="","",H63*VLOOKUP(G63,【参考】数式用!$A$4:$R$54,MATCH(Q63,【参考】数式用!$M$3:$R$3,0)+12,FALSE))</f>
        <v/>
      </c>
      <c r="O63" s="263" t="e">
        <f>VLOOKUP(G63,【参考】数式用!$A$4:$F$54,6,FALSE)</f>
        <v>#N/A</v>
      </c>
      <c r="P63" s="241" t="str">
        <f t="shared" si="0"/>
        <v>（①＋②）/（）</v>
      </c>
      <c r="Q63" s="241"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528"/>
      <c r="I64" s="529"/>
      <c r="J64" s="266"/>
      <c r="K64" s="254" t="str">
        <f>IF(H64="","",H64*VLOOKUP(G64,【参考】数式用!$A$4:$R$54,MATCH(P64,【参考】数式用!$M$3:$R$3,0)+12,FALSE))</f>
        <v/>
      </c>
      <c r="L64" s="255" t="str">
        <f>IF(H64="","",H64*VLOOKUP(G64,【参考】数式用!$A$4:$R$54,MATCH(Q64,【参考】数式用!$M$3:$R$3,0)+12,FALSE))</f>
        <v/>
      </c>
      <c r="O64" s="263" t="e">
        <f>VLOOKUP(G64,【参考】数式用!$A$4:$F$54,6,FALSE)</f>
        <v>#N/A</v>
      </c>
      <c r="P64" s="241" t="str">
        <f t="shared" si="0"/>
        <v>（①＋②）/（）</v>
      </c>
      <c r="Q64" s="241"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530"/>
      <c r="I65" s="531"/>
      <c r="J65" s="266"/>
      <c r="K65" s="254" t="str">
        <f>IF(H65="","",H65*VLOOKUP(G65,【参考】数式用!$A$4:$R$54,MATCH(P65,【参考】数式用!$M$3:$R$3,0)+12,FALSE))</f>
        <v/>
      </c>
      <c r="L65" s="255" t="str">
        <f>IF(H65="","",H65*VLOOKUP(G65,【参考】数式用!$A$4:$R$54,MATCH(Q65,【参考】数式用!$M$3:$R$3,0)+12,FALSE))</f>
        <v/>
      </c>
      <c r="O65" s="263" t="e">
        <f>VLOOKUP(G65,【参考】数式用!$A$4:$F$54,6,FALSE)</f>
        <v>#N/A</v>
      </c>
      <c r="P65" s="241" t="str">
        <f t="shared" si="0"/>
        <v>（①＋②）/（）</v>
      </c>
      <c r="Q65" s="241"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528"/>
      <c r="I66" s="529"/>
      <c r="J66" s="266"/>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528"/>
      <c r="I67" s="529"/>
      <c r="J67" s="266"/>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530"/>
      <c r="I68" s="531"/>
      <c r="J68" s="266"/>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528"/>
      <c r="I69" s="529"/>
      <c r="J69" s="266"/>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528"/>
      <c r="I70" s="529"/>
      <c r="J70" s="266"/>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530"/>
      <c r="I71" s="531"/>
      <c r="J71" s="266"/>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528"/>
      <c r="I72" s="529"/>
      <c r="J72" s="266"/>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528"/>
      <c r="I73" s="529"/>
      <c r="J73" s="266"/>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530"/>
      <c r="I74" s="531"/>
      <c r="J74" s="266"/>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528"/>
      <c r="I75" s="529"/>
      <c r="J75" s="266"/>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526"/>
      <c r="I76" s="527"/>
      <c r="J76" s="266"/>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526"/>
      <c r="I77" s="527"/>
      <c r="J77" s="266"/>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526"/>
      <c r="I78" s="527"/>
      <c r="J78" s="266"/>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526"/>
      <c r="I79" s="527"/>
      <c r="J79" s="266"/>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526"/>
      <c r="I80" s="527"/>
      <c r="J80" s="266"/>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526"/>
      <c r="I81" s="527"/>
      <c r="J81" s="266"/>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526"/>
      <c r="I82" s="527"/>
      <c r="J82" s="266"/>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526"/>
      <c r="I83" s="527"/>
      <c r="J83" s="266"/>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526"/>
      <c r="I84" s="527"/>
      <c r="J84" s="266"/>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526"/>
      <c r="I85" s="527"/>
      <c r="J85" s="266"/>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526"/>
      <c r="I86" s="527"/>
      <c r="J86" s="266"/>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526"/>
      <c r="I87" s="527"/>
      <c r="J87" s="266"/>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526"/>
      <c r="I88" s="527"/>
      <c r="J88" s="266"/>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526"/>
      <c r="I89" s="527"/>
      <c r="J89" s="266"/>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526"/>
      <c r="I90" s="527"/>
      <c r="J90" s="266"/>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526"/>
      <c r="I91" s="527"/>
      <c r="J91" s="266"/>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526"/>
      <c r="I92" s="527"/>
      <c r="J92" s="266"/>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526"/>
      <c r="I93" s="527"/>
      <c r="J93" s="266"/>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526"/>
      <c r="I94" s="527"/>
      <c r="J94" s="266"/>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526"/>
      <c r="I95" s="527"/>
      <c r="J95" s="266"/>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526"/>
      <c r="I96" s="527"/>
      <c r="J96" s="266"/>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526"/>
      <c r="I97" s="527"/>
      <c r="J97" s="266"/>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526"/>
      <c r="I98" s="527"/>
      <c r="J98" s="266"/>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526"/>
      <c r="I99" s="527"/>
      <c r="J99" s="266"/>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526"/>
      <c r="I100" s="527"/>
      <c r="J100" s="266"/>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526"/>
      <c r="I101" s="527"/>
      <c r="J101" s="266"/>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526"/>
      <c r="I102" s="527"/>
      <c r="J102" s="266"/>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526"/>
      <c r="I103" s="527"/>
      <c r="J103" s="266"/>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526"/>
      <c r="I104" s="527"/>
      <c r="J104" s="266"/>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526"/>
      <c r="I105" s="527"/>
      <c r="J105" s="266"/>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526"/>
      <c r="I106" s="527"/>
      <c r="J106" s="266"/>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526"/>
      <c r="I107" s="527"/>
      <c r="J107" s="266"/>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526"/>
      <c r="I108" s="527"/>
      <c r="J108" s="266"/>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526"/>
      <c r="I109" s="527"/>
      <c r="J109" s="266"/>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526"/>
      <c r="I110" s="527"/>
      <c r="J110" s="266"/>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526"/>
      <c r="I111" s="527"/>
      <c r="J111" s="266"/>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526"/>
      <c r="I112" s="527"/>
      <c r="J112" s="266"/>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526"/>
      <c r="I113" s="527"/>
      <c r="J113" s="266"/>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532"/>
      <c r="I114" s="533"/>
      <c r="J114" s="268"/>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875" defaultRowHeight="13.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c r="A1" s="2" t="s">
        <v>1844</v>
      </c>
      <c r="B1" s="2"/>
      <c r="C1" s="2"/>
      <c r="D1" s="2"/>
      <c r="E1" s="2"/>
      <c r="F1"/>
      <c r="G1"/>
      <c r="H1"/>
      <c r="I1"/>
      <c r="J1"/>
      <c r="K1"/>
      <c r="L1"/>
      <c r="M1"/>
      <c r="N1"/>
      <c r="O1"/>
      <c r="P1"/>
      <c r="Q1"/>
      <c r="R1"/>
      <c r="S1"/>
      <c r="T1"/>
      <c r="U1" s="2" t="s">
        <v>70</v>
      </c>
      <c r="W1" s="2" t="s">
        <v>71</v>
      </c>
      <c r="X1" s="7"/>
      <c r="Z1" s="56" t="s">
        <v>72</v>
      </c>
      <c r="AB1" s="1" t="s">
        <v>73</v>
      </c>
    </row>
    <row r="2" spans="1:28" ht="27.75" thickBot="1">
      <c r="A2" s="596" t="s">
        <v>1845</v>
      </c>
      <c r="B2" s="598" t="s">
        <v>1868</v>
      </c>
      <c r="C2" s="590" t="s">
        <v>1846</v>
      </c>
      <c r="D2" s="591"/>
      <c r="E2" s="591"/>
      <c r="F2" s="588"/>
      <c r="G2" s="590" t="s">
        <v>1869</v>
      </c>
      <c r="H2" s="591"/>
      <c r="I2" s="591"/>
      <c r="J2" s="591"/>
      <c r="K2" s="591"/>
      <c r="L2" s="591"/>
      <c r="M2" s="590" t="s">
        <v>2037</v>
      </c>
      <c r="N2" s="591"/>
      <c r="O2" s="591"/>
      <c r="P2" s="591"/>
      <c r="Q2" s="591"/>
      <c r="R2" s="600"/>
      <c r="S2" s="588" t="s">
        <v>1870</v>
      </c>
      <c r="T2"/>
      <c r="U2" s="3" t="s">
        <v>28</v>
      </c>
      <c r="W2" s="3" t="s">
        <v>28</v>
      </c>
      <c r="X2" s="8" t="s">
        <v>74</v>
      </c>
      <c r="Z2" s="117" t="s">
        <v>75</v>
      </c>
      <c r="AB2" s="13" t="s">
        <v>76</v>
      </c>
    </row>
    <row r="3" spans="1:28" ht="23.25" thickBot="1">
      <c r="A3" s="597"/>
      <c r="B3" s="599"/>
      <c r="C3" s="143" t="s">
        <v>1847</v>
      </c>
      <c r="D3" s="144" t="s">
        <v>61</v>
      </c>
      <c r="E3" s="170" t="s">
        <v>62</v>
      </c>
      <c r="F3" s="589"/>
      <c r="G3" s="593" t="s">
        <v>1871</v>
      </c>
      <c r="H3" s="594"/>
      <c r="I3" s="595"/>
      <c r="J3" s="172" t="s">
        <v>1872</v>
      </c>
      <c r="K3" s="173" t="s">
        <v>1873</v>
      </c>
      <c r="L3" s="174" t="s">
        <v>1874</v>
      </c>
      <c r="M3" s="143" t="s">
        <v>2038</v>
      </c>
      <c r="N3" s="144" t="s">
        <v>2039</v>
      </c>
      <c r="O3" s="144" t="s">
        <v>2040</v>
      </c>
      <c r="P3" s="144" t="s">
        <v>2041</v>
      </c>
      <c r="Q3" s="144" t="s">
        <v>2042</v>
      </c>
      <c r="R3" s="249" t="s">
        <v>2043</v>
      </c>
      <c r="S3" s="592"/>
      <c r="T3"/>
      <c r="U3" s="4" t="s">
        <v>77</v>
      </c>
      <c r="W3" s="9" t="s">
        <v>77</v>
      </c>
      <c r="X3" s="10" t="s">
        <v>78</v>
      </c>
      <c r="Z3" s="118" t="s">
        <v>79</v>
      </c>
      <c r="AB3" s="14" t="s">
        <v>80</v>
      </c>
    </row>
    <row r="4" spans="1:28" ht="14.25" thickBot="1">
      <c r="A4" s="158" t="s">
        <v>1848</v>
      </c>
      <c r="B4" s="175" t="s">
        <v>1875</v>
      </c>
      <c r="C4" s="159">
        <v>0.156</v>
      </c>
      <c r="D4" s="160">
        <v>0.06</v>
      </c>
      <c r="E4" s="176">
        <v>4.8000000000000001E-2</v>
      </c>
      <c r="F4" s="177" t="s">
        <v>1876</v>
      </c>
      <c r="G4" s="178" t="s">
        <v>1872</v>
      </c>
      <c r="H4" s="179" t="s">
        <v>1873</v>
      </c>
      <c r="I4" s="180" t="s">
        <v>1874</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1877</v>
      </c>
      <c r="T4"/>
      <c r="U4" s="5" t="s">
        <v>81</v>
      </c>
      <c r="W4" s="5" t="s">
        <v>77</v>
      </c>
      <c r="X4" s="11" t="s">
        <v>82</v>
      </c>
      <c r="Z4" s="119" t="s">
        <v>83</v>
      </c>
      <c r="AB4" s="15"/>
    </row>
    <row r="5" spans="1:28" ht="14.25" thickBot="1">
      <c r="A5" s="149" t="s">
        <v>1849</v>
      </c>
      <c r="B5" s="181" t="s">
        <v>1878</v>
      </c>
      <c r="C5" s="150">
        <v>0.13200000000000001</v>
      </c>
      <c r="D5" s="151">
        <v>4.2000000000000003E-2</v>
      </c>
      <c r="E5" s="182">
        <v>0.03</v>
      </c>
      <c r="F5" s="183" t="s">
        <v>1879</v>
      </c>
      <c r="G5" s="184" t="s">
        <v>1872</v>
      </c>
      <c r="H5" s="185" t="s">
        <v>1873</v>
      </c>
      <c r="I5" s="186" t="s">
        <v>1874</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1877</v>
      </c>
      <c r="T5"/>
      <c r="U5" s="5" t="s">
        <v>84</v>
      </c>
      <c r="W5" s="5" t="s">
        <v>77</v>
      </c>
      <c r="X5" s="11" t="s">
        <v>85</v>
      </c>
      <c r="Z5" s="120" t="s">
        <v>86</v>
      </c>
    </row>
    <row r="6" spans="1:28">
      <c r="A6" s="149" t="s">
        <v>1850</v>
      </c>
      <c r="B6" s="181" t="s">
        <v>1880</v>
      </c>
      <c r="C6" s="150">
        <v>0.13200000000000001</v>
      </c>
      <c r="D6" s="151">
        <v>4.2000000000000003E-2</v>
      </c>
      <c r="E6" s="182">
        <v>0.03</v>
      </c>
      <c r="F6" s="183" t="s">
        <v>1881</v>
      </c>
      <c r="G6" s="184" t="s">
        <v>1872</v>
      </c>
      <c r="H6" s="185" t="s">
        <v>1873</v>
      </c>
      <c r="I6" s="186" t="s">
        <v>1874</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1877</v>
      </c>
      <c r="T6"/>
      <c r="U6" s="5" t="s">
        <v>87</v>
      </c>
      <c r="W6" s="5" t="s">
        <v>77</v>
      </c>
      <c r="X6" s="11" t="s">
        <v>88</v>
      </c>
      <c r="Z6" s="56"/>
    </row>
    <row r="7" spans="1:28">
      <c r="A7" s="149" t="s">
        <v>1882</v>
      </c>
      <c r="B7" s="181" t="s">
        <v>1883</v>
      </c>
      <c r="C7" s="150">
        <v>0.13200000000000001</v>
      </c>
      <c r="D7" s="151">
        <v>4.2000000000000003E-2</v>
      </c>
      <c r="E7" s="182">
        <v>0.03</v>
      </c>
      <c r="F7" s="183" t="s">
        <v>1884</v>
      </c>
      <c r="G7" s="184" t="s">
        <v>1872</v>
      </c>
      <c r="H7" s="185" t="s">
        <v>1873</v>
      </c>
      <c r="I7" s="186" t="s">
        <v>1874</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1877</v>
      </c>
      <c r="T7"/>
      <c r="U7" s="5" t="s">
        <v>89</v>
      </c>
      <c r="W7" s="5" t="s">
        <v>77</v>
      </c>
      <c r="X7" s="11" t="s">
        <v>90</v>
      </c>
      <c r="Z7" s="56"/>
    </row>
    <row r="8" spans="1:28">
      <c r="A8" s="149" t="s">
        <v>1885</v>
      </c>
      <c r="B8" s="181" t="s">
        <v>1886</v>
      </c>
      <c r="C8" s="150">
        <v>0.13200000000000001</v>
      </c>
      <c r="D8" s="151">
        <v>4.2000000000000003E-2</v>
      </c>
      <c r="E8" s="182">
        <v>0.03</v>
      </c>
      <c r="F8" s="183" t="s">
        <v>1887</v>
      </c>
      <c r="G8" s="184" t="s">
        <v>1872</v>
      </c>
      <c r="H8" s="185" t="s">
        <v>1873</v>
      </c>
      <c r="I8" s="186" t="s">
        <v>1874</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1877</v>
      </c>
      <c r="T8"/>
      <c r="U8" s="5" t="s">
        <v>91</v>
      </c>
      <c r="W8" s="5" t="s">
        <v>77</v>
      </c>
      <c r="X8" s="11" t="s">
        <v>92</v>
      </c>
      <c r="Z8" s="56"/>
    </row>
    <row r="9" spans="1:28">
      <c r="A9" s="149" t="s">
        <v>1851</v>
      </c>
      <c r="B9" s="181" t="s">
        <v>1888</v>
      </c>
      <c r="C9" s="150">
        <v>0.126</v>
      </c>
      <c r="D9" s="151">
        <v>3.5999999999999997E-2</v>
      </c>
      <c r="E9" s="182">
        <v>0.03</v>
      </c>
      <c r="F9" s="183" t="s">
        <v>1889</v>
      </c>
      <c r="G9" s="184" t="s">
        <v>1872</v>
      </c>
      <c r="H9" s="185" t="s">
        <v>1873</v>
      </c>
      <c r="I9" s="186" t="s">
        <v>1874</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1877</v>
      </c>
      <c r="T9"/>
      <c r="U9" s="5" t="s">
        <v>93</v>
      </c>
      <c r="W9" s="5" t="s">
        <v>77</v>
      </c>
      <c r="X9" s="11" t="s">
        <v>94</v>
      </c>
      <c r="Z9" s="56"/>
    </row>
    <row r="10" spans="1:28">
      <c r="A10" s="149" t="s">
        <v>1852</v>
      </c>
      <c r="B10" s="181" t="s">
        <v>1890</v>
      </c>
      <c r="C10" s="150">
        <v>0.16800000000000001</v>
      </c>
      <c r="D10" s="151">
        <v>4.2000000000000003E-2</v>
      </c>
      <c r="E10" s="182">
        <v>3.5999999999999997E-2</v>
      </c>
      <c r="F10" s="183" t="s">
        <v>1891</v>
      </c>
      <c r="G10" s="184" t="s">
        <v>1872</v>
      </c>
      <c r="H10" s="185" t="s">
        <v>1873</v>
      </c>
      <c r="I10" s="186" t="s">
        <v>1874</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1877</v>
      </c>
      <c r="T10"/>
      <c r="U10" s="5" t="s">
        <v>95</v>
      </c>
      <c r="W10" s="5" t="s">
        <v>77</v>
      </c>
      <c r="X10" s="11" t="s">
        <v>96</v>
      </c>
      <c r="Z10" s="56"/>
    </row>
    <row r="11" spans="1:28">
      <c r="A11" s="149" t="s">
        <v>1892</v>
      </c>
      <c r="B11" s="181" t="s">
        <v>1893</v>
      </c>
      <c r="C11" s="150">
        <v>0.114</v>
      </c>
      <c r="D11" s="151">
        <v>0.03</v>
      </c>
      <c r="E11" s="182">
        <v>2.4E-2</v>
      </c>
      <c r="F11" s="183" t="s">
        <v>1894</v>
      </c>
      <c r="G11" s="184" t="s">
        <v>1872</v>
      </c>
      <c r="H11" s="185" t="s">
        <v>1873</v>
      </c>
      <c r="I11" s="186" t="s">
        <v>1874</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1877</v>
      </c>
      <c r="T11"/>
      <c r="U11" s="5" t="s">
        <v>97</v>
      </c>
      <c r="W11" s="5" t="s">
        <v>77</v>
      </c>
      <c r="X11" s="11" t="s">
        <v>98</v>
      </c>
      <c r="Z11" s="56"/>
    </row>
    <row r="12" spans="1:28">
      <c r="A12" s="149" t="s">
        <v>1895</v>
      </c>
      <c r="B12" s="181" t="s">
        <v>1896</v>
      </c>
      <c r="C12" s="150">
        <v>0.114</v>
      </c>
      <c r="D12" s="151">
        <v>0.03</v>
      </c>
      <c r="E12" s="182">
        <v>2.4E-2</v>
      </c>
      <c r="F12" s="183" t="s">
        <v>1897</v>
      </c>
      <c r="G12" s="184" t="s">
        <v>1872</v>
      </c>
      <c r="H12" s="185" t="s">
        <v>1873</v>
      </c>
      <c r="I12" s="186" t="s">
        <v>1874</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1877</v>
      </c>
      <c r="T12"/>
      <c r="U12" s="5" t="s">
        <v>99</v>
      </c>
      <c r="W12" s="5" t="s">
        <v>77</v>
      </c>
      <c r="X12" s="11" t="s">
        <v>100</v>
      </c>
      <c r="Z12" s="56"/>
    </row>
    <row r="13" spans="1:28">
      <c r="A13" s="149" t="s">
        <v>1898</v>
      </c>
      <c r="B13" s="181" t="s">
        <v>1899</v>
      </c>
      <c r="C13" s="150">
        <v>0.13200000000000001</v>
      </c>
      <c r="D13" s="151">
        <v>4.2000000000000003E-2</v>
      </c>
      <c r="E13" s="182">
        <v>3.5999999999999997E-2</v>
      </c>
      <c r="F13" s="183" t="s">
        <v>1900</v>
      </c>
      <c r="G13" s="184" t="s">
        <v>1872</v>
      </c>
      <c r="H13" s="185" t="s">
        <v>1873</v>
      </c>
      <c r="I13" s="186" t="s">
        <v>1874</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1877</v>
      </c>
      <c r="T13"/>
      <c r="U13" s="5" t="s">
        <v>101</v>
      </c>
      <c r="W13" s="5" t="s">
        <v>77</v>
      </c>
      <c r="X13" s="11" t="s">
        <v>102</v>
      </c>
      <c r="Z13" s="56"/>
    </row>
    <row r="14" spans="1:28">
      <c r="A14" s="149" t="s">
        <v>1901</v>
      </c>
      <c r="B14" s="181" t="s">
        <v>1902</v>
      </c>
      <c r="C14" s="150">
        <v>0.13200000000000001</v>
      </c>
      <c r="D14" s="151">
        <v>4.2000000000000003E-2</v>
      </c>
      <c r="E14" s="182">
        <v>3.5999999999999997E-2</v>
      </c>
      <c r="F14" s="183" t="s">
        <v>1903</v>
      </c>
      <c r="G14" s="184" t="s">
        <v>1872</v>
      </c>
      <c r="H14" s="185" t="s">
        <v>1873</v>
      </c>
      <c r="I14" s="186" t="s">
        <v>1874</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1877</v>
      </c>
      <c r="T14"/>
      <c r="U14" s="5" t="s">
        <v>103</v>
      </c>
      <c r="W14" s="5" t="s">
        <v>77</v>
      </c>
      <c r="X14" s="11" t="s">
        <v>104</v>
      </c>
      <c r="Z14" s="56"/>
    </row>
    <row r="15" spans="1:28">
      <c r="A15" s="149" t="s">
        <v>1904</v>
      </c>
      <c r="B15" s="181" t="s">
        <v>1905</v>
      </c>
      <c r="C15" s="150">
        <v>0.13200000000000001</v>
      </c>
      <c r="D15" s="151">
        <v>4.2000000000000003E-2</v>
      </c>
      <c r="E15" s="182">
        <v>3.5999999999999997E-2</v>
      </c>
      <c r="F15" s="183" t="s">
        <v>1906</v>
      </c>
      <c r="G15" s="184" t="s">
        <v>1872</v>
      </c>
      <c r="H15" s="185" t="s">
        <v>1873</v>
      </c>
      <c r="I15" s="186" t="s">
        <v>1874</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1877</v>
      </c>
      <c r="T15"/>
      <c r="U15" s="5" t="s">
        <v>105</v>
      </c>
      <c r="W15" s="5" t="s">
        <v>77</v>
      </c>
      <c r="X15" s="11" t="s">
        <v>106</v>
      </c>
      <c r="Z15" s="56"/>
    </row>
    <row r="16" spans="1:28">
      <c r="A16" s="149" t="s">
        <v>1907</v>
      </c>
      <c r="B16" s="181" t="s">
        <v>1908</v>
      </c>
      <c r="C16" s="150">
        <v>0.13200000000000001</v>
      </c>
      <c r="D16" s="151">
        <v>4.2000000000000003E-2</v>
      </c>
      <c r="E16" s="182">
        <v>3.5999999999999997E-2</v>
      </c>
      <c r="F16" s="183" t="s">
        <v>1909</v>
      </c>
      <c r="G16" s="184" t="s">
        <v>1872</v>
      </c>
      <c r="H16" s="185" t="s">
        <v>1873</v>
      </c>
      <c r="I16" s="186" t="s">
        <v>1874</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1877</v>
      </c>
      <c r="T16"/>
      <c r="U16" s="5" t="s">
        <v>107</v>
      </c>
      <c r="W16" s="5" t="s">
        <v>77</v>
      </c>
      <c r="X16" s="11" t="s">
        <v>108</v>
      </c>
      <c r="Z16" s="56"/>
    </row>
    <row r="17" spans="1:26">
      <c r="A17" s="149" t="s">
        <v>1910</v>
      </c>
      <c r="B17" s="181" t="s">
        <v>1911</v>
      </c>
      <c r="C17" s="150">
        <v>0.13200000000000001</v>
      </c>
      <c r="D17" s="151">
        <v>4.2000000000000003E-2</v>
      </c>
      <c r="E17" s="182">
        <v>3.5999999999999997E-2</v>
      </c>
      <c r="F17" s="183" t="s">
        <v>1912</v>
      </c>
      <c r="G17" s="184" t="s">
        <v>1872</v>
      </c>
      <c r="H17" s="185" t="s">
        <v>1873</v>
      </c>
      <c r="I17" s="186" t="s">
        <v>1874</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1877</v>
      </c>
      <c r="T17"/>
      <c r="U17" s="5" t="s">
        <v>109</v>
      </c>
      <c r="W17" s="5" t="s">
        <v>77</v>
      </c>
      <c r="X17" s="11" t="s">
        <v>110</v>
      </c>
      <c r="Z17" s="56"/>
    </row>
    <row r="18" spans="1:26">
      <c r="A18" s="149" t="s">
        <v>1913</v>
      </c>
      <c r="B18" s="181" t="s">
        <v>1914</v>
      </c>
      <c r="C18" s="150">
        <v>0.216</v>
      </c>
      <c r="D18" s="151">
        <v>7.1999999999999995E-2</v>
      </c>
      <c r="E18" s="182">
        <v>0.06</v>
      </c>
      <c r="F18" s="183" t="s">
        <v>1915</v>
      </c>
      <c r="G18" s="184" t="s">
        <v>1872</v>
      </c>
      <c r="H18" s="185" t="s">
        <v>1873</v>
      </c>
      <c r="I18" s="186" t="s">
        <v>1874</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1877</v>
      </c>
      <c r="T18"/>
      <c r="U18" s="5" t="s">
        <v>111</v>
      </c>
      <c r="W18" s="5" t="s">
        <v>77</v>
      </c>
      <c r="X18" s="11" t="s">
        <v>112</v>
      </c>
      <c r="Z18" s="56"/>
    </row>
    <row r="19" spans="1:26">
      <c r="A19" s="149" t="s">
        <v>1916</v>
      </c>
      <c r="B19" s="181" t="s">
        <v>1917</v>
      </c>
      <c r="C19" s="150">
        <v>0.216</v>
      </c>
      <c r="D19" s="151">
        <v>7.1999999999999995E-2</v>
      </c>
      <c r="E19" s="182">
        <v>0.06</v>
      </c>
      <c r="F19" s="183" t="s">
        <v>1918</v>
      </c>
      <c r="G19" s="184" t="s">
        <v>1872</v>
      </c>
      <c r="H19" s="185" t="s">
        <v>1873</v>
      </c>
      <c r="I19" s="186" t="s">
        <v>1874</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1877</v>
      </c>
      <c r="T19"/>
      <c r="U19" s="5" t="s">
        <v>113</v>
      </c>
      <c r="W19" s="5" t="s">
        <v>77</v>
      </c>
      <c r="X19" s="11" t="s">
        <v>114</v>
      </c>
      <c r="Z19" s="56"/>
    </row>
    <row r="20" spans="1:26">
      <c r="A20" s="149" t="s">
        <v>1919</v>
      </c>
      <c r="B20" s="181" t="s">
        <v>1920</v>
      </c>
      <c r="C20" s="150">
        <v>0.13800000000000001</v>
      </c>
      <c r="D20" s="151">
        <v>5.3999999999999999E-2</v>
      </c>
      <c r="E20" s="182">
        <v>4.8000000000000001E-2</v>
      </c>
      <c r="F20" s="183" t="s">
        <v>1921</v>
      </c>
      <c r="G20" s="184" t="s">
        <v>1872</v>
      </c>
      <c r="H20" s="185" t="s">
        <v>1873</v>
      </c>
      <c r="I20" s="186" t="s">
        <v>1874</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1877</v>
      </c>
      <c r="T20"/>
      <c r="U20" s="5" t="s">
        <v>115</v>
      </c>
      <c r="W20" s="5" t="s">
        <v>77</v>
      </c>
      <c r="X20" s="11" t="s">
        <v>116</v>
      </c>
      <c r="Z20" s="56"/>
    </row>
    <row r="21" spans="1:26">
      <c r="A21" s="149" t="s">
        <v>1922</v>
      </c>
      <c r="B21" s="181" t="s">
        <v>1923</v>
      </c>
      <c r="C21" s="150">
        <v>0.13800000000000001</v>
      </c>
      <c r="D21" s="151">
        <v>5.3999999999999999E-2</v>
      </c>
      <c r="E21" s="182">
        <v>4.8000000000000001E-2</v>
      </c>
      <c r="F21" s="183" t="s">
        <v>1924</v>
      </c>
      <c r="G21" s="184" t="s">
        <v>1872</v>
      </c>
      <c r="H21" s="185" t="s">
        <v>1873</v>
      </c>
      <c r="I21" s="186" t="s">
        <v>1874</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1877</v>
      </c>
      <c r="T21"/>
      <c r="U21" s="5" t="s">
        <v>117</v>
      </c>
      <c r="W21" s="5" t="s">
        <v>77</v>
      </c>
      <c r="X21" s="11" t="s">
        <v>118</v>
      </c>
      <c r="Z21" s="56"/>
    </row>
    <row r="22" spans="1:26">
      <c r="A22" s="149" t="s">
        <v>1925</v>
      </c>
      <c r="B22" s="181" t="s">
        <v>1926</v>
      </c>
      <c r="C22" s="150">
        <v>0.13800000000000001</v>
      </c>
      <c r="D22" s="151">
        <v>5.3999999999999999E-2</v>
      </c>
      <c r="E22" s="182">
        <v>4.8000000000000001E-2</v>
      </c>
      <c r="F22" s="183" t="s">
        <v>1927</v>
      </c>
      <c r="G22" s="184" t="s">
        <v>1872</v>
      </c>
      <c r="H22" s="185" t="s">
        <v>1873</v>
      </c>
      <c r="I22" s="186" t="s">
        <v>1874</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1877</v>
      </c>
      <c r="T22"/>
      <c r="U22" s="5" t="s">
        <v>119</v>
      </c>
      <c r="W22" s="5" t="s">
        <v>77</v>
      </c>
      <c r="X22" s="11" t="s">
        <v>120</v>
      </c>
      <c r="Z22" s="56"/>
    </row>
    <row r="23" spans="1:26">
      <c r="A23" s="149" t="s">
        <v>1928</v>
      </c>
      <c r="B23" s="181" t="s">
        <v>1929</v>
      </c>
      <c r="C23" s="150">
        <v>0.13800000000000001</v>
      </c>
      <c r="D23" s="151">
        <v>5.3999999999999999E-2</v>
      </c>
      <c r="E23" s="182">
        <v>4.8000000000000001E-2</v>
      </c>
      <c r="F23" s="183" t="s">
        <v>1930</v>
      </c>
      <c r="G23" s="184" t="s">
        <v>1872</v>
      </c>
      <c r="H23" s="185" t="s">
        <v>1873</v>
      </c>
      <c r="I23" s="186" t="s">
        <v>1874</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1877</v>
      </c>
      <c r="T23"/>
      <c r="U23" s="5" t="s">
        <v>121</v>
      </c>
      <c r="W23" s="5" t="s">
        <v>77</v>
      </c>
      <c r="X23" s="11" t="s">
        <v>122</v>
      </c>
      <c r="Z23" s="56"/>
    </row>
    <row r="24" spans="1:26">
      <c r="A24" s="149" t="s">
        <v>1853</v>
      </c>
      <c r="B24" s="181" t="s">
        <v>1931</v>
      </c>
      <c r="C24" s="150">
        <v>0.114</v>
      </c>
      <c r="D24" s="151">
        <v>3.5999999999999997E-2</v>
      </c>
      <c r="E24" s="182">
        <v>0.03</v>
      </c>
      <c r="F24" s="183" t="s">
        <v>1932</v>
      </c>
      <c r="G24" s="184" t="s">
        <v>1872</v>
      </c>
      <c r="H24" s="185" t="s">
        <v>1873</v>
      </c>
      <c r="I24" s="186" t="s">
        <v>1874</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1877</v>
      </c>
      <c r="T24"/>
      <c r="U24" s="5" t="s">
        <v>123</v>
      </c>
      <c r="W24" s="5" t="s">
        <v>77</v>
      </c>
      <c r="X24" s="11" t="s">
        <v>124</v>
      </c>
      <c r="Z24" s="56"/>
    </row>
    <row r="25" spans="1:26">
      <c r="A25" s="149" t="s">
        <v>1933</v>
      </c>
      <c r="B25" s="181" t="s">
        <v>1934</v>
      </c>
      <c r="C25" s="150">
        <v>0.114</v>
      </c>
      <c r="D25" s="151">
        <v>3.5999999999999997E-2</v>
      </c>
      <c r="E25" s="182">
        <v>0.03</v>
      </c>
      <c r="F25" s="183" t="s">
        <v>1935</v>
      </c>
      <c r="G25" s="184" t="s">
        <v>1872</v>
      </c>
      <c r="H25" s="185" t="s">
        <v>1873</v>
      </c>
      <c r="I25" s="186" t="s">
        <v>1874</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1877</v>
      </c>
      <c r="T25"/>
      <c r="U25" s="5" t="s">
        <v>125</v>
      </c>
      <c r="W25" s="5" t="s">
        <v>77</v>
      </c>
      <c r="X25" s="11" t="s">
        <v>126</v>
      </c>
      <c r="Z25" s="56"/>
    </row>
    <row r="26" spans="1:26">
      <c r="A26" s="149" t="s">
        <v>1936</v>
      </c>
      <c r="B26" s="181" t="s">
        <v>1937</v>
      </c>
      <c r="C26" s="150">
        <v>0.15</v>
      </c>
      <c r="D26" s="151">
        <v>6.6000000000000003E-2</v>
      </c>
      <c r="E26" s="182">
        <v>5.3999999999999999E-2</v>
      </c>
      <c r="F26" s="183" t="s">
        <v>1938</v>
      </c>
      <c r="G26" s="184" t="s">
        <v>1872</v>
      </c>
      <c r="H26" s="185" t="s">
        <v>1873</v>
      </c>
      <c r="I26" s="186" t="s">
        <v>1874</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1877</v>
      </c>
      <c r="T26"/>
      <c r="U26" s="5" t="s">
        <v>127</v>
      </c>
      <c r="W26" s="5" t="s">
        <v>77</v>
      </c>
      <c r="X26" s="11" t="s">
        <v>128</v>
      </c>
      <c r="Z26" s="56"/>
    </row>
    <row r="27" spans="1:26">
      <c r="A27" s="149" t="s">
        <v>1939</v>
      </c>
      <c r="B27" s="181" t="s">
        <v>1940</v>
      </c>
      <c r="C27" s="150">
        <v>0.15</v>
      </c>
      <c r="D27" s="151">
        <v>6.6000000000000003E-2</v>
      </c>
      <c r="E27" s="182">
        <v>5.3999999999999999E-2</v>
      </c>
      <c r="F27" s="183" t="s">
        <v>1941</v>
      </c>
      <c r="G27" s="184" t="s">
        <v>1872</v>
      </c>
      <c r="H27" s="185" t="s">
        <v>1873</v>
      </c>
      <c r="I27" s="186" t="s">
        <v>1874</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1877</v>
      </c>
      <c r="T27"/>
      <c r="U27" s="5" t="s">
        <v>129</v>
      </c>
      <c r="W27" s="5" t="s">
        <v>77</v>
      </c>
      <c r="X27" s="11" t="s">
        <v>130</v>
      </c>
      <c r="Z27" s="56"/>
    </row>
    <row r="28" spans="1:26">
      <c r="A28" s="149" t="s">
        <v>1942</v>
      </c>
      <c r="B28" s="181" t="s">
        <v>1943</v>
      </c>
      <c r="C28" s="150">
        <v>0.15</v>
      </c>
      <c r="D28" s="151">
        <v>6.6000000000000003E-2</v>
      </c>
      <c r="E28" s="182">
        <v>5.3999999999999999E-2</v>
      </c>
      <c r="F28" s="183" t="s">
        <v>1944</v>
      </c>
      <c r="G28" s="184" t="s">
        <v>1872</v>
      </c>
      <c r="H28" s="185" t="s">
        <v>1873</v>
      </c>
      <c r="I28" s="186" t="s">
        <v>1874</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1877</v>
      </c>
      <c r="T28"/>
      <c r="U28" s="5" t="s">
        <v>131</v>
      </c>
      <c r="W28" s="5" t="s">
        <v>77</v>
      </c>
      <c r="X28" s="11" t="s">
        <v>132</v>
      </c>
      <c r="Z28" s="56"/>
    </row>
    <row r="29" spans="1:26">
      <c r="A29" s="149" t="s">
        <v>1945</v>
      </c>
      <c r="B29" s="181" t="s">
        <v>1946</v>
      </c>
      <c r="C29" s="150">
        <v>0.15</v>
      </c>
      <c r="D29" s="151">
        <v>6.6000000000000003E-2</v>
      </c>
      <c r="E29" s="182">
        <v>5.3999999999999999E-2</v>
      </c>
      <c r="F29" s="183" t="s">
        <v>1947</v>
      </c>
      <c r="G29" s="184" t="s">
        <v>1872</v>
      </c>
      <c r="H29" s="185" t="s">
        <v>1873</v>
      </c>
      <c r="I29" s="186" t="s">
        <v>1874</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1877</v>
      </c>
      <c r="T29"/>
      <c r="U29" s="5" t="s">
        <v>133</v>
      </c>
      <c r="W29" s="5" t="s">
        <v>77</v>
      </c>
      <c r="X29" s="11" t="s">
        <v>134</v>
      </c>
      <c r="Z29" s="56"/>
    </row>
    <row r="30" spans="1:26">
      <c r="A30" s="149" t="s">
        <v>1854</v>
      </c>
      <c r="B30" s="181" t="s">
        <v>1948</v>
      </c>
      <c r="C30" s="150">
        <v>0.14399999999999999</v>
      </c>
      <c r="D30" s="151">
        <v>4.8000000000000001E-2</v>
      </c>
      <c r="E30" s="182">
        <v>4.2000000000000003E-2</v>
      </c>
      <c r="F30" s="183" t="s">
        <v>1949</v>
      </c>
      <c r="G30" s="184" t="s">
        <v>1872</v>
      </c>
      <c r="H30" s="185" t="s">
        <v>1873</v>
      </c>
      <c r="I30" s="186" t="s">
        <v>1874</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1877</v>
      </c>
      <c r="T30"/>
      <c r="U30" s="5" t="s">
        <v>135</v>
      </c>
      <c r="W30" s="5" t="s">
        <v>77</v>
      </c>
      <c r="X30" s="11" t="s">
        <v>136</v>
      </c>
      <c r="Z30" s="56"/>
    </row>
    <row r="31" spans="1:26">
      <c r="A31" s="149" t="s">
        <v>1855</v>
      </c>
      <c r="B31" s="181" t="s">
        <v>1950</v>
      </c>
      <c r="C31" s="150">
        <v>0.14399999999999999</v>
      </c>
      <c r="D31" s="151">
        <v>4.8000000000000001E-2</v>
      </c>
      <c r="E31" s="182">
        <v>4.2000000000000003E-2</v>
      </c>
      <c r="F31" s="183" t="s">
        <v>1951</v>
      </c>
      <c r="G31" s="184" t="s">
        <v>1872</v>
      </c>
      <c r="H31" s="185" t="s">
        <v>1873</v>
      </c>
      <c r="I31" s="186" t="s">
        <v>1874</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1877</v>
      </c>
      <c r="T31"/>
      <c r="U31" s="5" t="s">
        <v>137</v>
      </c>
      <c r="W31" s="5" t="s">
        <v>77</v>
      </c>
      <c r="X31" s="11" t="s">
        <v>138</v>
      </c>
      <c r="Z31" s="56"/>
    </row>
    <row r="32" spans="1:26">
      <c r="A32" s="149" t="s">
        <v>1952</v>
      </c>
      <c r="B32" s="181" t="s">
        <v>1953</v>
      </c>
      <c r="C32" s="150">
        <v>0.14399999999999999</v>
      </c>
      <c r="D32" s="151">
        <v>4.8000000000000001E-2</v>
      </c>
      <c r="E32" s="182">
        <v>4.2000000000000003E-2</v>
      </c>
      <c r="F32" s="183" t="s">
        <v>1954</v>
      </c>
      <c r="G32" s="184" t="s">
        <v>1872</v>
      </c>
      <c r="H32" s="185" t="s">
        <v>1873</v>
      </c>
      <c r="I32" s="186" t="s">
        <v>1874</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1877</v>
      </c>
      <c r="T32"/>
      <c r="U32" s="5" t="s">
        <v>139</v>
      </c>
      <c r="W32" s="5" t="s">
        <v>77</v>
      </c>
      <c r="X32" s="11" t="s">
        <v>140</v>
      </c>
      <c r="Z32" s="56"/>
    </row>
    <row r="33" spans="1:35">
      <c r="A33" s="149" t="s">
        <v>1955</v>
      </c>
      <c r="B33" s="181" t="s">
        <v>1956</v>
      </c>
      <c r="C33" s="150">
        <v>0.14399999999999999</v>
      </c>
      <c r="D33" s="151">
        <v>4.8000000000000001E-2</v>
      </c>
      <c r="E33" s="182">
        <v>4.2000000000000003E-2</v>
      </c>
      <c r="F33" s="183" t="s">
        <v>1957</v>
      </c>
      <c r="G33" s="184" t="s">
        <v>1872</v>
      </c>
      <c r="H33" s="185" t="s">
        <v>1873</v>
      </c>
      <c r="I33" s="186" t="s">
        <v>1874</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1877</v>
      </c>
      <c r="T33"/>
      <c r="U33" s="5" t="s">
        <v>141</v>
      </c>
      <c r="W33" s="5" t="s">
        <v>77</v>
      </c>
      <c r="X33" s="11" t="s">
        <v>142</v>
      </c>
      <c r="Z33" s="56"/>
    </row>
    <row r="34" spans="1:35">
      <c r="A34" s="149" t="s">
        <v>1856</v>
      </c>
      <c r="B34" s="181" t="s">
        <v>1958</v>
      </c>
      <c r="C34" s="150">
        <v>0.10199999999999999</v>
      </c>
      <c r="D34" s="151">
        <v>0.03</v>
      </c>
      <c r="E34" s="182">
        <v>2.4E-2</v>
      </c>
      <c r="F34" s="183" t="s">
        <v>1959</v>
      </c>
      <c r="G34" s="184" t="s">
        <v>1872</v>
      </c>
      <c r="H34" s="185" t="s">
        <v>1873</v>
      </c>
      <c r="I34" s="186" t="s">
        <v>1874</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1877</v>
      </c>
      <c r="T34"/>
      <c r="U34" s="5" t="s">
        <v>143</v>
      </c>
      <c r="W34" s="5" t="s">
        <v>77</v>
      </c>
      <c r="X34" s="11" t="s">
        <v>144</v>
      </c>
      <c r="Z34" s="56"/>
    </row>
    <row r="35" spans="1:35">
      <c r="A35" s="149" t="s">
        <v>1960</v>
      </c>
      <c r="B35" s="181" t="s">
        <v>1961</v>
      </c>
      <c r="C35" s="150">
        <v>0.10199999999999999</v>
      </c>
      <c r="D35" s="151">
        <v>0.03</v>
      </c>
      <c r="E35" s="182">
        <v>2.4E-2</v>
      </c>
      <c r="F35" s="183" t="s">
        <v>1962</v>
      </c>
      <c r="G35" s="184" t="s">
        <v>1872</v>
      </c>
      <c r="H35" s="185" t="s">
        <v>1873</v>
      </c>
      <c r="I35" s="186" t="s">
        <v>1874</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1877</v>
      </c>
      <c r="T35"/>
      <c r="U35" s="5" t="s">
        <v>145</v>
      </c>
      <c r="W35" s="5" t="s">
        <v>77</v>
      </c>
      <c r="X35" s="11" t="s">
        <v>146</v>
      </c>
      <c r="Z35" s="56"/>
    </row>
    <row r="36" spans="1:35">
      <c r="A36" s="149" t="s">
        <v>1963</v>
      </c>
      <c r="B36" s="181" t="s">
        <v>1964</v>
      </c>
      <c r="C36" s="150">
        <v>0.10199999999999999</v>
      </c>
      <c r="D36" s="151">
        <v>0.03</v>
      </c>
      <c r="E36" s="182">
        <v>2.4E-2</v>
      </c>
      <c r="F36" s="183" t="s">
        <v>1965</v>
      </c>
      <c r="G36" s="184" t="s">
        <v>1872</v>
      </c>
      <c r="H36" s="185" t="s">
        <v>1873</v>
      </c>
      <c r="I36" s="186" t="s">
        <v>1874</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1877</v>
      </c>
      <c r="T36"/>
      <c r="U36" s="5" t="s">
        <v>147</v>
      </c>
      <c r="W36" s="5" t="s">
        <v>77</v>
      </c>
      <c r="X36" s="11" t="s">
        <v>148</v>
      </c>
      <c r="Z36" s="56"/>
    </row>
    <row r="37" spans="1:35">
      <c r="A37" s="149" t="s">
        <v>1966</v>
      </c>
      <c r="B37" s="181" t="s">
        <v>1967</v>
      </c>
      <c r="C37" s="150">
        <v>7.8E-2</v>
      </c>
      <c r="D37" s="151">
        <v>1.7999999999999999E-2</v>
      </c>
      <c r="E37" s="182">
        <v>1.2E-2</v>
      </c>
      <c r="F37" s="183" t="s">
        <v>1968</v>
      </c>
      <c r="G37" s="184" t="s">
        <v>1872</v>
      </c>
      <c r="H37" s="185" t="s">
        <v>1873</v>
      </c>
      <c r="I37" s="186" t="s">
        <v>1874</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1877</v>
      </c>
      <c r="T37"/>
      <c r="U37" s="5" t="s">
        <v>149</v>
      </c>
      <c r="W37" s="5" t="s">
        <v>77</v>
      </c>
      <c r="X37" s="11" t="s">
        <v>150</v>
      </c>
      <c r="Z37" s="56"/>
    </row>
    <row r="38" spans="1:35">
      <c r="A38" s="149" t="s">
        <v>1969</v>
      </c>
      <c r="B38" s="181" t="s">
        <v>1970</v>
      </c>
      <c r="C38" s="150">
        <v>7.8E-2</v>
      </c>
      <c r="D38" s="151">
        <v>1.7999999999999999E-2</v>
      </c>
      <c r="E38" s="182">
        <v>1.2E-2</v>
      </c>
      <c r="F38" s="183" t="s">
        <v>1971</v>
      </c>
      <c r="G38" s="184" t="s">
        <v>1872</v>
      </c>
      <c r="H38" s="185" t="s">
        <v>1873</v>
      </c>
      <c r="I38" s="186" t="s">
        <v>1874</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1877</v>
      </c>
      <c r="T38"/>
      <c r="U38" s="5" t="s">
        <v>151</v>
      </c>
      <c r="W38" s="5" t="s">
        <v>77</v>
      </c>
      <c r="X38" s="11" t="s">
        <v>152</v>
      </c>
      <c r="Z38" s="56"/>
    </row>
    <row r="39" spans="1:35">
      <c r="A39" s="187" t="s">
        <v>1857</v>
      </c>
      <c r="B39" s="181" t="s">
        <v>1972</v>
      </c>
      <c r="C39" s="154">
        <v>7.8E-2</v>
      </c>
      <c r="D39" s="155">
        <v>1.7999999999999999E-2</v>
      </c>
      <c r="E39" s="188">
        <v>1.2E-2</v>
      </c>
      <c r="F39" s="187" t="s">
        <v>1973</v>
      </c>
      <c r="G39" s="189" t="s">
        <v>1872</v>
      </c>
      <c r="H39" s="190" t="s">
        <v>1873</v>
      </c>
      <c r="I39" s="191" t="s">
        <v>1874</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1877</v>
      </c>
      <c r="T39"/>
      <c r="U39" s="5" t="s">
        <v>153</v>
      </c>
      <c r="W39" s="5" t="s">
        <v>77</v>
      </c>
      <c r="X39" s="11" t="s">
        <v>154</v>
      </c>
      <c r="Z39" s="56"/>
    </row>
    <row r="40" spans="1:35">
      <c r="A40" s="145" t="s">
        <v>1974</v>
      </c>
      <c r="B40" s="175" t="s">
        <v>1975</v>
      </c>
      <c r="C40" s="154">
        <v>7.8E-2</v>
      </c>
      <c r="D40" s="155">
        <v>1.7999999999999999E-2</v>
      </c>
      <c r="E40" s="188">
        <v>1.2E-2</v>
      </c>
      <c r="F40" s="183" t="s">
        <v>1976</v>
      </c>
      <c r="G40" s="189" t="s">
        <v>1872</v>
      </c>
      <c r="H40" s="190" t="s">
        <v>1873</v>
      </c>
      <c r="I40" s="191" t="s">
        <v>1874</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1877</v>
      </c>
      <c r="T40"/>
      <c r="U40" s="5" t="s">
        <v>155</v>
      </c>
      <c r="W40" s="5" t="s">
        <v>77</v>
      </c>
      <c r="X40" s="11" t="s">
        <v>156</v>
      </c>
      <c r="Z40" s="56"/>
    </row>
    <row r="41" spans="1:35" ht="14.25" thickBot="1">
      <c r="A41" s="149" t="s">
        <v>1977</v>
      </c>
      <c r="B41" s="192" t="s">
        <v>1978</v>
      </c>
      <c r="C41" s="154">
        <v>7.8E-2</v>
      </c>
      <c r="D41" s="155">
        <v>1.7999999999999999E-2</v>
      </c>
      <c r="E41" s="188">
        <v>1.2E-2</v>
      </c>
      <c r="F41" s="193" t="s">
        <v>1979</v>
      </c>
      <c r="G41" s="189" t="s">
        <v>1872</v>
      </c>
      <c r="H41" s="190" t="s">
        <v>1873</v>
      </c>
      <c r="I41" s="191" t="s">
        <v>1874</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1877</v>
      </c>
      <c r="T41"/>
      <c r="U41" s="5" t="s">
        <v>157</v>
      </c>
      <c r="W41" s="5" t="s">
        <v>77</v>
      </c>
      <c r="X41" s="11" t="s">
        <v>158</v>
      </c>
      <c r="Z41" s="56"/>
    </row>
    <row r="42" spans="1:35">
      <c r="A42" s="194" t="s">
        <v>30</v>
      </c>
      <c r="B42" s="175" t="s">
        <v>1980</v>
      </c>
      <c r="C42" s="159">
        <v>0.156</v>
      </c>
      <c r="D42" s="160">
        <v>0.06</v>
      </c>
      <c r="E42" s="162">
        <v>4.8000000000000001E-2</v>
      </c>
      <c r="F42" s="195" t="s">
        <v>1981</v>
      </c>
      <c r="G42" s="178" t="s">
        <v>1872</v>
      </c>
      <c r="H42" s="179" t="s">
        <v>1873</v>
      </c>
      <c r="I42" s="180" t="s">
        <v>1874</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1877</v>
      </c>
      <c r="T42"/>
      <c r="U42" s="5" t="s">
        <v>159</v>
      </c>
      <c r="W42" s="5" t="s">
        <v>77</v>
      </c>
      <c r="X42" s="11" t="s">
        <v>160</v>
      </c>
      <c r="Z42" s="56"/>
    </row>
    <row r="43" spans="1:35">
      <c r="A43" s="196" t="s">
        <v>31</v>
      </c>
      <c r="B43" s="181" t="s">
        <v>1982</v>
      </c>
      <c r="C43" s="150">
        <v>0.156</v>
      </c>
      <c r="D43" s="151">
        <v>0.06</v>
      </c>
      <c r="E43" s="197">
        <v>4.8000000000000001E-2</v>
      </c>
      <c r="F43" s="198" t="s">
        <v>1983</v>
      </c>
      <c r="G43" s="184" t="s">
        <v>1872</v>
      </c>
      <c r="H43" s="185" t="s">
        <v>1873</v>
      </c>
      <c r="I43" s="186" t="s">
        <v>1874</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1877</v>
      </c>
      <c r="T43"/>
      <c r="U43" s="5" t="s">
        <v>161</v>
      </c>
      <c r="W43" s="5" t="s">
        <v>77</v>
      </c>
      <c r="X43" s="11" t="s">
        <v>162</v>
      </c>
      <c r="Z43" s="56"/>
    </row>
    <row r="44" spans="1:35">
      <c r="A44" s="196" t="s">
        <v>32</v>
      </c>
      <c r="B44" s="181" t="s">
        <v>1984</v>
      </c>
      <c r="C44" s="150">
        <v>0.156</v>
      </c>
      <c r="D44" s="151">
        <v>0.06</v>
      </c>
      <c r="E44" s="197">
        <v>4.8000000000000001E-2</v>
      </c>
      <c r="F44" s="198" t="s">
        <v>1985</v>
      </c>
      <c r="G44" s="184" t="s">
        <v>1872</v>
      </c>
      <c r="H44" s="185" t="s">
        <v>1873</v>
      </c>
      <c r="I44" s="186" t="s">
        <v>1874</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1877</v>
      </c>
      <c r="T44"/>
      <c r="U44" s="5" t="s">
        <v>163</v>
      </c>
      <c r="W44" s="5" t="s">
        <v>77</v>
      </c>
      <c r="X44" s="11" t="s">
        <v>164</v>
      </c>
      <c r="Z44" s="56"/>
    </row>
    <row r="45" spans="1:35">
      <c r="A45" s="196" t="s">
        <v>33</v>
      </c>
      <c r="B45" s="181" t="s">
        <v>1986</v>
      </c>
      <c r="C45" s="150">
        <v>0.126</v>
      </c>
      <c r="D45" s="151">
        <v>3.5999999999999997E-2</v>
      </c>
      <c r="E45" s="197">
        <v>0.03</v>
      </c>
      <c r="F45" s="198" t="s">
        <v>1987</v>
      </c>
      <c r="G45" s="184" t="s">
        <v>1872</v>
      </c>
      <c r="H45" s="185" t="s">
        <v>1873</v>
      </c>
      <c r="I45" s="186" t="s">
        <v>1874</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1877</v>
      </c>
      <c r="T45"/>
      <c r="U45" s="5" t="s">
        <v>165</v>
      </c>
      <c r="W45" s="5" t="s">
        <v>77</v>
      </c>
      <c r="X45" s="11" t="s">
        <v>166</v>
      </c>
      <c r="Z45" s="56"/>
    </row>
    <row r="46" spans="1:35">
      <c r="A46" s="196" t="s">
        <v>34</v>
      </c>
      <c r="B46" s="181" t="s">
        <v>1988</v>
      </c>
      <c r="C46" s="150">
        <v>0.126</v>
      </c>
      <c r="D46" s="151">
        <v>3.5999999999999997E-2</v>
      </c>
      <c r="E46" s="197">
        <v>0.03</v>
      </c>
      <c r="F46" s="198" t="s">
        <v>1989</v>
      </c>
      <c r="G46" s="184" t="s">
        <v>1872</v>
      </c>
      <c r="H46" s="185" t="s">
        <v>1873</v>
      </c>
      <c r="I46" s="186" t="s">
        <v>1874</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1877</v>
      </c>
      <c r="T46"/>
      <c r="U46" s="5" t="s">
        <v>167</v>
      </c>
      <c r="W46" s="5" t="s">
        <v>77</v>
      </c>
      <c r="X46" s="11" t="s">
        <v>168</v>
      </c>
      <c r="Z46" s="56"/>
    </row>
    <row r="47" spans="1:35">
      <c r="A47" s="196" t="s">
        <v>35</v>
      </c>
      <c r="B47" s="181" t="s">
        <v>1990</v>
      </c>
      <c r="C47" s="150">
        <v>0.126</v>
      </c>
      <c r="D47" s="151">
        <v>3.5999999999999997E-2</v>
      </c>
      <c r="E47" s="197">
        <v>0.03</v>
      </c>
      <c r="F47" s="198" t="s">
        <v>1991</v>
      </c>
      <c r="G47" s="184" t="s">
        <v>1872</v>
      </c>
      <c r="H47" s="185" t="s">
        <v>1873</v>
      </c>
      <c r="I47" s="186" t="s">
        <v>1874</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1877</v>
      </c>
      <c r="T47"/>
      <c r="U47" s="5" t="s">
        <v>169</v>
      </c>
      <c r="W47" s="5" t="s">
        <v>77</v>
      </c>
      <c r="X47" s="11" t="s">
        <v>170</v>
      </c>
      <c r="AI47" s="56"/>
    </row>
    <row r="48" spans="1:35" ht="14.25" thickBot="1">
      <c r="A48" s="2" t="s">
        <v>1992</v>
      </c>
      <c r="B48" s="199" t="s">
        <v>1993</v>
      </c>
      <c r="C48" s="200">
        <v>0.15</v>
      </c>
      <c r="D48" s="201">
        <v>0</v>
      </c>
      <c r="E48" s="157">
        <v>0</v>
      </c>
      <c r="F48" s="202" t="s">
        <v>1994</v>
      </c>
      <c r="G48" s="203" t="s">
        <v>1872</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1995</v>
      </c>
      <c r="T48"/>
      <c r="U48" s="5" t="s">
        <v>171</v>
      </c>
      <c r="W48" s="5" t="s">
        <v>77</v>
      </c>
      <c r="X48" s="11" t="s">
        <v>172</v>
      </c>
      <c r="AI48" s="56"/>
    </row>
    <row r="49" spans="1:26" ht="14.25" thickBot="1">
      <c r="A49" s="167" t="s">
        <v>1996</v>
      </c>
      <c r="B49" s="177">
        <v>13</v>
      </c>
      <c r="C49" s="159">
        <v>0.13200000000000001</v>
      </c>
      <c r="D49" s="160">
        <v>0</v>
      </c>
      <c r="E49" s="162">
        <v>0</v>
      </c>
      <c r="F49" s="207" t="s">
        <v>1997</v>
      </c>
      <c r="G49" s="208" t="s">
        <v>1872</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1998</v>
      </c>
      <c r="T49"/>
      <c r="U49" s="6" t="s">
        <v>173</v>
      </c>
      <c r="W49" s="5" t="s">
        <v>77</v>
      </c>
      <c r="X49" s="11" t="s">
        <v>174</v>
      </c>
      <c r="Z49" s="56"/>
    </row>
    <row r="50" spans="1:26">
      <c r="A50" s="210" t="s">
        <v>1999</v>
      </c>
      <c r="B50" s="187">
        <v>63</v>
      </c>
      <c r="C50" s="150">
        <v>0.13200000000000001</v>
      </c>
      <c r="D50" s="151">
        <v>0</v>
      </c>
      <c r="E50" s="197">
        <v>0</v>
      </c>
      <c r="F50" s="198" t="s">
        <v>2000</v>
      </c>
      <c r="G50" s="184" t="s">
        <v>1872</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1998</v>
      </c>
      <c r="T50"/>
      <c r="W50" s="5" t="s">
        <v>77</v>
      </c>
      <c r="X50" s="11" t="s">
        <v>175</v>
      </c>
      <c r="Z50" s="56"/>
    </row>
    <row r="51" spans="1:26">
      <c r="A51" s="149" t="s">
        <v>2001</v>
      </c>
      <c r="B51" s="187">
        <v>14</v>
      </c>
      <c r="C51" s="150">
        <v>0.108</v>
      </c>
      <c r="D51" s="151">
        <v>0</v>
      </c>
      <c r="E51" s="197">
        <v>0</v>
      </c>
      <c r="F51" s="198" t="s">
        <v>2002</v>
      </c>
      <c r="G51" s="184" t="s">
        <v>1872</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1995</v>
      </c>
      <c r="T51"/>
      <c r="W51" s="5" t="s">
        <v>77</v>
      </c>
      <c r="X51" s="11" t="s">
        <v>176</v>
      </c>
      <c r="Z51" s="56"/>
    </row>
    <row r="52" spans="1:26">
      <c r="A52" s="149" t="s">
        <v>2003</v>
      </c>
      <c r="B52" s="187">
        <v>86</v>
      </c>
      <c r="C52" s="150">
        <v>0.108</v>
      </c>
      <c r="D52" s="151">
        <v>0</v>
      </c>
      <c r="E52" s="197">
        <v>0</v>
      </c>
      <c r="F52" s="198" t="s">
        <v>2004</v>
      </c>
      <c r="G52" s="184" t="s">
        <v>1872</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1995</v>
      </c>
      <c r="T52"/>
      <c r="W52" s="5" t="s">
        <v>77</v>
      </c>
      <c r="X52" s="11" t="s">
        <v>177</v>
      </c>
      <c r="Z52" s="56"/>
    </row>
    <row r="53" spans="1:26">
      <c r="A53" s="149" t="s">
        <v>2005</v>
      </c>
      <c r="B53" s="187">
        <v>43</v>
      </c>
      <c r="C53" s="150">
        <v>0.15</v>
      </c>
      <c r="D53" s="151">
        <v>0</v>
      </c>
      <c r="E53" s="197">
        <v>0</v>
      </c>
      <c r="F53" s="198" t="s">
        <v>2006</v>
      </c>
      <c r="G53" s="184" t="s">
        <v>1872</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1995</v>
      </c>
      <c r="T53"/>
      <c r="W53" s="5" t="s">
        <v>77</v>
      </c>
      <c r="X53" s="11" t="s">
        <v>178</v>
      </c>
      <c r="Z53" s="56"/>
    </row>
    <row r="54" spans="1:26" ht="14.25" thickBot="1">
      <c r="A54" s="153" t="s">
        <v>2007</v>
      </c>
      <c r="B54" s="211">
        <v>46</v>
      </c>
      <c r="C54" s="163">
        <v>0.15</v>
      </c>
      <c r="D54" s="164">
        <v>0</v>
      </c>
      <c r="E54" s="212">
        <v>0</v>
      </c>
      <c r="F54" s="213" t="s">
        <v>2008</v>
      </c>
      <c r="G54" s="214" t="s">
        <v>1872</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1995</v>
      </c>
      <c r="T54"/>
      <c r="W54" s="5" t="s">
        <v>77</v>
      </c>
      <c r="X54" s="11" t="s">
        <v>179</v>
      </c>
      <c r="Z54" s="56"/>
    </row>
    <row r="55" spans="1:26">
      <c r="F55"/>
      <c r="G55"/>
      <c r="H55"/>
      <c r="I55"/>
      <c r="J55"/>
      <c r="K55"/>
      <c r="L55"/>
      <c r="M55"/>
      <c r="N55"/>
      <c r="O55"/>
      <c r="P55"/>
      <c r="Q55"/>
      <c r="R55"/>
      <c r="S55"/>
      <c r="T55"/>
      <c r="W55" s="5" t="s">
        <v>77</v>
      </c>
      <c r="X55" s="11" t="s">
        <v>180</v>
      </c>
      <c r="Z55" s="56"/>
    </row>
    <row r="56" spans="1:26">
      <c r="F56"/>
      <c r="G56"/>
      <c r="H56"/>
      <c r="I56"/>
      <c r="J56"/>
      <c r="K56"/>
      <c r="L56"/>
      <c r="M56"/>
      <c r="N56"/>
      <c r="O56"/>
      <c r="P56"/>
      <c r="Q56"/>
      <c r="R56"/>
      <c r="S56"/>
      <c r="T56"/>
      <c r="W56" s="5" t="s">
        <v>77</v>
      </c>
      <c r="X56" s="11" t="s">
        <v>181</v>
      </c>
      <c r="Z56" s="56"/>
    </row>
    <row r="57" spans="1:26">
      <c r="F57"/>
      <c r="G57"/>
      <c r="H57"/>
      <c r="I57"/>
      <c r="J57"/>
      <c r="K57"/>
      <c r="L57"/>
      <c r="M57"/>
      <c r="N57"/>
      <c r="O57"/>
      <c r="P57"/>
      <c r="Q57"/>
      <c r="R57"/>
      <c r="S57"/>
      <c r="T57"/>
      <c r="W57" s="5" t="s">
        <v>77</v>
      </c>
      <c r="X57" s="11" t="s">
        <v>182</v>
      </c>
      <c r="Z57" s="56"/>
    </row>
    <row r="58" spans="1:26">
      <c r="F58"/>
      <c r="G58"/>
      <c r="H58"/>
      <c r="I58"/>
      <c r="J58"/>
      <c r="K58"/>
      <c r="L58"/>
      <c r="M58"/>
      <c r="N58"/>
      <c r="O58"/>
      <c r="P58"/>
      <c r="Q58"/>
      <c r="R58"/>
      <c r="S58"/>
      <c r="T58"/>
      <c r="W58" s="5" t="s">
        <v>77</v>
      </c>
      <c r="X58" s="11" t="s">
        <v>183</v>
      </c>
      <c r="Z58" s="56"/>
    </row>
    <row r="59" spans="1:26">
      <c r="F59"/>
      <c r="G59"/>
      <c r="H59"/>
      <c r="I59"/>
      <c r="J59"/>
      <c r="K59"/>
      <c r="L59"/>
      <c r="M59"/>
      <c r="N59"/>
      <c r="O59"/>
      <c r="P59"/>
      <c r="Q59"/>
      <c r="R59"/>
      <c r="S59"/>
      <c r="T59"/>
      <c r="W59" s="5" t="s">
        <v>77</v>
      </c>
      <c r="X59" s="11" t="s">
        <v>184</v>
      </c>
      <c r="Z59" s="56"/>
    </row>
    <row r="60" spans="1:26">
      <c r="F60"/>
      <c r="G60"/>
      <c r="H60"/>
      <c r="I60"/>
      <c r="J60"/>
      <c r="K60"/>
      <c r="L60"/>
      <c r="M60"/>
      <c r="N60"/>
      <c r="O60"/>
      <c r="P60"/>
      <c r="Q60"/>
      <c r="R60"/>
      <c r="S60"/>
      <c r="T60"/>
      <c r="W60" s="5" t="s">
        <v>77</v>
      </c>
      <c r="X60" s="11" t="s">
        <v>185</v>
      </c>
      <c r="Z60" s="56"/>
    </row>
    <row r="61" spans="1:26">
      <c r="F61"/>
      <c r="G61"/>
      <c r="H61"/>
      <c r="I61"/>
      <c r="J61"/>
      <c r="K61"/>
      <c r="L61"/>
      <c r="M61"/>
      <c r="N61"/>
      <c r="O61"/>
      <c r="P61"/>
      <c r="Q61"/>
      <c r="R61"/>
      <c r="S61"/>
      <c r="T61"/>
      <c r="W61" s="5" t="s">
        <v>77</v>
      </c>
      <c r="X61" s="11" t="s">
        <v>186</v>
      </c>
      <c r="Z61" s="56"/>
    </row>
    <row r="62" spans="1:26">
      <c r="F62"/>
      <c r="G62"/>
      <c r="H62"/>
      <c r="I62"/>
      <c r="J62"/>
      <c r="K62"/>
      <c r="L62"/>
      <c r="M62"/>
      <c r="N62"/>
      <c r="O62"/>
      <c r="P62"/>
      <c r="Q62"/>
      <c r="R62"/>
      <c r="S62"/>
      <c r="T62"/>
      <c r="W62" s="5" t="s">
        <v>77</v>
      </c>
      <c r="X62" s="11" t="s">
        <v>187</v>
      </c>
      <c r="Z62" s="56"/>
    </row>
    <row r="63" spans="1:26">
      <c r="F63"/>
      <c r="G63"/>
      <c r="H63"/>
      <c r="I63"/>
      <c r="J63"/>
      <c r="K63"/>
      <c r="L63"/>
      <c r="M63"/>
      <c r="N63"/>
      <c r="O63"/>
      <c r="P63"/>
      <c r="Q63"/>
      <c r="R63"/>
      <c r="S63"/>
      <c r="T63"/>
      <c r="W63" s="5" t="s">
        <v>77</v>
      </c>
      <c r="X63" s="11" t="s">
        <v>188</v>
      </c>
      <c r="Z63" s="56"/>
    </row>
    <row r="64" spans="1:26">
      <c r="F64"/>
      <c r="G64"/>
      <c r="H64"/>
      <c r="I64"/>
      <c r="J64"/>
      <c r="K64"/>
      <c r="L64"/>
      <c r="M64"/>
      <c r="N64"/>
      <c r="O64"/>
      <c r="P64"/>
      <c r="Q64"/>
      <c r="R64"/>
      <c r="S64"/>
      <c r="T64"/>
      <c r="W64" s="5" t="s">
        <v>77</v>
      </c>
      <c r="X64" s="11" t="s">
        <v>189</v>
      </c>
      <c r="Z64" s="56"/>
    </row>
    <row r="65" spans="6:26">
      <c r="F65"/>
      <c r="G65"/>
      <c r="H65"/>
      <c r="I65"/>
      <c r="J65"/>
      <c r="K65"/>
      <c r="L65"/>
      <c r="M65"/>
      <c r="N65"/>
      <c r="O65"/>
      <c r="P65"/>
      <c r="Q65"/>
      <c r="R65"/>
      <c r="S65"/>
      <c r="T65"/>
      <c r="W65" s="5" t="s">
        <v>77</v>
      </c>
      <c r="X65" s="11" t="s">
        <v>190</v>
      </c>
      <c r="Z65" s="56"/>
    </row>
    <row r="66" spans="6:26">
      <c r="F66"/>
      <c r="G66"/>
      <c r="H66"/>
      <c r="I66"/>
      <c r="J66"/>
      <c r="K66"/>
      <c r="L66"/>
      <c r="M66"/>
      <c r="N66"/>
      <c r="O66"/>
      <c r="P66"/>
      <c r="Q66"/>
      <c r="R66"/>
      <c r="S66"/>
      <c r="T66"/>
      <c r="W66" s="5" t="s">
        <v>77</v>
      </c>
      <c r="X66" s="11" t="s">
        <v>191</v>
      </c>
      <c r="Z66" s="56"/>
    </row>
    <row r="67" spans="6:26">
      <c r="F67"/>
      <c r="G67"/>
      <c r="H67"/>
      <c r="I67"/>
      <c r="J67"/>
      <c r="K67"/>
      <c r="L67"/>
      <c r="M67"/>
      <c r="N67"/>
      <c r="O67"/>
      <c r="P67"/>
      <c r="Q67"/>
      <c r="R67"/>
      <c r="S67"/>
      <c r="T67"/>
      <c r="W67" s="5" t="s">
        <v>77</v>
      </c>
      <c r="X67" s="11" t="s">
        <v>192</v>
      </c>
      <c r="Z67" s="56"/>
    </row>
    <row r="68" spans="6:26">
      <c r="F68"/>
      <c r="G68"/>
      <c r="H68"/>
      <c r="I68"/>
      <c r="J68"/>
      <c r="K68"/>
      <c r="L68"/>
      <c r="M68"/>
      <c r="N68"/>
      <c r="O68"/>
      <c r="P68"/>
      <c r="Q68"/>
      <c r="R68"/>
      <c r="S68"/>
      <c r="T68"/>
      <c r="W68" s="5" t="s">
        <v>77</v>
      </c>
      <c r="X68" s="11" t="s">
        <v>193</v>
      </c>
      <c r="Z68" s="56"/>
    </row>
    <row r="69" spans="6:26">
      <c r="F69"/>
      <c r="G69"/>
      <c r="H69"/>
      <c r="I69"/>
      <c r="J69"/>
      <c r="K69"/>
      <c r="L69"/>
      <c r="M69"/>
      <c r="N69"/>
      <c r="O69"/>
      <c r="P69"/>
      <c r="Q69"/>
      <c r="R69"/>
      <c r="S69"/>
      <c r="T69"/>
      <c r="W69" s="5" t="s">
        <v>77</v>
      </c>
      <c r="X69" s="11" t="s">
        <v>194</v>
      </c>
      <c r="Z69" s="56"/>
    </row>
    <row r="70" spans="6:26">
      <c r="F70"/>
      <c r="G70"/>
      <c r="H70"/>
      <c r="I70"/>
      <c r="J70"/>
      <c r="K70"/>
      <c r="L70"/>
      <c r="M70"/>
      <c r="N70"/>
      <c r="O70"/>
      <c r="P70"/>
      <c r="Q70"/>
      <c r="R70"/>
      <c r="S70"/>
      <c r="T70"/>
      <c r="W70" s="5" t="s">
        <v>77</v>
      </c>
      <c r="X70" s="11" t="s">
        <v>195</v>
      </c>
      <c r="Z70" s="56"/>
    </row>
    <row r="71" spans="6:26">
      <c r="F71"/>
      <c r="G71"/>
      <c r="H71"/>
      <c r="I71"/>
      <c r="J71"/>
      <c r="K71"/>
      <c r="L71"/>
      <c r="M71"/>
      <c r="N71"/>
      <c r="O71"/>
      <c r="P71"/>
      <c r="Q71"/>
      <c r="R71"/>
      <c r="S71"/>
      <c r="T71"/>
      <c r="W71" s="5" t="s">
        <v>77</v>
      </c>
      <c r="X71" s="11" t="s">
        <v>196</v>
      </c>
      <c r="Z71" s="56"/>
    </row>
    <row r="72" spans="6:26">
      <c r="F72"/>
      <c r="G72"/>
      <c r="H72"/>
      <c r="I72"/>
      <c r="J72"/>
      <c r="K72"/>
      <c r="L72"/>
      <c r="M72"/>
      <c r="N72"/>
      <c r="O72"/>
      <c r="P72"/>
      <c r="Q72"/>
      <c r="R72"/>
      <c r="S72"/>
      <c r="T72"/>
      <c r="W72" s="5" t="s">
        <v>77</v>
      </c>
      <c r="X72" s="11" t="s">
        <v>197</v>
      </c>
      <c r="Z72" s="56"/>
    </row>
    <row r="73" spans="6:26">
      <c r="F73"/>
      <c r="G73"/>
      <c r="H73"/>
      <c r="I73"/>
      <c r="J73"/>
      <c r="K73"/>
      <c r="L73"/>
      <c r="M73"/>
      <c r="N73"/>
      <c r="O73"/>
      <c r="P73"/>
      <c r="Q73"/>
      <c r="R73"/>
      <c r="S73"/>
      <c r="T73"/>
      <c r="W73" s="5" t="s">
        <v>77</v>
      </c>
      <c r="X73" s="11" t="s">
        <v>198</v>
      </c>
      <c r="Z73" s="56"/>
    </row>
    <row r="74" spans="6:26">
      <c r="F74"/>
      <c r="G74"/>
      <c r="H74"/>
      <c r="I74"/>
      <c r="J74"/>
      <c r="K74"/>
      <c r="L74"/>
      <c r="M74"/>
      <c r="N74"/>
      <c r="O74"/>
      <c r="P74"/>
      <c r="Q74"/>
      <c r="R74"/>
      <c r="S74"/>
      <c r="T74"/>
      <c r="W74" s="5" t="s">
        <v>77</v>
      </c>
      <c r="X74" s="11" t="s">
        <v>199</v>
      </c>
      <c r="Z74" s="56"/>
    </row>
    <row r="75" spans="6:26">
      <c r="F75"/>
      <c r="G75"/>
      <c r="H75"/>
      <c r="I75"/>
      <c r="J75"/>
      <c r="K75"/>
      <c r="L75"/>
      <c r="M75"/>
      <c r="N75"/>
      <c r="O75"/>
      <c r="P75"/>
      <c r="Q75"/>
      <c r="R75"/>
      <c r="S75"/>
      <c r="T75"/>
      <c r="W75" s="5" t="s">
        <v>77</v>
      </c>
      <c r="X75" s="11" t="s">
        <v>200</v>
      </c>
      <c r="Z75" s="56"/>
    </row>
    <row r="76" spans="6:26">
      <c r="F76"/>
      <c r="G76"/>
      <c r="H76"/>
      <c r="I76"/>
      <c r="J76"/>
      <c r="K76"/>
      <c r="L76"/>
      <c r="M76"/>
      <c r="N76"/>
      <c r="O76"/>
      <c r="P76"/>
      <c r="Q76"/>
      <c r="R76"/>
      <c r="S76"/>
      <c r="T76"/>
      <c r="W76" s="5" t="s">
        <v>77</v>
      </c>
      <c r="X76" s="11" t="s">
        <v>201</v>
      </c>
      <c r="Z76" s="56"/>
    </row>
    <row r="77" spans="6:26">
      <c r="F77"/>
      <c r="G77"/>
      <c r="H77"/>
      <c r="I77"/>
      <c r="J77"/>
      <c r="K77"/>
      <c r="L77"/>
      <c r="M77"/>
      <c r="N77"/>
      <c r="O77"/>
      <c r="P77"/>
      <c r="Q77"/>
      <c r="R77"/>
      <c r="S77"/>
      <c r="T77"/>
      <c r="W77" s="5" t="s">
        <v>77</v>
      </c>
      <c r="X77" s="11" t="s">
        <v>202</v>
      </c>
      <c r="Z77" s="56"/>
    </row>
    <row r="78" spans="6:26">
      <c r="F78"/>
      <c r="G78"/>
      <c r="H78"/>
      <c r="I78"/>
      <c r="J78"/>
      <c r="K78"/>
      <c r="L78"/>
      <c r="M78"/>
      <c r="N78"/>
      <c r="O78"/>
      <c r="P78"/>
      <c r="Q78"/>
      <c r="R78"/>
      <c r="S78"/>
      <c r="T78"/>
      <c r="W78" s="5" t="s">
        <v>77</v>
      </c>
      <c r="X78" s="11" t="s">
        <v>203</v>
      </c>
      <c r="Z78" s="56"/>
    </row>
    <row r="79" spans="6:26">
      <c r="F79"/>
      <c r="G79"/>
      <c r="H79"/>
      <c r="I79"/>
      <c r="J79"/>
      <c r="K79"/>
      <c r="L79"/>
      <c r="M79"/>
      <c r="N79"/>
      <c r="O79"/>
      <c r="P79"/>
      <c r="Q79"/>
      <c r="R79"/>
      <c r="S79"/>
      <c r="T79"/>
      <c r="W79" s="5" t="s">
        <v>77</v>
      </c>
      <c r="X79" s="11" t="s">
        <v>204</v>
      </c>
      <c r="Z79" s="56"/>
    </row>
    <row r="80" spans="6:26">
      <c r="F80"/>
      <c r="G80"/>
      <c r="H80"/>
      <c r="I80"/>
      <c r="J80"/>
      <c r="K80"/>
      <c r="L80"/>
      <c r="M80"/>
      <c r="N80"/>
      <c r="O80"/>
      <c r="P80"/>
      <c r="Q80"/>
      <c r="R80"/>
      <c r="S80"/>
      <c r="T80"/>
      <c r="W80" s="5" t="s">
        <v>77</v>
      </c>
      <c r="X80" s="11" t="s">
        <v>205</v>
      </c>
      <c r="Z80" s="56"/>
    </row>
    <row r="81" spans="6:26">
      <c r="F81"/>
      <c r="G81"/>
      <c r="H81"/>
      <c r="I81"/>
      <c r="J81"/>
      <c r="K81"/>
      <c r="L81"/>
      <c r="M81"/>
      <c r="N81"/>
      <c r="O81"/>
      <c r="P81"/>
      <c r="Q81"/>
      <c r="R81"/>
      <c r="S81"/>
      <c r="T81"/>
      <c r="W81" s="5" t="s">
        <v>77</v>
      </c>
      <c r="X81" s="11" t="s">
        <v>206</v>
      </c>
      <c r="Z81" s="56"/>
    </row>
    <row r="82" spans="6:26">
      <c r="F82"/>
      <c r="G82"/>
      <c r="H82"/>
      <c r="I82"/>
      <c r="J82"/>
      <c r="K82"/>
      <c r="L82"/>
      <c r="M82"/>
      <c r="N82"/>
      <c r="O82"/>
      <c r="P82"/>
      <c r="Q82"/>
      <c r="R82"/>
      <c r="S82"/>
      <c r="T82"/>
      <c r="W82" s="5" t="s">
        <v>77</v>
      </c>
      <c r="X82" s="11" t="s">
        <v>207</v>
      </c>
      <c r="Z82" s="56"/>
    </row>
    <row r="83" spans="6:26">
      <c r="F83"/>
      <c r="G83"/>
      <c r="H83"/>
      <c r="I83"/>
      <c r="J83"/>
      <c r="K83"/>
      <c r="L83"/>
      <c r="M83"/>
      <c r="N83"/>
      <c r="O83"/>
      <c r="P83"/>
      <c r="Q83"/>
      <c r="R83"/>
      <c r="S83"/>
      <c r="T83"/>
      <c r="W83" s="5" t="s">
        <v>77</v>
      </c>
      <c r="X83" s="11" t="s">
        <v>208</v>
      </c>
      <c r="Z83" s="56"/>
    </row>
    <row r="84" spans="6:26">
      <c r="F84"/>
      <c r="G84"/>
      <c r="H84"/>
      <c r="I84"/>
      <c r="J84"/>
      <c r="K84"/>
      <c r="L84"/>
      <c r="M84"/>
      <c r="N84"/>
      <c r="O84"/>
      <c r="P84"/>
      <c r="Q84"/>
      <c r="R84"/>
      <c r="S84"/>
      <c r="T84"/>
      <c r="W84" s="5" t="s">
        <v>77</v>
      </c>
      <c r="X84" s="11" t="s">
        <v>209</v>
      </c>
      <c r="Z84" s="56"/>
    </row>
    <row r="85" spans="6:26">
      <c r="F85"/>
      <c r="G85"/>
      <c r="H85"/>
      <c r="I85"/>
      <c r="J85"/>
      <c r="K85"/>
      <c r="L85"/>
      <c r="M85"/>
      <c r="N85"/>
      <c r="O85"/>
      <c r="P85"/>
      <c r="Q85"/>
      <c r="R85"/>
      <c r="S85"/>
      <c r="T85"/>
      <c r="W85" s="5" t="s">
        <v>77</v>
      </c>
      <c r="X85" s="11" t="s">
        <v>210</v>
      </c>
      <c r="Z85" s="56"/>
    </row>
    <row r="86" spans="6:26">
      <c r="F86"/>
      <c r="G86"/>
      <c r="H86"/>
      <c r="I86"/>
      <c r="J86"/>
      <c r="K86"/>
      <c r="L86"/>
      <c r="M86"/>
      <c r="N86"/>
      <c r="O86"/>
      <c r="P86"/>
      <c r="Q86"/>
      <c r="R86"/>
      <c r="S86"/>
      <c r="T86"/>
      <c r="W86" s="5" t="s">
        <v>77</v>
      </c>
      <c r="X86" s="11" t="s">
        <v>211</v>
      </c>
      <c r="Z86" s="56"/>
    </row>
    <row r="87" spans="6:26">
      <c r="F87"/>
      <c r="G87"/>
      <c r="H87"/>
      <c r="I87"/>
      <c r="J87"/>
      <c r="K87"/>
      <c r="L87"/>
      <c r="M87"/>
      <c r="N87"/>
      <c r="O87"/>
      <c r="P87"/>
      <c r="Q87"/>
      <c r="R87"/>
      <c r="S87"/>
      <c r="T87"/>
      <c r="W87" s="5" t="s">
        <v>77</v>
      </c>
      <c r="X87" s="11" t="s">
        <v>212</v>
      </c>
      <c r="Z87" s="56"/>
    </row>
    <row r="88" spans="6:26">
      <c r="F88"/>
      <c r="G88"/>
      <c r="H88"/>
      <c r="I88"/>
      <c r="J88"/>
      <c r="K88"/>
      <c r="L88"/>
      <c r="M88"/>
      <c r="N88"/>
      <c r="O88"/>
      <c r="P88"/>
      <c r="Q88"/>
      <c r="R88"/>
      <c r="S88"/>
      <c r="T88"/>
      <c r="W88" s="5" t="s">
        <v>77</v>
      </c>
      <c r="X88" s="11" t="s">
        <v>213</v>
      </c>
      <c r="Z88" s="56"/>
    </row>
    <row r="89" spans="6:26">
      <c r="F89"/>
      <c r="G89"/>
      <c r="H89"/>
      <c r="I89"/>
      <c r="J89"/>
      <c r="K89"/>
      <c r="L89"/>
      <c r="M89"/>
      <c r="N89"/>
      <c r="O89"/>
      <c r="P89"/>
      <c r="Q89"/>
      <c r="R89"/>
      <c r="S89"/>
      <c r="T89"/>
      <c r="W89" s="5" t="s">
        <v>77</v>
      </c>
      <c r="X89" s="11" t="s">
        <v>214</v>
      </c>
      <c r="Z89" s="56"/>
    </row>
    <row r="90" spans="6:26">
      <c r="F90"/>
      <c r="G90"/>
      <c r="H90"/>
      <c r="I90"/>
      <c r="J90"/>
      <c r="K90"/>
      <c r="L90"/>
      <c r="M90"/>
      <c r="N90"/>
      <c r="O90"/>
      <c r="P90"/>
      <c r="Q90"/>
      <c r="R90"/>
      <c r="S90"/>
      <c r="T90"/>
      <c r="W90" s="5" t="s">
        <v>77</v>
      </c>
      <c r="X90" s="11" t="s">
        <v>215</v>
      </c>
      <c r="Z90" s="56"/>
    </row>
    <row r="91" spans="6:26">
      <c r="F91"/>
      <c r="G91"/>
      <c r="H91"/>
      <c r="I91"/>
      <c r="J91"/>
      <c r="K91"/>
      <c r="L91"/>
      <c r="M91"/>
      <c r="N91"/>
      <c r="O91"/>
      <c r="P91"/>
      <c r="Q91"/>
      <c r="R91"/>
      <c r="S91"/>
      <c r="T91"/>
      <c r="W91" s="5" t="s">
        <v>77</v>
      </c>
      <c r="X91" s="11" t="s">
        <v>216</v>
      </c>
      <c r="Z91" s="56"/>
    </row>
    <row r="92" spans="6:26">
      <c r="F92"/>
      <c r="G92"/>
      <c r="H92"/>
      <c r="I92"/>
      <c r="J92"/>
      <c r="K92"/>
      <c r="L92"/>
      <c r="M92"/>
      <c r="N92"/>
      <c r="O92"/>
      <c r="P92"/>
      <c r="Q92"/>
      <c r="R92"/>
      <c r="S92"/>
      <c r="T92"/>
      <c r="W92" s="5" t="s">
        <v>77</v>
      </c>
      <c r="X92" s="11" t="s">
        <v>217</v>
      </c>
      <c r="Z92" s="56"/>
    </row>
    <row r="93" spans="6:26">
      <c r="F93"/>
      <c r="G93"/>
      <c r="H93"/>
      <c r="I93"/>
      <c r="J93"/>
      <c r="K93"/>
      <c r="L93"/>
      <c r="M93"/>
      <c r="N93"/>
      <c r="O93"/>
      <c r="P93"/>
      <c r="Q93"/>
      <c r="R93"/>
      <c r="S93"/>
      <c r="T93"/>
      <c r="W93" s="5" t="s">
        <v>77</v>
      </c>
      <c r="X93" s="11" t="s">
        <v>218</v>
      </c>
      <c r="Z93" s="56"/>
    </row>
    <row r="94" spans="6:26">
      <c r="F94"/>
      <c r="G94"/>
      <c r="H94"/>
      <c r="I94"/>
      <c r="J94"/>
      <c r="K94"/>
      <c r="L94"/>
      <c r="M94"/>
      <c r="N94"/>
      <c r="O94"/>
      <c r="P94"/>
      <c r="Q94"/>
      <c r="R94"/>
      <c r="S94"/>
      <c r="T94"/>
      <c r="W94" s="5" t="s">
        <v>77</v>
      </c>
      <c r="X94" s="11" t="s">
        <v>219</v>
      </c>
      <c r="Z94" s="56"/>
    </row>
    <row r="95" spans="6:26">
      <c r="F95"/>
      <c r="G95"/>
      <c r="H95"/>
      <c r="I95"/>
      <c r="J95"/>
      <c r="K95"/>
      <c r="L95"/>
      <c r="M95"/>
      <c r="N95"/>
      <c r="O95"/>
      <c r="P95"/>
      <c r="Q95"/>
      <c r="R95"/>
      <c r="S95"/>
      <c r="T95"/>
      <c r="W95" s="5" t="s">
        <v>77</v>
      </c>
      <c r="X95" s="11" t="s">
        <v>220</v>
      </c>
      <c r="Z95" s="56"/>
    </row>
    <row r="96" spans="6:26">
      <c r="F96"/>
      <c r="G96"/>
      <c r="H96"/>
      <c r="I96"/>
      <c r="J96"/>
      <c r="K96"/>
      <c r="L96"/>
      <c r="M96"/>
      <c r="N96"/>
      <c r="O96"/>
      <c r="P96"/>
      <c r="Q96"/>
      <c r="R96"/>
      <c r="S96"/>
      <c r="T96"/>
      <c r="W96" s="5" t="s">
        <v>77</v>
      </c>
      <c r="X96" s="11" t="s">
        <v>221</v>
      </c>
      <c r="Z96" s="56"/>
    </row>
    <row r="97" spans="6:26">
      <c r="F97"/>
      <c r="G97"/>
      <c r="H97"/>
      <c r="I97"/>
      <c r="J97"/>
      <c r="K97"/>
      <c r="L97"/>
      <c r="M97"/>
      <c r="N97"/>
      <c r="O97"/>
      <c r="P97"/>
      <c r="Q97"/>
      <c r="R97"/>
      <c r="S97"/>
      <c r="T97"/>
      <c r="W97" s="5" t="s">
        <v>77</v>
      </c>
      <c r="X97" s="11" t="s">
        <v>222</v>
      </c>
      <c r="Z97" s="56"/>
    </row>
    <row r="98" spans="6:26">
      <c r="F98"/>
      <c r="G98"/>
      <c r="H98"/>
      <c r="I98"/>
      <c r="J98"/>
      <c r="K98"/>
      <c r="L98"/>
      <c r="M98"/>
      <c r="N98"/>
      <c r="O98"/>
      <c r="P98"/>
      <c r="Q98"/>
      <c r="R98"/>
      <c r="S98"/>
      <c r="T98"/>
      <c r="W98" s="5" t="s">
        <v>77</v>
      </c>
      <c r="X98" s="11" t="s">
        <v>223</v>
      </c>
      <c r="Z98" s="56"/>
    </row>
    <row r="99" spans="6:26">
      <c r="F99"/>
      <c r="G99"/>
      <c r="H99"/>
      <c r="I99"/>
      <c r="J99"/>
      <c r="K99"/>
      <c r="L99"/>
      <c r="M99"/>
      <c r="N99"/>
      <c r="O99"/>
      <c r="P99"/>
      <c r="Q99"/>
      <c r="R99"/>
      <c r="S99"/>
      <c r="T99"/>
      <c r="W99" s="5" t="s">
        <v>77</v>
      </c>
      <c r="X99" s="11" t="s">
        <v>224</v>
      </c>
      <c r="Z99" s="56"/>
    </row>
    <row r="100" spans="6:26">
      <c r="F100"/>
      <c r="G100"/>
      <c r="H100"/>
      <c r="I100"/>
      <c r="J100"/>
      <c r="K100"/>
      <c r="L100"/>
      <c r="M100"/>
      <c r="N100"/>
      <c r="O100"/>
      <c r="P100"/>
      <c r="Q100"/>
      <c r="R100"/>
      <c r="S100"/>
      <c r="T100"/>
      <c r="W100" s="5" t="s">
        <v>77</v>
      </c>
      <c r="X100" s="11" t="s">
        <v>225</v>
      </c>
      <c r="Z100" s="56"/>
    </row>
    <row r="101" spans="6:26">
      <c r="F101"/>
      <c r="G101"/>
      <c r="H101"/>
      <c r="I101"/>
      <c r="J101"/>
      <c r="K101"/>
      <c r="L101"/>
      <c r="M101"/>
      <c r="N101"/>
      <c r="O101"/>
      <c r="P101"/>
      <c r="Q101"/>
      <c r="R101"/>
      <c r="S101"/>
      <c r="T101"/>
      <c r="W101" s="5" t="s">
        <v>77</v>
      </c>
      <c r="X101" s="11" t="s">
        <v>226</v>
      </c>
      <c r="Z101" s="56"/>
    </row>
    <row r="102" spans="6:26">
      <c r="F102"/>
      <c r="G102"/>
      <c r="H102"/>
      <c r="I102"/>
      <c r="J102"/>
      <c r="K102"/>
      <c r="L102"/>
      <c r="M102"/>
      <c r="N102"/>
      <c r="O102"/>
      <c r="P102"/>
      <c r="Q102"/>
      <c r="R102"/>
      <c r="S102"/>
      <c r="T102"/>
      <c r="W102" s="5" t="s">
        <v>77</v>
      </c>
      <c r="X102" s="11" t="s">
        <v>227</v>
      </c>
      <c r="Z102" s="56"/>
    </row>
    <row r="103" spans="6:26">
      <c r="F103"/>
      <c r="G103"/>
      <c r="H103"/>
      <c r="I103"/>
      <c r="J103"/>
      <c r="K103"/>
      <c r="L103"/>
      <c r="M103"/>
      <c r="N103"/>
      <c r="O103"/>
      <c r="P103"/>
      <c r="Q103"/>
      <c r="R103"/>
      <c r="S103"/>
      <c r="T103"/>
      <c r="W103" s="5" t="s">
        <v>77</v>
      </c>
      <c r="X103" s="11" t="s">
        <v>228</v>
      </c>
      <c r="Z103" s="56"/>
    </row>
    <row r="104" spans="6:26">
      <c r="F104"/>
      <c r="G104"/>
      <c r="H104"/>
      <c r="I104"/>
      <c r="J104"/>
      <c r="K104"/>
      <c r="L104"/>
      <c r="M104"/>
      <c r="N104"/>
      <c r="O104"/>
      <c r="P104"/>
      <c r="Q104"/>
      <c r="R104"/>
      <c r="S104"/>
      <c r="T104"/>
      <c r="W104" s="5" t="s">
        <v>77</v>
      </c>
      <c r="X104" s="11" t="s">
        <v>229</v>
      </c>
      <c r="Z104" s="56"/>
    </row>
    <row r="105" spans="6:26">
      <c r="F105"/>
      <c r="G105"/>
      <c r="H105"/>
      <c r="I105"/>
      <c r="J105"/>
      <c r="K105"/>
      <c r="L105"/>
      <c r="M105"/>
      <c r="N105"/>
      <c r="O105"/>
      <c r="P105"/>
      <c r="Q105"/>
      <c r="R105"/>
      <c r="S105"/>
      <c r="T105"/>
      <c r="W105" s="5" t="s">
        <v>77</v>
      </c>
      <c r="X105" s="11" t="s">
        <v>230</v>
      </c>
      <c r="Z105" s="56"/>
    </row>
    <row r="106" spans="6:26">
      <c r="F106"/>
      <c r="G106"/>
      <c r="H106"/>
      <c r="I106"/>
      <c r="J106"/>
      <c r="K106"/>
      <c r="L106"/>
      <c r="M106"/>
      <c r="N106"/>
      <c r="O106"/>
      <c r="P106"/>
      <c r="Q106"/>
      <c r="R106"/>
      <c r="S106"/>
      <c r="T106"/>
      <c r="W106" s="5" t="s">
        <v>77</v>
      </c>
      <c r="X106" s="11" t="s">
        <v>231</v>
      </c>
      <c r="Z106" s="56"/>
    </row>
    <row r="107" spans="6:26">
      <c r="F107"/>
      <c r="G107"/>
      <c r="H107"/>
      <c r="I107"/>
      <c r="J107"/>
      <c r="K107"/>
      <c r="L107"/>
      <c r="M107"/>
      <c r="N107"/>
      <c r="O107"/>
      <c r="P107"/>
      <c r="Q107"/>
      <c r="R107"/>
      <c r="S107"/>
      <c r="T107"/>
      <c r="W107" s="5" t="s">
        <v>77</v>
      </c>
      <c r="X107" s="11" t="s">
        <v>232</v>
      </c>
      <c r="Z107" s="56"/>
    </row>
    <row r="108" spans="6:26">
      <c r="F108"/>
      <c r="G108"/>
      <c r="H108"/>
      <c r="I108"/>
      <c r="J108"/>
      <c r="K108"/>
      <c r="L108"/>
      <c r="M108"/>
      <c r="N108"/>
      <c r="O108"/>
      <c r="P108"/>
      <c r="Q108"/>
      <c r="R108"/>
      <c r="S108"/>
      <c r="T108"/>
      <c r="W108" s="5" t="s">
        <v>77</v>
      </c>
      <c r="X108" s="11" t="s">
        <v>233</v>
      </c>
      <c r="Z108" s="56"/>
    </row>
    <row r="109" spans="6:26">
      <c r="F109"/>
      <c r="G109"/>
      <c r="H109"/>
      <c r="I109"/>
      <c r="J109"/>
      <c r="K109"/>
      <c r="L109"/>
      <c r="M109"/>
      <c r="N109"/>
      <c r="O109"/>
      <c r="P109"/>
      <c r="Q109"/>
      <c r="R109"/>
      <c r="S109"/>
      <c r="T109"/>
      <c r="W109" s="5" t="s">
        <v>77</v>
      </c>
      <c r="X109" s="11" t="s">
        <v>234</v>
      </c>
      <c r="Z109" s="56"/>
    </row>
    <row r="110" spans="6:26">
      <c r="F110"/>
      <c r="G110"/>
      <c r="H110"/>
      <c r="I110"/>
      <c r="J110"/>
      <c r="K110"/>
      <c r="L110"/>
      <c r="M110"/>
      <c r="N110"/>
      <c r="O110"/>
      <c r="P110"/>
      <c r="Q110"/>
      <c r="R110"/>
      <c r="S110"/>
      <c r="T110"/>
      <c r="W110" s="5" t="s">
        <v>77</v>
      </c>
      <c r="X110" s="11" t="s">
        <v>235</v>
      </c>
      <c r="Z110" s="56"/>
    </row>
    <row r="111" spans="6:26">
      <c r="F111"/>
      <c r="G111"/>
      <c r="H111"/>
      <c r="I111"/>
      <c r="J111"/>
      <c r="K111"/>
      <c r="L111"/>
      <c r="M111"/>
      <c r="N111"/>
      <c r="O111"/>
      <c r="P111"/>
      <c r="Q111"/>
      <c r="R111"/>
      <c r="S111"/>
      <c r="T111"/>
      <c r="W111" s="5" t="s">
        <v>77</v>
      </c>
      <c r="X111" s="11" t="s">
        <v>236</v>
      </c>
      <c r="Z111" s="56"/>
    </row>
    <row r="112" spans="6:26">
      <c r="F112"/>
      <c r="G112"/>
      <c r="H112"/>
      <c r="I112"/>
      <c r="J112"/>
      <c r="K112"/>
      <c r="L112"/>
      <c r="M112"/>
      <c r="N112"/>
      <c r="O112"/>
      <c r="P112"/>
      <c r="Q112"/>
      <c r="R112"/>
      <c r="S112"/>
      <c r="T112"/>
      <c r="W112" s="5" t="s">
        <v>77</v>
      </c>
      <c r="X112" s="11" t="s">
        <v>237</v>
      </c>
      <c r="Z112" s="56"/>
    </row>
    <row r="113" spans="6:26">
      <c r="F113"/>
      <c r="G113"/>
      <c r="H113"/>
      <c r="I113"/>
      <c r="J113"/>
      <c r="K113"/>
      <c r="L113"/>
      <c r="M113"/>
      <c r="N113"/>
      <c r="O113"/>
      <c r="P113"/>
      <c r="Q113"/>
      <c r="R113"/>
      <c r="S113"/>
      <c r="T113"/>
      <c r="W113" s="5" t="s">
        <v>77</v>
      </c>
      <c r="X113" s="11" t="s">
        <v>238</v>
      </c>
      <c r="Z113" s="56"/>
    </row>
    <row r="114" spans="6:26">
      <c r="F114"/>
      <c r="G114"/>
      <c r="H114"/>
      <c r="I114"/>
      <c r="J114"/>
      <c r="K114"/>
      <c r="L114"/>
      <c r="M114"/>
      <c r="N114"/>
      <c r="O114"/>
      <c r="P114"/>
      <c r="Q114"/>
      <c r="R114"/>
      <c r="S114"/>
      <c r="T114"/>
      <c r="W114" s="5" t="s">
        <v>77</v>
      </c>
      <c r="X114" s="11" t="s">
        <v>239</v>
      </c>
      <c r="Z114" s="56"/>
    </row>
    <row r="115" spans="6:26">
      <c r="F115"/>
      <c r="G115"/>
      <c r="H115"/>
      <c r="I115"/>
      <c r="J115"/>
      <c r="K115"/>
      <c r="L115"/>
      <c r="M115"/>
      <c r="N115"/>
      <c r="O115"/>
      <c r="P115"/>
      <c r="Q115"/>
      <c r="R115"/>
      <c r="S115"/>
      <c r="T115"/>
      <c r="W115" s="5" t="s">
        <v>77</v>
      </c>
      <c r="X115" s="11" t="s">
        <v>240</v>
      </c>
      <c r="Z115" s="56"/>
    </row>
    <row r="116" spans="6:26">
      <c r="F116"/>
      <c r="G116"/>
      <c r="H116"/>
      <c r="I116"/>
      <c r="J116"/>
      <c r="K116"/>
      <c r="L116"/>
      <c r="M116"/>
      <c r="N116"/>
      <c r="O116"/>
      <c r="P116"/>
      <c r="Q116"/>
      <c r="R116"/>
      <c r="S116"/>
      <c r="T116"/>
      <c r="W116" s="5" t="s">
        <v>77</v>
      </c>
      <c r="X116" s="11" t="s">
        <v>241</v>
      </c>
      <c r="Z116" s="56"/>
    </row>
    <row r="117" spans="6:26">
      <c r="F117"/>
      <c r="G117"/>
      <c r="H117"/>
      <c r="I117"/>
      <c r="J117"/>
      <c r="K117"/>
      <c r="L117"/>
      <c r="M117"/>
      <c r="N117"/>
      <c r="O117"/>
      <c r="P117"/>
      <c r="Q117"/>
      <c r="R117"/>
      <c r="S117"/>
      <c r="T117"/>
      <c r="W117" s="5" t="s">
        <v>77</v>
      </c>
      <c r="X117" s="11" t="s">
        <v>242</v>
      </c>
      <c r="Z117" s="56"/>
    </row>
    <row r="118" spans="6:26">
      <c r="F118"/>
      <c r="G118"/>
      <c r="H118"/>
      <c r="I118"/>
      <c r="J118"/>
      <c r="K118"/>
      <c r="L118"/>
      <c r="M118"/>
      <c r="N118"/>
      <c r="O118"/>
      <c r="P118"/>
      <c r="Q118"/>
      <c r="R118"/>
      <c r="S118"/>
      <c r="T118"/>
      <c r="W118" s="5" t="s">
        <v>77</v>
      </c>
      <c r="X118" s="11" t="s">
        <v>243</v>
      </c>
      <c r="Z118" s="56"/>
    </row>
    <row r="119" spans="6:26">
      <c r="F119"/>
      <c r="G119"/>
      <c r="H119"/>
      <c r="I119"/>
      <c r="J119"/>
      <c r="K119"/>
      <c r="L119"/>
      <c r="M119"/>
      <c r="N119"/>
      <c r="O119"/>
      <c r="P119"/>
      <c r="Q119"/>
      <c r="R119"/>
      <c r="S119"/>
      <c r="T119"/>
      <c r="W119" s="5" t="s">
        <v>77</v>
      </c>
      <c r="X119" s="11" t="s">
        <v>244</v>
      </c>
      <c r="Z119" s="56"/>
    </row>
    <row r="120" spans="6:26">
      <c r="F120"/>
      <c r="G120"/>
      <c r="H120"/>
      <c r="I120"/>
      <c r="J120"/>
      <c r="K120"/>
      <c r="L120"/>
      <c r="M120"/>
      <c r="N120"/>
      <c r="O120"/>
      <c r="P120"/>
      <c r="Q120"/>
      <c r="R120"/>
      <c r="S120"/>
      <c r="T120"/>
      <c r="W120" s="5" t="s">
        <v>77</v>
      </c>
      <c r="X120" s="11" t="s">
        <v>245</v>
      </c>
      <c r="Z120" s="56"/>
    </row>
    <row r="121" spans="6:26">
      <c r="F121"/>
      <c r="G121"/>
      <c r="H121"/>
      <c r="I121"/>
      <c r="J121"/>
      <c r="K121"/>
      <c r="L121"/>
      <c r="M121"/>
      <c r="N121"/>
      <c r="O121"/>
      <c r="P121"/>
      <c r="Q121"/>
      <c r="R121"/>
      <c r="S121"/>
      <c r="T121"/>
      <c r="W121" s="5" t="s">
        <v>77</v>
      </c>
      <c r="X121" s="11" t="s">
        <v>246</v>
      </c>
      <c r="Z121" s="56"/>
    </row>
    <row r="122" spans="6:26">
      <c r="F122"/>
      <c r="G122"/>
      <c r="H122"/>
      <c r="I122"/>
      <c r="J122"/>
      <c r="K122"/>
      <c r="L122"/>
      <c r="M122"/>
      <c r="N122"/>
      <c r="O122"/>
      <c r="P122"/>
      <c r="Q122"/>
      <c r="R122"/>
      <c r="S122"/>
      <c r="T122"/>
      <c r="W122" s="5" t="s">
        <v>77</v>
      </c>
      <c r="X122" s="11" t="s">
        <v>247</v>
      </c>
      <c r="Z122" s="56"/>
    </row>
    <row r="123" spans="6:26">
      <c r="F123"/>
      <c r="G123"/>
      <c r="H123"/>
      <c r="I123"/>
      <c r="J123"/>
      <c r="K123"/>
      <c r="L123"/>
      <c r="M123"/>
      <c r="N123"/>
      <c r="O123"/>
      <c r="P123"/>
      <c r="Q123"/>
      <c r="R123"/>
      <c r="S123"/>
      <c r="T123"/>
      <c r="W123" s="5" t="s">
        <v>77</v>
      </c>
      <c r="X123" s="11" t="s">
        <v>248</v>
      </c>
      <c r="Z123" s="56"/>
    </row>
    <row r="124" spans="6:26">
      <c r="F124"/>
      <c r="G124"/>
      <c r="H124"/>
      <c r="I124"/>
      <c r="J124"/>
      <c r="K124"/>
      <c r="L124"/>
      <c r="M124"/>
      <c r="N124"/>
      <c r="O124"/>
      <c r="P124"/>
      <c r="Q124"/>
      <c r="R124"/>
      <c r="S124"/>
      <c r="T124"/>
      <c r="W124" s="5" t="s">
        <v>77</v>
      </c>
      <c r="X124" s="11" t="s">
        <v>249</v>
      </c>
      <c r="Z124" s="56"/>
    </row>
    <row r="125" spans="6:26">
      <c r="F125"/>
      <c r="G125"/>
      <c r="H125"/>
      <c r="I125"/>
      <c r="J125"/>
      <c r="K125"/>
      <c r="L125"/>
      <c r="M125"/>
      <c r="N125"/>
      <c r="O125"/>
      <c r="P125"/>
      <c r="Q125"/>
      <c r="R125"/>
      <c r="S125"/>
      <c r="T125"/>
      <c r="W125" s="5" t="s">
        <v>77</v>
      </c>
      <c r="X125" s="11" t="s">
        <v>250</v>
      </c>
      <c r="Z125" s="56"/>
    </row>
    <row r="126" spans="6:26">
      <c r="F126"/>
      <c r="G126"/>
      <c r="H126"/>
      <c r="I126"/>
      <c r="J126"/>
      <c r="K126"/>
      <c r="L126"/>
      <c r="M126"/>
      <c r="N126"/>
      <c r="O126"/>
      <c r="P126"/>
      <c r="Q126"/>
      <c r="R126"/>
      <c r="S126"/>
      <c r="T126"/>
      <c r="W126" s="5" t="s">
        <v>77</v>
      </c>
      <c r="X126" s="11" t="s">
        <v>251</v>
      </c>
      <c r="Z126" s="56"/>
    </row>
    <row r="127" spans="6:26">
      <c r="F127"/>
      <c r="G127"/>
      <c r="H127"/>
      <c r="I127"/>
      <c r="J127"/>
      <c r="K127"/>
      <c r="L127"/>
      <c r="M127"/>
      <c r="N127"/>
      <c r="O127"/>
      <c r="P127"/>
      <c r="Q127"/>
      <c r="R127"/>
      <c r="S127"/>
      <c r="T127"/>
      <c r="W127" s="5" t="s">
        <v>77</v>
      </c>
      <c r="X127" s="11" t="s">
        <v>252</v>
      </c>
      <c r="Z127" s="56"/>
    </row>
    <row r="128" spans="6:26">
      <c r="F128"/>
      <c r="G128"/>
      <c r="H128"/>
      <c r="I128"/>
      <c r="J128"/>
      <c r="K128"/>
      <c r="L128"/>
      <c r="M128"/>
      <c r="N128"/>
      <c r="O128"/>
      <c r="P128"/>
      <c r="Q128"/>
      <c r="R128"/>
      <c r="S128"/>
      <c r="T128"/>
      <c r="W128" s="5" t="s">
        <v>77</v>
      </c>
      <c r="X128" s="11" t="s">
        <v>253</v>
      </c>
      <c r="Z128" s="56"/>
    </row>
    <row r="129" spans="6:26">
      <c r="F129"/>
      <c r="G129"/>
      <c r="H129"/>
      <c r="I129"/>
      <c r="J129"/>
      <c r="K129"/>
      <c r="L129"/>
      <c r="M129"/>
      <c r="N129"/>
      <c r="O129"/>
      <c r="P129"/>
      <c r="Q129"/>
      <c r="R129"/>
      <c r="S129"/>
      <c r="T129"/>
      <c r="W129" s="5" t="s">
        <v>77</v>
      </c>
      <c r="X129" s="11" t="s">
        <v>254</v>
      </c>
      <c r="Z129" s="56"/>
    </row>
    <row r="130" spans="6:26">
      <c r="F130"/>
      <c r="G130"/>
      <c r="H130"/>
      <c r="I130"/>
      <c r="J130"/>
      <c r="K130"/>
      <c r="L130"/>
      <c r="M130"/>
      <c r="N130"/>
      <c r="O130"/>
      <c r="P130"/>
      <c r="Q130"/>
      <c r="R130"/>
      <c r="S130"/>
      <c r="T130"/>
      <c r="W130" s="5" t="s">
        <v>77</v>
      </c>
      <c r="X130" s="11" t="s">
        <v>255</v>
      </c>
      <c r="Z130" s="56"/>
    </row>
    <row r="131" spans="6:26">
      <c r="F131"/>
      <c r="G131"/>
      <c r="H131"/>
      <c r="I131"/>
      <c r="J131"/>
      <c r="K131"/>
      <c r="L131"/>
      <c r="M131"/>
      <c r="N131"/>
      <c r="O131"/>
      <c r="P131"/>
      <c r="Q131"/>
      <c r="R131"/>
      <c r="S131"/>
      <c r="T131"/>
      <c r="W131" s="5" t="s">
        <v>77</v>
      </c>
      <c r="X131" s="11" t="s">
        <v>256</v>
      </c>
      <c r="Z131" s="56"/>
    </row>
    <row r="132" spans="6:26">
      <c r="F132"/>
      <c r="G132"/>
      <c r="H132"/>
      <c r="I132"/>
      <c r="J132"/>
      <c r="K132"/>
      <c r="L132"/>
      <c r="M132"/>
      <c r="N132"/>
      <c r="O132"/>
      <c r="P132"/>
      <c r="Q132"/>
      <c r="R132"/>
      <c r="S132"/>
      <c r="T132"/>
      <c r="W132" s="5" t="s">
        <v>77</v>
      </c>
      <c r="X132" s="11" t="s">
        <v>257</v>
      </c>
      <c r="Z132" s="56"/>
    </row>
    <row r="133" spans="6:26">
      <c r="F133"/>
      <c r="G133"/>
      <c r="H133"/>
      <c r="I133"/>
      <c r="J133"/>
      <c r="K133"/>
      <c r="L133"/>
      <c r="M133"/>
      <c r="N133"/>
      <c r="O133"/>
      <c r="P133"/>
      <c r="Q133"/>
      <c r="R133"/>
      <c r="S133"/>
      <c r="T133"/>
      <c r="W133" s="5" t="s">
        <v>77</v>
      </c>
      <c r="X133" s="11" t="s">
        <v>258</v>
      </c>
      <c r="Z133" s="56"/>
    </row>
    <row r="134" spans="6:26">
      <c r="F134"/>
      <c r="G134"/>
      <c r="H134"/>
      <c r="I134"/>
      <c r="J134"/>
      <c r="K134"/>
      <c r="L134"/>
      <c r="M134"/>
      <c r="N134"/>
      <c r="O134"/>
      <c r="P134"/>
      <c r="Q134"/>
      <c r="R134"/>
      <c r="S134"/>
      <c r="T134"/>
      <c r="W134" s="5" t="s">
        <v>77</v>
      </c>
      <c r="X134" s="11" t="s">
        <v>259</v>
      </c>
      <c r="Z134" s="56"/>
    </row>
    <row r="135" spans="6:26">
      <c r="F135"/>
      <c r="G135"/>
      <c r="H135"/>
      <c r="I135"/>
      <c r="J135"/>
      <c r="K135"/>
      <c r="L135"/>
      <c r="M135"/>
      <c r="N135"/>
      <c r="O135"/>
      <c r="P135"/>
      <c r="Q135"/>
      <c r="R135"/>
      <c r="S135"/>
      <c r="T135"/>
      <c r="W135" s="5" t="s">
        <v>77</v>
      </c>
      <c r="X135" s="11" t="s">
        <v>260</v>
      </c>
      <c r="Z135" s="56"/>
    </row>
    <row r="136" spans="6:26">
      <c r="F136"/>
      <c r="G136"/>
      <c r="H136"/>
      <c r="I136"/>
      <c r="J136"/>
      <c r="K136"/>
      <c r="L136"/>
      <c r="M136"/>
      <c r="N136"/>
      <c r="O136"/>
      <c r="P136"/>
      <c r="Q136"/>
      <c r="R136"/>
      <c r="S136"/>
      <c r="T136"/>
      <c r="W136" s="5" t="s">
        <v>77</v>
      </c>
      <c r="X136" s="11" t="s">
        <v>261</v>
      </c>
      <c r="Z136" s="56"/>
    </row>
    <row r="137" spans="6:26">
      <c r="F137"/>
      <c r="G137"/>
      <c r="H137"/>
      <c r="I137"/>
      <c r="J137"/>
      <c r="K137"/>
      <c r="L137"/>
      <c r="M137"/>
      <c r="N137"/>
      <c r="O137"/>
      <c r="P137"/>
      <c r="Q137"/>
      <c r="R137"/>
      <c r="S137"/>
      <c r="T137"/>
      <c r="W137" s="5" t="s">
        <v>77</v>
      </c>
      <c r="X137" s="11" t="s">
        <v>262</v>
      </c>
      <c r="Z137" s="56"/>
    </row>
    <row r="138" spans="6:26">
      <c r="F138"/>
      <c r="G138"/>
      <c r="H138"/>
      <c r="I138"/>
      <c r="J138"/>
      <c r="K138"/>
      <c r="L138"/>
      <c r="M138"/>
      <c r="N138"/>
      <c r="O138"/>
      <c r="P138"/>
      <c r="Q138"/>
      <c r="R138"/>
      <c r="S138"/>
      <c r="T138"/>
      <c r="W138" s="5" t="s">
        <v>77</v>
      </c>
      <c r="X138" s="11" t="s">
        <v>263</v>
      </c>
      <c r="Z138" s="56"/>
    </row>
    <row r="139" spans="6:26">
      <c r="F139"/>
      <c r="G139"/>
      <c r="H139"/>
      <c r="I139"/>
      <c r="J139"/>
      <c r="K139"/>
      <c r="L139"/>
      <c r="M139"/>
      <c r="N139"/>
      <c r="O139"/>
      <c r="P139"/>
      <c r="Q139"/>
      <c r="R139"/>
      <c r="S139"/>
      <c r="T139"/>
      <c r="W139" s="5" t="s">
        <v>77</v>
      </c>
      <c r="X139" s="11" t="s">
        <v>264</v>
      </c>
      <c r="Z139" s="56"/>
    </row>
    <row r="140" spans="6:26">
      <c r="F140"/>
      <c r="G140"/>
      <c r="H140"/>
      <c r="I140"/>
      <c r="J140"/>
      <c r="K140"/>
      <c r="L140"/>
      <c r="M140"/>
      <c r="N140"/>
      <c r="O140"/>
      <c r="P140"/>
      <c r="Q140"/>
      <c r="R140"/>
      <c r="S140"/>
      <c r="T140"/>
      <c r="W140" s="5" t="s">
        <v>77</v>
      </c>
      <c r="X140" s="11" t="s">
        <v>265</v>
      </c>
      <c r="Z140" s="56"/>
    </row>
    <row r="141" spans="6:26">
      <c r="F141"/>
      <c r="G141"/>
      <c r="H141"/>
      <c r="I141"/>
      <c r="J141"/>
      <c r="K141"/>
      <c r="L141"/>
      <c r="M141"/>
      <c r="N141"/>
      <c r="O141"/>
      <c r="P141"/>
      <c r="Q141"/>
      <c r="R141"/>
      <c r="S141"/>
      <c r="T141"/>
      <c r="W141" s="5" t="s">
        <v>77</v>
      </c>
      <c r="X141" s="11" t="s">
        <v>266</v>
      </c>
      <c r="Z141" s="56"/>
    </row>
    <row r="142" spans="6:26">
      <c r="F142"/>
      <c r="G142"/>
      <c r="H142"/>
      <c r="I142"/>
      <c r="J142"/>
      <c r="K142"/>
      <c r="L142"/>
      <c r="M142"/>
      <c r="N142"/>
      <c r="O142"/>
      <c r="P142"/>
      <c r="Q142"/>
      <c r="R142"/>
      <c r="S142"/>
      <c r="T142"/>
      <c r="W142" s="5" t="s">
        <v>77</v>
      </c>
      <c r="X142" s="11" t="s">
        <v>267</v>
      </c>
      <c r="Z142" s="56"/>
    </row>
    <row r="143" spans="6:26">
      <c r="F143"/>
      <c r="G143"/>
      <c r="H143"/>
      <c r="I143"/>
      <c r="J143"/>
      <c r="K143"/>
      <c r="L143"/>
      <c r="M143"/>
      <c r="N143"/>
      <c r="O143"/>
      <c r="P143"/>
      <c r="Q143"/>
      <c r="R143"/>
      <c r="S143"/>
      <c r="T143"/>
      <c r="W143" s="5" t="s">
        <v>77</v>
      </c>
      <c r="X143" s="11" t="s">
        <v>268</v>
      </c>
      <c r="Z143" s="56"/>
    </row>
    <row r="144" spans="6:26">
      <c r="F144"/>
      <c r="G144"/>
      <c r="H144"/>
      <c r="I144"/>
      <c r="J144"/>
      <c r="K144"/>
      <c r="L144"/>
      <c r="M144"/>
      <c r="N144"/>
      <c r="O144"/>
      <c r="P144"/>
      <c r="Q144"/>
      <c r="R144"/>
      <c r="S144"/>
      <c r="T144"/>
      <c r="W144" s="5" t="s">
        <v>77</v>
      </c>
      <c r="X144" s="11" t="s">
        <v>269</v>
      </c>
      <c r="Z144" s="56"/>
    </row>
    <row r="145" spans="6:26">
      <c r="F145"/>
      <c r="G145"/>
      <c r="H145"/>
      <c r="I145"/>
      <c r="J145"/>
      <c r="K145"/>
      <c r="L145"/>
      <c r="M145"/>
      <c r="N145"/>
      <c r="O145"/>
      <c r="P145"/>
      <c r="Q145"/>
      <c r="R145"/>
      <c r="S145"/>
      <c r="T145"/>
      <c r="W145" s="5" t="s">
        <v>77</v>
      </c>
      <c r="X145" s="11" t="s">
        <v>270</v>
      </c>
      <c r="Z145" s="56"/>
    </row>
    <row r="146" spans="6:26">
      <c r="F146"/>
      <c r="G146"/>
      <c r="H146"/>
      <c r="I146"/>
      <c r="J146"/>
      <c r="K146"/>
      <c r="L146"/>
      <c r="M146"/>
      <c r="N146"/>
      <c r="O146"/>
      <c r="P146"/>
      <c r="Q146"/>
      <c r="R146"/>
      <c r="S146"/>
      <c r="T146"/>
      <c r="W146" s="5" t="s">
        <v>77</v>
      </c>
      <c r="X146" s="11" t="s">
        <v>271</v>
      </c>
      <c r="Z146" s="56"/>
    </row>
    <row r="147" spans="6:26">
      <c r="F147"/>
      <c r="G147"/>
      <c r="H147"/>
      <c r="I147"/>
      <c r="J147"/>
      <c r="K147"/>
      <c r="L147"/>
      <c r="M147"/>
      <c r="N147"/>
      <c r="O147"/>
      <c r="P147"/>
      <c r="Q147"/>
      <c r="R147"/>
      <c r="S147"/>
      <c r="T147"/>
      <c r="W147" s="5" t="s">
        <v>77</v>
      </c>
      <c r="X147" s="11" t="s">
        <v>272</v>
      </c>
      <c r="Z147" s="56"/>
    </row>
    <row r="148" spans="6:26">
      <c r="F148"/>
      <c r="G148"/>
      <c r="H148"/>
      <c r="I148"/>
      <c r="J148"/>
      <c r="K148"/>
      <c r="L148"/>
      <c r="M148"/>
      <c r="N148"/>
      <c r="O148"/>
      <c r="P148"/>
      <c r="Q148"/>
      <c r="R148"/>
      <c r="S148"/>
      <c r="T148"/>
      <c r="W148" s="5" t="s">
        <v>77</v>
      </c>
      <c r="X148" s="11" t="s">
        <v>273</v>
      </c>
      <c r="Z148" s="56"/>
    </row>
    <row r="149" spans="6:26">
      <c r="F149"/>
      <c r="G149"/>
      <c r="H149"/>
      <c r="I149"/>
      <c r="J149"/>
      <c r="K149"/>
      <c r="L149"/>
      <c r="M149"/>
      <c r="N149"/>
      <c r="O149"/>
      <c r="P149"/>
      <c r="Q149"/>
      <c r="R149"/>
      <c r="S149"/>
      <c r="T149"/>
      <c r="W149" s="5" t="s">
        <v>77</v>
      </c>
      <c r="X149" s="11" t="s">
        <v>274</v>
      </c>
      <c r="Z149" s="56"/>
    </row>
    <row r="150" spans="6:26">
      <c r="F150"/>
      <c r="G150"/>
      <c r="H150"/>
      <c r="I150"/>
      <c r="J150"/>
      <c r="K150"/>
      <c r="L150"/>
      <c r="M150"/>
      <c r="N150"/>
      <c r="O150"/>
      <c r="P150"/>
      <c r="Q150"/>
      <c r="R150"/>
      <c r="S150"/>
      <c r="T150"/>
      <c r="W150" s="5" t="s">
        <v>77</v>
      </c>
      <c r="X150" s="11" t="s">
        <v>275</v>
      </c>
      <c r="Z150" s="56"/>
    </row>
    <row r="151" spans="6:26">
      <c r="F151"/>
      <c r="G151"/>
      <c r="H151"/>
      <c r="I151"/>
      <c r="J151"/>
      <c r="K151"/>
      <c r="L151"/>
      <c r="M151"/>
      <c r="N151"/>
      <c r="O151"/>
      <c r="P151"/>
      <c r="Q151"/>
      <c r="R151"/>
      <c r="S151"/>
      <c r="T151"/>
      <c r="W151" s="5" t="s">
        <v>77</v>
      </c>
      <c r="X151" s="11" t="s">
        <v>276</v>
      </c>
      <c r="Z151" s="56"/>
    </row>
    <row r="152" spans="6:26">
      <c r="F152"/>
      <c r="G152"/>
      <c r="H152"/>
      <c r="I152"/>
      <c r="J152"/>
      <c r="K152"/>
      <c r="L152"/>
      <c r="M152"/>
      <c r="N152"/>
      <c r="O152"/>
      <c r="P152"/>
      <c r="Q152"/>
      <c r="R152"/>
      <c r="S152"/>
      <c r="T152"/>
      <c r="W152" s="5" t="s">
        <v>77</v>
      </c>
      <c r="X152" s="11" t="s">
        <v>277</v>
      </c>
      <c r="Z152" s="56"/>
    </row>
    <row r="153" spans="6:26">
      <c r="F153"/>
      <c r="G153"/>
      <c r="H153"/>
      <c r="I153"/>
      <c r="J153"/>
      <c r="K153"/>
      <c r="L153"/>
      <c r="M153"/>
      <c r="N153"/>
      <c r="O153"/>
      <c r="P153"/>
      <c r="Q153"/>
      <c r="R153"/>
      <c r="S153"/>
      <c r="T153"/>
      <c r="W153" s="5" t="s">
        <v>77</v>
      </c>
      <c r="X153" s="11" t="s">
        <v>278</v>
      </c>
      <c r="Z153" s="56"/>
    </row>
    <row r="154" spans="6:26">
      <c r="F154"/>
      <c r="G154"/>
      <c r="H154"/>
      <c r="I154"/>
      <c r="J154"/>
      <c r="K154"/>
      <c r="L154"/>
      <c r="M154"/>
      <c r="N154"/>
      <c r="O154"/>
      <c r="P154"/>
      <c r="Q154"/>
      <c r="R154"/>
      <c r="S154"/>
      <c r="T154"/>
      <c r="W154" s="5" t="s">
        <v>77</v>
      </c>
      <c r="X154" s="11" t="s">
        <v>279</v>
      </c>
      <c r="Z154" s="56"/>
    </row>
    <row r="155" spans="6:26">
      <c r="F155"/>
      <c r="G155"/>
      <c r="H155"/>
      <c r="I155"/>
      <c r="J155"/>
      <c r="K155"/>
      <c r="L155"/>
      <c r="M155"/>
      <c r="N155"/>
      <c r="O155"/>
      <c r="P155"/>
      <c r="Q155"/>
      <c r="R155"/>
      <c r="S155"/>
      <c r="T155"/>
      <c r="W155" s="5" t="s">
        <v>77</v>
      </c>
      <c r="X155" s="11" t="s">
        <v>280</v>
      </c>
      <c r="Z155" s="56"/>
    </row>
    <row r="156" spans="6:26">
      <c r="F156"/>
      <c r="G156"/>
      <c r="H156"/>
      <c r="I156"/>
      <c r="J156"/>
      <c r="K156"/>
      <c r="L156"/>
      <c r="M156"/>
      <c r="N156"/>
      <c r="O156"/>
      <c r="P156"/>
      <c r="Q156"/>
      <c r="R156"/>
      <c r="S156"/>
      <c r="T156"/>
      <c r="W156" s="5" t="s">
        <v>77</v>
      </c>
      <c r="X156" s="11" t="s">
        <v>281</v>
      </c>
      <c r="Z156" s="56"/>
    </row>
    <row r="157" spans="6:26">
      <c r="F157"/>
      <c r="G157"/>
      <c r="H157"/>
      <c r="I157"/>
      <c r="J157"/>
      <c r="K157"/>
      <c r="L157"/>
      <c r="M157"/>
      <c r="N157"/>
      <c r="O157"/>
      <c r="P157"/>
      <c r="Q157"/>
      <c r="R157"/>
      <c r="S157"/>
      <c r="T157"/>
      <c r="W157" s="5" t="s">
        <v>77</v>
      </c>
      <c r="X157" s="11" t="s">
        <v>282</v>
      </c>
      <c r="Z157" s="56"/>
    </row>
    <row r="158" spans="6:26">
      <c r="F158"/>
      <c r="G158"/>
      <c r="H158"/>
      <c r="I158"/>
      <c r="J158"/>
      <c r="K158"/>
      <c r="L158"/>
      <c r="M158"/>
      <c r="N158"/>
      <c r="O158"/>
      <c r="P158"/>
      <c r="Q158"/>
      <c r="R158"/>
      <c r="S158"/>
      <c r="T158"/>
      <c r="W158" s="5" t="s">
        <v>77</v>
      </c>
      <c r="X158" s="11" t="s">
        <v>283</v>
      </c>
      <c r="Z158" s="56"/>
    </row>
    <row r="159" spans="6:26">
      <c r="F159"/>
      <c r="G159"/>
      <c r="H159"/>
      <c r="I159"/>
      <c r="J159"/>
      <c r="K159"/>
      <c r="L159"/>
      <c r="M159"/>
      <c r="N159"/>
      <c r="O159"/>
      <c r="P159"/>
      <c r="Q159"/>
      <c r="R159"/>
      <c r="S159"/>
      <c r="T159"/>
      <c r="W159" s="5" t="s">
        <v>77</v>
      </c>
      <c r="X159" s="11" t="s">
        <v>284</v>
      </c>
      <c r="Z159" s="56"/>
    </row>
    <row r="160" spans="6:26">
      <c r="F160"/>
      <c r="G160"/>
      <c r="H160"/>
      <c r="I160"/>
      <c r="J160"/>
      <c r="K160"/>
      <c r="L160"/>
      <c r="M160"/>
      <c r="N160"/>
      <c r="O160"/>
      <c r="P160"/>
      <c r="Q160"/>
      <c r="R160"/>
      <c r="S160"/>
      <c r="T160"/>
      <c r="W160" s="5" t="s">
        <v>77</v>
      </c>
      <c r="X160" s="11" t="s">
        <v>285</v>
      </c>
      <c r="Z160" s="56"/>
    </row>
    <row r="161" spans="6:26">
      <c r="F161"/>
      <c r="G161"/>
      <c r="H161"/>
      <c r="I161"/>
      <c r="J161"/>
      <c r="K161"/>
      <c r="L161"/>
      <c r="M161"/>
      <c r="N161"/>
      <c r="O161"/>
      <c r="P161"/>
      <c r="Q161"/>
      <c r="R161"/>
      <c r="S161"/>
      <c r="T161"/>
      <c r="W161" s="5" t="s">
        <v>77</v>
      </c>
      <c r="X161" s="11" t="s">
        <v>286</v>
      </c>
      <c r="Z161" s="56"/>
    </row>
    <row r="162" spans="6:26">
      <c r="F162"/>
      <c r="G162"/>
      <c r="H162"/>
      <c r="I162"/>
      <c r="J162"/>
      <c r="K162"/>
      <c r="L162"/>
      <c r="M162"/>
      <c r="N162"/>
      <c r="O162"/>
      <c r="P162"/>
      <c r="Q162"/>
      <c r="R162"/>
      <c r="S162"/>
      <c r="T162"/>
      <c r="W162" s="5" t="s">
        <v>77</v>
      </c>
      <c r="X162" s="11" t="s">
        <v>287</v>
      </c>
      <c r="Z162" s="56"/>
    </row>
    <row r="163" spans="6:26">
      <c r="F163"/>
      <c r="G163"/>
      <c r="H163"/>
      <c r="I163"/>
      <c r="J163"/>
      <c r="K163"/>
      <c r="L163"/>
      <c r="M163"/>
      <c r="N163"/>
      <c r="O163"/>
      <c r="P163"/>
      <c r="Q163"/>
      <c r="R163"/>
      <c r="S163"/>
      <c r="T163"/>
      <c r="W163" s="5" t="s">
        <v>77</v>
      </c>
      <c r="X163" s="11" t="s">
        <v>288</v>
      </c>
      <c r="Z163" s="56"/>
    </row>
    <row r="164" spans="6:26">
      <c r="F164"/>
      <c r="G164"/>
      <c r="H164"/>
      <c r="I164"/>
      <c r="J164"/>
      <c r="K164"/>
      <c r="L164"/>
      <c r="M164"/>
      <c r="N164"/>
      <c r="O164"/>
      <c r="P164"/>
      <c r="Q164"/>
      <c r="R164"/>
      <c r="S164"/>
      <c r="T164"/>
      <c r="W164" s="5" t="s">
        <v>77</v>
      </c>
      <c r="X164" s="11" t="s">
        <v>289</v>
      </c>
      <c r="Z164" s="56"/>
    </row>
    <row r="165" spans="6:26">
      <c r="F165"/>
      <c r="G165"/>
      <c r="H165"/>
      <c r="I165"/>
      <c r="J165"/>
      <c r="K165"/>
      <c r="L165"/>
      <c r="M165"/>
      <c r="N165"/>
      <c r="O165"/>
      <c r="P165"/>
      <c r="Q165"/>
      <c r="R165"/>
      <c r="S165"/>
      <c r="T165"/>
      <c r="W165" s="5" t="s">
        <v>77</v>
      </c>
      <c r="X165" s="11" t="s">
        <v>290</v>
      </c>
      <c r="Z165" s="56"/>
    </row>
    <row r="166" spans="6:26">
      <c r="F166"/>
      <c r="G166"/>
      <c r="H166"/>
      <c r="I166"/>
      <c r="J166"/>
      <c r="K166"/>
      <c r="L166"/>
      <c r="M166"/>
      <c r="N166"/>
      <c r="O166"/>
      <c r="P166"/>
      <c r="Q166"/>
      <c r="R166"/>
      <c r="S166"/>
      <c r="T166"/>
      <c r="W166" s="5" t="s">
        <v>77</v>
      </c>
      <c r="X166" s="11" t="s">
        <v>291</v>
      </c>
      <c r="Z166" s="56"/>
    </row>
    <row r="167" spans="6:26">
      <c r="F167"/>
      <c r="G167"/>
      <c r="H167"/>
      <c r="I167"/>
      <c r="J167"/>
      <c r="K167"/>
      <c r="L167"/>
      <c r="M167"/>
      <c r="N167"/>
      <c r="O167"/>
      <c r="P167"/>
      <c r="Q167"/>
      <c r="R167"/>
      <c r="S167"/>
      <c r="T167"/>
      <c r="W167" s="5" t="s">
        <v>77</v>
      </c>
      <c r="X167" s="11" t="s">
        <v>292</v>
      </c>
      <c r="Z167" s="56"/>
    </row>
    <row r="168" spans="6:26">
      <c r="F168"/>
      <c r="G168"/>
      <c r="H168"/>
      <c r="I168"/>
      <c r="J168"/>
      <c r="K168"/>
      <c r="L168"/>
      <c r="M168"/>
      <c r="N168"/>
      <c r="O168"/>
      <c r="P168"/>
      <c r="Q168"/>
      <c r="R168"/>
      <c r="S168"/>
      <c r="T168"/>
      <c r="W168" s="5" t="s">
        <v>77</v>
      </c>
      <c r="X168" s="11" t="s">
        <v>293</v>
      </c>
      <c r="Z168" s="56"/>
    </row>
    <row r="169" spans="6:26">
      <c r="F169"/>
      <c r="G169"/>
      <c r="H169"/>
      <c r="I169"/>
      <c r="J169"/>
      <c r="K169"/>
      <c r="L169"/>
      <c r="M169"/>
      <c r="N169"/>
      <c r="O169"/>
      <c r="P169"/>
      <c r="Q169"/>
      <c r="R169"/>
      <c r="S169"/>
      <c r="T169"/>
      <c r="W169" s="5" t="s">
        <v>77</v>
      </c>
      <c r="X169" s="11" t="s">
        <v>294</v>
      </c>
      <c r="Z169" s="56"/>
    </row>
    <row r="170" spans="6:26">
      <c r="F170"/>
      <c r="G170"/>
      <c r="H170"/>
      <c r="I170"/>
      <c r="J170"/>
      <c r="K170"/>
      <c r="L170"/>
      <c r="M170"/>
      <c r="N170"/>
      <c r="O170"/>
      <c r="P170"/>
      <c r="Q170"/>
      <c r="R170"/>
      <c r="S170"/>
      <c r="T170"/>
      <c r="W170" s="5" t="s">
        <v>77</v>
      </c>
      <c r="X170" s="11" t="s">
        <v>295</v>
      </c>
      <c r="Z170" s="56"/>
    </row>
    <row r="171" spans="6:26">
      <c r="F171"/>
      <c r="G171"/>
      <c r="H171"/>
      <c r="I171"/>
      <c r="J171"/>
      <c r="K171"/>
      <c r="L171"/>
      <c r="M171"/>
      <c r="N171"/>
      <c r="O171"/>
      <c r="P171"/>
      <c r="Q171"/>
      <c r="R171"/>
      <c r="S171"/>
      <c r="T171"/>
      <c r="W171" s="5" t="s">
        <v>77</v>
      </c>
      <c r="X171" s="11" t="s">
        <v>296</v>
      </c>
      <c r="Z171" s="56"/>
    </row>
    <row r="172" spans="6:26">
      <c r="F172"/>
      <c r="G172"/>
      <c r="H172"/>
      <c r="I172"/>
      <c r="J172"/>
      <c r="K172"/>
      <c r="L172"/>
      <c r="M172"/>
      <c r="N172"/>
      <c r="O172"/>
      <c r="P172"/>
      <c r="Q172"/>
      <c r="R172"/>
      <c r="S172"/>
      <c r="T172"/>
      <c r="W172" s="5" t="s">
        <v>77</v>
      </c>
      <c r="X172" s="11" t="s">
        <v>297</v>
      </c>
      <c r="Z172" s="56"/>
    </row>
    <row r="173" spans="6:26">
      <c r="F173"/>
      <c r="G173"/>
      <c r="H173"/>
      <c r="I173"/>
      <c r="J173"/>
      <c r="K173"/>
      <c r="L173"/>
      <c r="M173"/>
      <c r="N173"/>
      <c r="O173"/>
      <c r="P173"/>
      <c r="Q173"/>
      <c r="R173"/>
      <c r="S173"/>
      <c r="T173"/>
      <c r="W173" s="5" t="s">
        <v>77</v>
      </c>
      <c r="X173" s="11" t="s">
        <v>298</v>
      </c>
      <c r="Z173" s="56"/>
    </row>
    <row r="174" spans="6:26">
      <c r="F174"/>
      <c r="G174"/>
      <c r="H174"/>
      <c r="I174"/>
      <c r="J174"/>
      <c r="K174"/>
      <c r="L174"/>
      <c r="M174"/>
      <c r="N174"/>
      <c r="O174"/>
      <c r="P174"/>
      <c r="Q174"/>
      <c r="R174"/>
      <c r="S174"/>
      <c r="T174"/>
      <c r="W174" s="5" t="s">
        <v>77</v>
      </c>
      <c r="X174" s="11" t="s">
        <v>299</v>
      </c>
      <c r="Z174" s="56"/>
    </row>
    <row r="175" spans="6:26">
      <c r="F175"/>
      <c r="G175"/>
      <c r="H175"/>
      <c r="I175"/>
      <c r="J175"/>
      <c r="K175"/>
      <c r="L175"/>
      <c r="M175"/>
      <c r="N175"/>
      <c r="O175"/>
      <c r="P175"/>
      <c r="Q175"/>
      <c r="R175"/>
      <c r="S175"/>
      <c r="T175"/>
      <c r="W175" s="5" t="s">
        <v>77</v>
      </c>
      <c r="X175" s="11" t="s">
        <v>300</v>
      </c>
      <c r="Z175" s="56"/>
    </row>
    <row r="176" spans="6:26">
      <c r="F176"/>
      <c r="G176"/>
      <c r="H176"/>
      <c r="I176"/>
      <c r="J176"/>
      <c r="K176"/>
      <c r="L176"/>
      <c r="M176"/>
      <c r="N176"/>
      <c r="O176"/>
      <c r="P176"/>
      <c r="Q176"/>
      <c r="R176"/>
      <c r="S176"/>
      <c r="T176"/>
      <c r="W176" s="5" t="s">
        <v>77</v>
      </c>
      <c r="X176" s="11" t="s">
        <v>301</v>
      </c>
      <c r="Z176" s="56"/>
    </row>
    <row r="177" spans="6:26">
      <c r="F177"/>
      <c r="G177"/>
      <c r="H177"/>
      <c r="I177"/>
      <c r="J177"/>
      <c r="K177"/>
      <c r="L177"/>
      <c r="M177"/>
      <c r="N177"/>
      <c r="O177"/>
      <c r="P177"/>
      <c r="Q177"/>
      <c r="R177"/>
      <c r="S177"/>
      <c r="T177"/>
      <c r="W177" s="5" t="s">
        <v>77</v>
      </c>
      <c r="X177" s="11" t="s">
        <v>302</v>
      </c>
      <c r="Z177" s="56"/>
    </row>
    <row r="178" spans="6:26">
      <c r="F178"/>
      <c r="G178"/>
      <c r="H178"/>
      <c r="I178"/>
      <c r="J178"/>
      <c r="K178"/>
      <c r="L178"/>
      <c r="M178"/>
      <c r="N178"/>
      <c r="O178"/>
      <c r="P178"/>
      <c r="Q178"/>
      <c r="R178"/>
      <c r="S178"/>
      <c r="T178"/>
      <c r="W178" s="5" t="s">
        <v>77</v>
      </c>
      <c r="X178" s="11" t="s">
        <v>303</v>
      </c>
      <c r="Z178" s="56"/>
    </row>
    <row r="179" spans="6:26">
      <c r="F179"/>
      <c r="G179"/>
      <c r="H179"/>
      <c r="I179"/>
      <c r="J179"/>
      <c r="K179"/>
      <c r="L179"/>
      <c r="M179"/>
      <c r="N179"/>
      <c r="O179"/>
      <c r="P179"/>
      <c r="Q179"/>
      <c r="R179"/>
      <c r="S179"/>
      <c r="T179"/>
      <c r="W179" s="5" t="s">
        <v>77</v>
      </c>
      <c r="X179" s="11" t="s">
        <v>304</v>
      </c>
      <c r="Z179" s="56"/>
    </row>
    <row r="180" spans="6:26">
      <c r="F180"/>
      <c r="G180"/>
      <c r="H180"/>
      <c r="I180"/>
      <c r="J180"/>
      <c r="K180"/>
      <c r="L180"/>
      <c r="M180"/>
      <c r="N180"/>
      <c r="O180"/>
      <c r="P180"/>
      <c r="Q180"/>
      <c r="R180"/>
      <c r="S180"/>
      <c r="T180"/>
      <c r="W180" s="5" t="s">
        <v>77</v>
      </c>
      <c r="X180" s="11" t="s">
        <v>305</v>
      </c>
      <c r="Z180" s="56"/>
    </row>
    <row r="181" spans="6:26">
      <c r="F181"/>
      <c r="G181"/>
      <c r="H181"/>
      <c r="I181"/>
      <c r="J181"/>
      <c r="K181"/>
      <c r="L181"/>
      <c r="M181"/>
      <c r="N181"/>
      <c r="O181"/>
      <c r="P181"/>
      <c r="Q181"/>
      <c r="R181"/>
      <c r="S181"/>
      <c r="T181"/>
      <c r="W181" s="5" t="s">
        <v>77</v>
      </c>
      <c r="X181" s="11" t="s">
        <v>306</v>
      </c>
      <c r="Z181" s="56"/>
    </row>
    <row r="182" spans="6:26">
      <c r="F182"/>
      <c r="G182"/>
      <c r="H182"/>
      <c r="I182"/>
      <c r="J182"/>
      <c r="K182"/>
      <c r="L182"/>
      <c r="M182"/>
      <c r="N182"/>
      <c r="O182"/>
      <c r="P182"/>
      <c r="Q182"/>
      <c r="R182"/>
      <c r="S182"/>
      <c r="T182"/>
      <c r="W182" s="5" t="s">
        <v>77</v>
      </c>
      <c r="X182" s="11" t="s">
        <v>307</v>
      </c>
      <c r="Z182" s="56"/>
    </row>
    <row r="183" spans="6:26">
      <c r="F183"/>
      <c r="G183"/>
      <c r="H183"/>
      <c r="I183"/>
      <c r="J183"/>
      <c r="K183"/>
      <c r="L183"/>
      <c r="M183"/>
      <c r="N183"/>
      <c r="O183"/>
      <c r="P183"/>
      <c r="Q183"/>
      <c r="R183"/>
      <c r="S183"/>
      <c r="T183"/>
      <c r="W183" s="5" t="s">
        <v>77</v>
      </c>
      <c r="X183" s="11" t="s">
        <v>308</v>
      </c>
      <c r="Z183" s="56"/>
    </row>
    <row r="184" spans="6:26">
      <c r="F184"/>
      <c r="G184"/>
      <c r="H184"/>
      <c r="I184"/>
      <c r="J184"/>
      <c r="K184"/>
      <c r="L184"/>
      <c r="M184"/>
      <c r="N184"/>
      <c r="O184"/>
      <c r="P184"/>
      <c r="Q184"/>
      <c r="R184"/>
      <c r="S184"/>
      <c r="T184"/>
      <c r="W184" s="5" t="s">
        <v>77</v>
      </c>
      <c r="X184" s="11" t="s">
        <v>309</v>
      </c>
      <c r="Z184" s="56"/>
    </row>
    <row r="185" spans="6:26">
      <c r="F185"/>
      <c r="G185"/>
      <c r="H185"/>
      <c r="I185"/>
      <c r="J185"/>
      <c r="K185"/>
      <c r="L185"/>
      <c r="M185"/>
      <c r="N185"/>
      <c r="O185"/>
      <c r="P185"/>
      <c r="Q185"/>
      <c r="R185"/>
      <c r="S185"/>
      <c r="T185"/>
      <c r="W185" s="5" t="s">
        <v>77</v>
      </c>
      <c r="X185" s="11" t="s">
        <v>310</v>
      </c>
      <c r="Z185" s="56"/>
    </row>
    <row r="186" spans="6:26">
      <c r="F186"/>
      <c r="G186"/>
      <c r="H186"/>
      <c r="I186"/>
      <c r="J186"/>
      <c r="K186"/>
      <c r="L186"/>
      <c r="M186"/>
      <c r="N186"/>
      <c r="O186"/>
      <c r="P186"/>
      <c r="Q186"/>
      <c r="R186"/>
      <c r="S186"/>
      <c r="T186"/>
      <c r="W186" s="5" t="s">
        <v>77</v>
      </c>
      <c r="X186" s="11" t="s">
        <v>311</v>
      </c>
      <c r="Z186" s="56"/>
    </row>
    <row r="187" spans="6:26">
      <c r="F187"/>
      <c r="G187"/>
      <c r="H187"/>
      <c r="I187"/>
      <c r="J187"/>
      <c r="K187"/>
      <c r="L187"/>
      <c r="M187"/>
      <c r="N187"/>
      <c r="O187"/>
      <c r="P187"/>
      <c r="Q187"/>
      <c r="R187"/>
      <c r="S187"/>
      <c r="T187"/>
      <c r="W187" s="5" t="s">
        <v>77</v>
      </c>
      <c r="X187" s="11" t="s">
        <v>312</v>
      </c>
      <c r="Z187" s="56"/>
    </row>
    <row r="188" spans="6:26">
      <c r="F188"/>
      <c r="G188"/>
      <c r="H188"/>
      <c r="I188"/>
      <c r="J188"/>
      <c r="K188"/>
      <c r="L188"/>
      <c r="M188"/>
      <c r="N188"/>
      <c r="O188"/>
      <c r="P188"/>
      <c r="Q188"/>
      <c r="R188"/>
      <c r="S188"/>
      <c r="T188"/>
      <c r="W188" s="5" t="s">
        <v>81</v>
      </c>
      <c r="X188" s="11" t="s">
        <v>313</v>
      </c>
      <c r="Z188" s="56"/>
    </row>
    <row r="189" spans="6:26">
      <c r="F189"/>
      <c r="G189"/>
      <c r="H189"/>
      <c r="I189"/>
      <c r="J189"/>
      <c r="K189"/>
      <c r="L189"/>
      <c r="M189"/>
      <c r="N189"/>
      <c r="O189"/>
      <c r="P189"/>
      <c r="Q189"/>
      <c r="R189"/>
      <c r="S189"/>
      <c r="T189"/>
      <c r="W189" s="5" t="s">
        <v>81</v>
      </c>
      <c r="X189" s="11" t="s">
        <v>314</v>
      </c>
      <c r="Z189" s="56"/>
    </row>
    <row r="190" spans="6:26">
      <c r="F190"/>
      <c r="G190"/>
      <c r="H190"/>
      <c r="I190"/>
      <c r="J190"/>
      <c r="K190"/>
      <c r="L190"/>
      <c r="M190"/>
      <c r="N190"/>
      <c r="O190"/>
      <c r="P190"/>
      <c r="Q190"/>
      <c r="R190"/>
      <c r="S190"/>
      <c r="T190"/>
      <c r="W190" s="5" t="s">
        <v>81</v>
      </c>
      <c r="X190" s="11" t="s">
        <v>315</v>
      </c>
      <c r="Z190" s="56"/>
    </row>
    <row r="191" spans="6:26">
      <c r="F191"/>
      <c r="G191"/>
      <c r="H191"/>
      <c r="I191"/>
      <c r="J191"/>
      <c r="K191"/>
      <c r="L191"/>
      <c r="M191"/>
      <c r="N191"/>
      <c r="O191"/>
      <c r="P191"/>
      <c r="Q191"/>
      <c r="R191"/>
      <c r="S191"/>
      <c r="T191"/>
      <c r="W191" s="5" t="s">
        <v>81</v>
      </c>
      <c r="X191" s="11" t="s">
        <v>316</v>
      </c>
      <c r="Z191" s="56"/>
    </row>
    <row r="192" spans="6:26">
      <c r="F192"/>
      <c r="G192"/>
      <c r="H192"/>
      <c r="I192"/>
      <c r="J192"/>
      <c r="K192"/>
      <c r="L192"/>
      <c r="M192"/>
      <c r="N192"/>
      <c r="O192"/>
      <c r="P192"/>
      <c r="Q192"/>
      <c r="R192"/>
      <c r="S192"/>
      <c r="T192"/>
      <c r="W192" s="5" t="s">
        <v>81</v>
      </c>
      <c r="X192" s="11" t="s">
        <v>317</v>
      </c>
      <c r="Z192" s="56"/>
    </row>
    <row r="193" spans="6:26">
      <c r="F193"/>
      <c r="G193"/>
      <c r="H193"/>
      <c r="I193"/>
      <c r="J193"/>
      <c r="K193"/>
      <c r="L193"/>
      <c r="M193"/>
      <c r="N193"/>
      <c r="O193"/>
      <c r="P193"/>
      <c r="Q193"/>
      <c r="R193"/>
      <c r="S193"/>
      <c r="T193"/>
      <c r="W193" s="5" t="s">
        <v>81</v>
      </c>
      <c r="X193" s="11" t="s">
        <v>318</v>
      </c>
      <c r="Z193" s="56"/>
    </row>
    <row r="194" spans="6:26">
      <c r="F194"/>
      <c r="G194"/>
      <c r="H194"/>
      <c r="I194"/>
      <c r="J194"/>
      <c r="K194"/>
      <c r="L194"/>
      <c r="M194"/>
      <c r="N194"/>
      <c r="O194"/>
      <c r="P194"/>
      <c r="Q194"/>
      <c r="R194"/>
      <c r="S194"/>
      <c r="T194"/>
      <c r="W194" s="5" t="s">
        <v>81</v>
      </c>
      <c r="X194" s="11" t="s">
        <v>319</v>
      </c>
      <c r="Z194" s="56"/>
    </row>
    <row r="195" spans="6:26">
      <c r="F195"/>
      <c r="G195"/>
      <c r="H195"/>
      <c r="I195"/>
      <c r="J195"/>
      <c r="K195"/>
      <c r="L195"/>
      <c r="M195"/>
      <c r="N195"/>
      <c r="O195"/>
      <c r="P195"/>
      <c r="Q195"/>
      <c r="R195"/>
      <c r="S195"/>
      <c r="T195"/>
      <c r="W195" s="5" t="s">
        <v>81</v>
      </c>
      <c r="X195" s="11" t="s">
        <v>320</v>
      </c>
      <c r="Z195" s="56"/>
    </row>
    <row r="196" spans="6:26">
      <c r="F196"/>
      <c r="G196"/>
      <c r="H196"/>
      <c r="I196"/>
      <c r="J196"/>
      <c r="K196"/>
      <c r="L196"/>
      <c r="M196"/>
      <c r="N196"/>
      <c r="O196"/>
      <c r="P196"/>
      <c r="Q196"/>
      <c r="R196"/>
      <c r="S196"/>
      <c r="T196"/>
      <c r="W196" s="5" t="s">
        <v>81</v>
      </c>
      <c r="X196" s="11" t="s">
        <v>321</v>
      </c>
      <c r="Z196" s="56"/>
    </row>
    <row r="197" spans="6:26">
      <c r="F197"/>
      <c r="G197"/>
      <c r="H197"/>
      <c r="I197"/>
      <c r="J197"/>
      <c r="K197"/>
      <c r="L197"/>
      <c r="M197"/>
      <c r="N197"/>
      <c r="O197"/>
      <c r="P197"/>
      <c r="Q197"/>
      <c r="R197"/>
      <c r="S197"/>
      <c r="T197"/>
      <c r="W197" s="5" t="s">
        <v>81</v>
      </c>
      <c r="X197" s="11" t="s">
        <v>322</v>
      </c>
      <c r="Z197" s="56"/>
    </row>
    <row r="198" spans="6:26">
      <c r="F198"/>
      <c r="G198"/>
      <c r="H198"/>
      <c r="I198"/>
      <c r="J198"/>
      <c r="K198"/>
      <c r="L198"/>
      <c r="M198"/>
      <c r="N198"/>
      <c r="O198"/>
      <c r="P198"/>
      <c r="Q198"/>
      <c r="R198"/>
      <c r="S198"/>
      <c r="T198"/>
      <c r="W198" s="5" t="s">
        <v>81</v>
      </c>
      <c r="X198" s="11" t="s">
        <v>323</v>
      </c>
      <c r="Z198" s="56"/>
    </row>
    <row r="199" spans="6:26">
      <c r="F199"/>
      <c r="G199"/>
      <c r="H199"/>
      <c r="I199"/>
      <c r="J199"/>
      <c r="K199"/>
      <c r="L199"/>
      <c r="M199"/>
      <c r="N199"/>
      <c r="O199"/>
      <c r="P199"/>
      <c r="Q199"/>
      <c r="R199"/>
      <c r="S199"/>
      <c r="T199"/>
      <c r="W199" s="5" t="s">
        <v>81</v>
      </c>
      <c r="X199" s="11" t="s">
        <v>324</v>
      </c>
      <c r="Z199" s="56"/>
    </row>
    <row r="200" spans="6:26">
      <c r="F200"/>
      <c r="G200"/>
      <c r="H200"/>
      <c r="I200"/>
      <c r="J200"/>
      <c r="K200"/>
      <c r="L200"/>
      <c r="M200"/>
      <c r="N200"/>
      <c r="O200"/>
      <c r="P200"/>
      <c r="Q200"/>
      <c r="R200"/>
      <c r="S200"/>
      <c r="T200"/>
      <c r="W200" s="5" t="s">
        <v>81</v>
      </c>
      <c r="X200" s="11" t="s">
        <v>325</v>
      </c>
      <c r="Z200" s="56"/>
    </row>
    <row r="201" spans="6:26">
      <c r="F201"/>
      <c r="G201"/>
      <c r="H201"/>
      <c r="I201"/>
      <c r="J201"/>
      <c r="K201"/>
      <c r="L201"/>
      <c r="M201"/>
      <c r="N201"/>
      <c r="O201"/>
      <c r="P201"/>
      <c r="Q201"/>
      <c r="R201"/>
      <c r="S201"/>
      <c r="T201"/>
      <c r="W201" s="5" t="s">
        <v>81</v>
      </c>
      <c r="X201" s="11" t="s">
        <v>326</v>
      </c>
      <c r="Z201" s="56"/>
    </row>
    <row r="202" spans="6:26">
      <c r="F202"/>
      <c r="G202"/>
      <c r="H202"/>
      <c r="I202"/>
      <c r="J202"/>
      <c r="K202"/>
      <c r="L202"/>
      <c r="M202"/>
      <c r="N202"/>
      <c r="O202"/>
      <c r="P202"/>
      <c r="Q202"/>
      <c r="R202"/>
      <c r="S202"/>
      <c r="T202"/>
      <c r="W202" s="5" t="s">
        <v>81</v>
      </c>
      <c r="X202" s="11" t="s">
        <v>327</v>
      </c>
      <c r="Z202" s="56"/>
    </row>
    <row r="203" spans="6:26">
      <c r="F203"/>
      <c r="G203"/>
      <c r="H203"/>
      <c r="I203"/>
      <c r="J203"/>
      <c r="K203"/>
      <c r="L203"/>
      <c r="M203"/>
      <c r="N203"/>
      <c r="O203"/>
      <c r="P203"/>
      <c r="Q203"/>
      <c r="R203"/>
      <c r="S203"/>
      <c r="T203"/>
      <c r="W203" s="5" t="s">
        <v>81</v>
      </c>
      <c r="X203" s="11" t="s">
        <v>328</v>
      </c>
      <c r="Z203" s="56"/>
    </row>
    <row r="204" spans="6:26">
      <c r="F204"/>
      <c r="G204"/>
      <c r="H204"/>
      <c r="I204"/>
      <c r="J204"/>
      <c r="K204"/>
      <c r="L204"/>
      <c r="M204"/>
      <c r="N204"/>
      <c r="O204"/>
      <c r="P204"/>
      <c r="Q204"/>
      <c r="R204"/>
      <c r="S204"/>
      <c r="T204"/>
      <c r="W204" s="5" t="s">
        <v>81</v>
      </c>
      <c r="X204" s="11" t="s">
        <v>329</v>
      </c>
      <c r="Z204" s="56"/>
    </row>
    <row r="205" spans="6:26">
      <c r="F205"/>
      <c r="G205"/>
      <c r="H205"/>
      <c r="I205"/>
      <c r="J205"/>
      <c r="K205"/>
      <c r="L205"/>
      <c r="M205"/>
      <c r="N205"/>
      <c r="O205"/>
      <c r="P205"/>
      <c r="Q205"/>
      <c r="R205"/>
      <c r="S205"/>
      <c r="T205"/>
      <c r="W205" s="5" t="s">
        <v>81</v>
      </c>
      <c r="X205" s="11" t="s">
        <v>330</v>
      </c>
      <c r="Z205" s="56"/>
    </row>
    <row r="206" spans="6:26">
      <c r="F206"/>
      <c r="G206"/>
      <c r="H206"/>
      <c r="I206"/>
      <c r="J206"/>
      <c r="K206"/>
      <c r="L206"/>
      <c r="M206"/>
      <c r="N206"/>
      <c r="O206"/>
      <c r="P206"/>
      <c r="Q206"/>
      <c r="R206"/>
      <c r="S206"/>
      <c r="T206"/>
      <c r="W206" s="5" t="s">
        <v>81</v>
      </c>
      <c r="X206" s="11" t="s">
        <v>331</v>
      </c>
      <c r="Z206" s="56"/>
    </row>
    <row r="207" spans="6:26">
      <c r="F207"/>
      <c r="G207"/>
      <c r="H207"/>
      <c r="I207"/>
      <c r="J207"/>
      <c r="K207"/>
      <c r="L207"/>
      <c r="M207"/>
      <c r="N207"/>
      <c r="O207"/>
      <c r="P207"/>
      <c r="Q207"/>
      <c r="R207"/>
      <c r="S207"/>
      <c r="T207"/>
      <c r="W207" s="5" t="s">
        <v>81</v>
      </c>
      <c r="X207" s="11" t="s">
        <v>332</v>
      </c>
      <c r="Z207" s="56"/>
    </row>
    <row r="208" spans="6:26">
      <c r="F208"/>
      <c r="G208"/>
      <c r="H208"/>
      <c r="I208"/>
      <c r="J208"/>
      <c r="K208"/>
      <c r="L208"/>
      <c r="M208"/>
      <c r="N208"/>
      <c r="O208"/>
      <c r="P208"/>
      <c r="Q208"/>
      <c r="R208"/>
      <c r="S208"/>
      <c r="T208"/>
      <c r="W208" s="5" t="s">
        <v>81</v>
      </c>
      <c r="X208" s="11" t="s">
        <v>333</v>
      </c>
      <c r="Z208" s="56"/>
    </row>
    <row r="209" spans="6:26">
      <c r="F209"/>
      <c r="G209"/>
      <c r="H209"/>
      <c r="I209"/>
      <c r="J209"/>
      <c r="K209"/>
      <c r="L209"/>
      <c r="M209"/>
      <c r="N209"/>
      <c r="O209"/>
      <c r="P209"/>
      <c r="Q209"/>
      <c r="R209"/>
      <c r="S209"/>
      <c r="T209"/>
      <c r="W209" s="5" t="s">
        <v>81</v>
      </c>
      <c r="X209" s="11" t="s">
        <v>334</v>
      </c>
      <c r="Z209" s="56"/>
    </row>
    <row r="210" spans="6:26">
      <c r="F210"/>
      <c r="G210"/>
      <c r="H210"/>
      <c r="I210"/>
      <c r="J210"/>
      <c r="K210"/>
      <c r="L210"/>
      <c r="M210"/>
      <c r="N210"/>
      <c r="O210"/>
      <c r="P210"/>
      <c r="Q210"/>
      <c r="R210"/>
      <c r="S210"/>
      <c r="T210"/>
      <c r="W210" s="5" t="s">
        <v>81</v>
      </c>
      <c r="X210" s="11" t="s">
        <v>335</v>
      </c>
      <c r="Z210" s="56"/>
    </row>
    <row r="211" spans="6:26">
      <c r="F211"/>
      <c r="G211"/>
      <c r="H211"/>
      <c r="I211"/>
      <c r="J211"/>
      <c r="K211"/>
      <c r="L211"/>
      <c r="M211"/>
      <c r="N211"/>
      <c r="O211"/>
      <c r="P211"/>
      <c r="Q211"/>
      <c r="R211"/>
      <c r="S211"/>
      <c r="T211"/>
      <c r="W211" s="5" t="s">
        <v>81</v>
      </c>
      <c r="X211" s="11" t="s">
        <v>336</v>
      </c>
      <c r="Z211" s="56"/>
    </row>
    <row r="212" spans="6:26">
      <c r="F212"/>
      <c r="G212"/>
      <c r="H212"/>
      <c r="I212"/>
      <c r="J212"/>
      <c r="K212"/>
      <c r="L212"/>
      <c r="M212"/>
      <c r="N212"/>
      <c r="O212"/>
      <c r="P212"/>
      <c r="Q212"/>
      <c r="R212"/>
      <c r="S212"/>
      <c r="T212"/>
      <c r="W212" s="5" t="s">
        <v>81</v>
      </c>
      <c r="X212" s="11" t="s">
        <v>337</v>
      </c>
      <c r="Z212" s="56"/>
    </row>
    <row r="213" spans="6:26">
      <c r="F213"/>
      <c r="G213"/>
      <c r="H213"/>
      <c r="I213"/>
      <c r="J213"/>
      <c r="K213"/>
      <c r="L213"/>
      <c r="M213"/>
      <c r="N213"/>
      <c r="O213"/>
      <c r="P213"/>
      <c r="Q213"/>
      <c r="R213"/>
      <c r="S213"/>
      <c r="T213"/>
      <c r="W213" s="5" t="s">
        <v>81</v>
      </c>
      <c r="X213" s="11" t="s">
        <v>338</v>
      </c>
      <c r="Z213" s="56"/>
    </row>
    <row r="214" spans="6:26">
      <c r="F214"/>
      <c r="G214"/>
      <c r="H214"/>
      <c r="I214"/>
      <c r="J214"/>
      <c r="K214"/>
      <c r="L214"/>
      <c r="M214"/>
      <c r="N214"/>
      <c r="O214"/>
      <c r="P214"/>
      <c r="Q214"/>
      <c r="R214"/>
      <c r="S214"/>
      <c r="T214"/>
      <c r="W214" s="5" t="s">
        <v>81</v>
      </c>
      <c r="X214" s="11" t="s">
        <v>339</v>
      </c>
      <c r="Z214" s="56"/>
    </row>
    <row r="215" spans="6:26">
      <c r="F215"/>
      <c r="G215"/>
      <c r="H215"/>
      <c r="I215"/>
      <c r="J215"/>
      <c r="K215"/>
      <c r="L215"/>
      <c r="M215"/>
      <c r="N215"/>
      <c r="O215"/>
      <c r="P215"/>
      <c r="Q215"/>
      <c r="R215"/>
      <c r="S215"/>
      <c r="T215"/>
      <c r="W215" s="5" t="s">
        <v>81</v>
      </c>
      <c r="X215" s="11" t="s">
        <v>340</v>
      </c>
      <c r="Z215" s="56"/>
    </row>
    <row r="216" spans="6:26">
      <c r="F216"/>
      <c r="G216"/>
      <c r="H216"/>
      <c r="I216"/>
      <c r="J216"/>
      <c r="K216"/>
      <c r="L216"/>
      <c r="M216"/>
      <c r="N216"/>
      <c r="O216"/>
      <c r="P216"/>
      <c r="Q216"/>
      <c r="R216"/>
      <c r="S216"/>
      <c r="T216"/>
      <c r="W216" s="5" t="s">
        <v>81</v>
      </c>
      <c r="X216" s="11" t="s">
        <v>341</v>
      </c>
      <c r="Z216" s="56"/>
    </row>
    <row r="217" spans="6:26">
      <c r="F217"/>
      <c r="G217"/>
      <c r="H217"/>
      <c r="I217"/>
      <c r="J217"/>
      <c r="K217"/>
      <c r="L217"/>
      <c r="M217"/>
      <c r="N217"/>
      <c r="O217"/>
      <c r="P217"/>
      <c r="Q217"/>
      <c r="R217"/>
      <c r="S217"/>
      <c r="T217"/>
      <c r="W217" s="5" t="s">
        <v>81</v>
      </c>
      <c r="X217" s="11" t="s">
        <v>342</v>
      </c>
      <c r="Z217" s="56"/>
    </row>
    <row r="218" spans="6:26">
      <c r="F218"/>
      <c r="G218"/>
      <c r="H218"/>
      <c r="I218"/>
      <c r="J218"/>
      <c r="K218"/>
      <c r="L218"/>
      <c r="M218"/>
      <c r="N218"/>
      <c r="O218"/>
      <c r="P218"/>
      <c r="Q218"/>
      <c r="R218"/>
      <c r="S218"/>
      <c r="T218"/>
      <c r="W218" s="5" t="s">
        <v>81</v>
      </c>
      <c r="X218" s="11" t="s">
        <v>343</v>
      </c>
      <c r="Z218" s="56"/>
    </row>
    <row r="219" spans="6:26">
      <c r="F219"/>
      <c r="G219"/>
      <c r="H219"/>
      <c r="I219"/>
      <c r="J219"/>
      <c r="K219"/>
      <c r="L219"/>
      <c r="M219"/>
      <c r="N219"/>
      <c r="O219"/>
      <c r="P219"/>
      <c r="Q219"/>
      <c r="R219"/>
      <c r="S219"/>
      <c r="T219"/>
      <c r="W219" s="5" t="s">
        <v>81</v>
      </c>
      <c r="X219" s="11" t="s">
        <v>344</v>
      </c>
      <c r="Z219" s="56"/>
    </row>
    <row r="220" spans="6:26">
      <c r="F220"/>
      <c r="G220"/>
      <c r="H220"/>
      <c r="I220"/>
      <c r="J220"/>
      <c r="K220"/>
      <c r="L220"/>
      <c r="M220"/>
      <c r="N220"/>
      <c r="O220"/>
      <c r="P220"/>
      <c r="Q220"/>
      <c r="R220"/>
      <c r="S220"/>
      <c r="T220"/>
      <c r="W220" s="5" t="s">
        <v>81</v>
      </c>
      <c r="X220" s="11" t="s">
        <v>345</v>
      </c>
      <c r="Z220" s="56"/>
    </row>
    <row r="221" spans="6:26">
      <c r="F221"/>
      <c r="G221"/>
      <c r="H221"/>
      <c r="I221"/>
      <c r="J221"/>
      <c r="K221"/>
      <c r="L221"/>
      <c r="M221"/>
      <c r="N221"/>
      <c r="O221"/>
      <c r="P221"/>
      <c r="Q221"/>
      <c r="R221"/>
      <c r="S221"/>
      <c r="T221"/>
      <c r="W221" s="5" t="s">
        <v>81</v>
      </c>
      <c r="X221" s="11" t="s">
        <v>346</v>
      </c>
      <c r="Z221" s="56"/>
    </row>
    <row r="222" spans="6:26">
      <c r="F222"/>
      <c r="G222"/>
      <c r="H222"/>
      <c r="I222"/>
      <c r="J222"/>
      <c r="K222"/>
      <c r="L222"/>
      <c r="M222"/>
      <c r="N222"/>
      <c r="O222"/>
      <c r="P222"/>
      <c r="Q222"/>
      <c r="R222"/>
      <c r="S222"/>
      <c r="T222"/>
      <c r="W222" s="5" t="s">
        <v>81</v>
      </c>
      <c r="X222" s="11" t="s">
        <v>347</v>
      </c>
      <c r="Z222" s="56"/>
    </row>
    <row r="223" spans="6:26">
      <c r="F223"/>
      <c r="G223"/>
      <c r="H223"/>
      <c r="I223"/>
      <c r="J223"/>
      <c r="K223"/>
      <c r="L223"/>
      <c r="M223"/>
      <c r="N223"/>
      <c r="O223"/>
      <c r="P223"/>
      <c r="Q223"/>
      <c r="R223"/>
      <c r="S223"/>
      <c r="T223"/>
      <c r="W223" s="5" t="s">
        <v>81</v>
      </c>
      <c r="X223" s="11" t="s">
        <v>348</v>
      </c>
      <c r="Z223" s="56"/>
    </row>
    <row r="224" spans="6:26">
      <c r="F224"/>
      <c r="G224"/>
      <c r="H224"/>
      <c r="I224"/>
      <c r="J224"/>
      <c r="K224"/>
      <c r="L224"/>
      <c r="M224"/>
      <c r="N224"/>
      <c r="O224"/>
      <c r="P224"/>
      <c r="Q224"/>
      <c r="R224"/>
      <c r="S224"/>
      <c r="T224"/>
      <c r="W224" s="5" t="s">
        <v>81</v>
      </c>
      <c r="X224" s="11" t="s">
        <v>349</v>
      </c>
      <c r="Z224" s="56"/>
    </row>
    <row r="225" spans="6:26">
      <c r="F225"/>
      <c r="G225"/>
      <c r="H225"/>
      <c r="I225"/>
      <c r="J225"/>
      <c r="K225"/>
      <c r="L225"/>
      <c r="M225"/>
      <c r="N225"/>
      <c r="O225"/>
      <c r="P225"/>
      <c r="Q225"/>
      <c r="R225"/>
      <c r="S225"/>
      <c r="T225"/>
      <c r="W225" s="5" t="s">
        <v>81</v>
      </c>
      <c r="X225" s="11" t="s">
        <v>350</v>
      </c>
      <c r="Z225" s="56"/>
    </row>
    <row r="226" spans="6:26">
      <c r="F226"/>
      <c r="G226"/>
      <c r="H226"/>
      <c r="I226"/>
      <c r="J226"/>
      <c r="K226"/>
      <c r="L226"/>
      <c r="M226"/>
      <c r="N226"/>
      <c r="O226"/>
      <c r="P226"/>
      <c r="Q226"/>
      <c r="R226"/>
      <c r="S226"/>
      <c r="T226"/>
      <c r="W226" s="5" t="s">
        <v>81</v>
      </c>
      <c r="X226" s="11" t="s">
        <v>351</v>
      </c>
      <c r="Z226" s="56"/>
    </row>
    <row r="227" spans="6:26">
      <c r="F227"/>
      <c r="G227"/>
      <c r="H227"/>
      <c r="I227"/>
      <c r="J227"/>
      <c r="K227"/>
      <c r="L227"/>
      <c r="M227"/>
      <c r="N227"/>
      <c r="O227"/>
      <c r="P227"/>
      <c r="Q227"/>
      <c r="R227"/>
      <c r="S227"/>
      <c r="T227"/>
      <c r="W227" s="5" t="s">
        <v>81</v>
      </c>
      <c r="X227" s="11" t="s">
        <v>352</v>
      </c>
      <c r="Z227" s="56"/>
    </row>
    <row r="228" spans="6:26">
      <c r="F228"/>
      <c r="G228"/>
      <c r="H228"/>
      <c r="I228"/>
      <c r="J228"/>
      <c r="K228"/>
      <c r="L228"/>
      <c r="M228"/>
      <c r="N228"/>
      <c r="O228"/>
      <c r="P228"/>
      <c r="Q228"/>
      <c r="R228"/>
      <c r="S228"/>
      <c r="T228"/>
      <c r="W228" s="5" t="s">
        <v>84</v>
      </c>
      <c r="X228" s="11" t="s">
        <v>353</v>
      </c>
      <c r="Z228" s="56"/>
    </row>
    <row r="229" spans="6:26">
      <c r="F229"/>
      <c r="G229"/>
      <c r="H229"/>
      <c r="I229"/>
      <c r="J229"/>
      <c r="K229"/>
      <c r="L229"/>
      <c r="M229"/>
      <c r="N229"/>
      <c r="O229"/>
      <c r="P229"/>
      <c r="Q229"/>
      <c r="R229"/>
      <c r="S229"/>
      <c r="T229"/>
      <c r="W229" s="5" t="s">
        <v>84</v>
      </c>
      <c r="X229" s="11" t="s">
        <v>354</v>
      </c>
      <c r="Z229" s="56"/>
    </row>
    <row r="230" spans="6:26">
      <c r="F230"/>
      <c r="G230"/>
      <c r="H230"/>
      <c r="I230"/>
      <c r="J230"/>
      <c r="K230"/>
      <c r="L230"/>
      <c r="M230"/>
      <c r="N230"/>
      <c r="O230"/>
      <c r="P230"/>
      <c r="Q230"/>
      <c r="R230"/>
      <c r="S230"/>
      <c r="T230"/>
      <c r="W230" s="5" t="s">
        <v>84</v>
      </c>
      <c r="X230" s="11" t="s">
        <v>355</v>
      </c>
      <c r="Z230" s="56"/>
    </row>
    <row r="231" spans="6:26">
      <c r="F231"/>
      <c r="G231"/>
      <c r="H231"/>
      <c r="I231"/>
      <c r="J231"/>
      <c r="K231"/>
      <c r="L231"/>
      <c r="M231"/>
      <c r="N231"/>
      <c r="O231"/>
      <c r="P231"/>
      <c r="Q231"/>
      <c r="R231"/>
      <c r="S231"/>
      <c r="T231"/>
      <c r="W231" s="5" t="s">
        <v>84</v>
      </c>
      <c r="X231" s="11" t="s">
        <v>356</v>
      </c>
      <c r="Z231" s="56"/>
    </row>
    <row r="232" spans="6:26">
      <c r="F232"/>
      <c r="G232"/>
      <c r="H232"/>
      <c r="I232"/>
      <c r="J232"/>
      <c r="K232"/>
      <c r="L232"/>
      <c r="M232"/>
      <c r="N232"/>
      <c r="O232"/>
      <c r="P232"/>
      <c r="Q232"/>
      <c r="R232"/>
      <c r="S232"/>
      <c r="T232"/>
      <c r="W232" s="5" t="s">
        <v>84</v>
      </c>
      <c r="X232" s="11" t="s">
        <v>357</v>
      </c>
      <c r="Z232" s="56"/>
    </row>
    <row r="233" spans="6:26">
      <c r="F233"/>
      <c r="G233"/>
      <c r="H233"/>
      <c r="I233"/>
      <c r="J233"/>
      <c r="K233"/>
      <c r="L233"/>
      <c r="M233"/>
      <c r="N233"/>
      <c r="O233"/>
      <c r="P233"/>
      <c r="Q233"/>
      <c r="R233"/>
      <c r="S233"/>
      <c r="T233"/>
      <c r="W233" s="5" t="s">
        <v>84</v>
      </c>
      <c r="X233" s="11" t="s">
        <v>358</v>
      </c>
      <c r="Z233" s="56"/>
    </row>
    <row r="234" spans="6:26">
      <c r="F234"/>
      <c r="G234"/>
      <c r="H234"/>
      <c r="I234"/>
      <c r="J234"/>
      <c r="K234"/>
      <c r="L234"/>
      <c r="M234"/>
      <c r="N234"/>
      <c r="O234"/>
      <c r="P234"/>
      <c r="Q234"/>
      <c r="R234"/>
      <c r="S234"/>
      <c r="T234"/>
      <c r="W234" s="5" t="s">
        <v>84</v>
      </c>
      <c r="X234" s="11" t="s">
        <v>359</v>
      </c>
      <c r="Z234" s="56"/>
    </row>
    <row r="235" spans="6:26">
      <c r="F235"/>
      <c r="G235"/>
      <c r="H235"/>
      <c r="I235"/>
      <c r="J235"/>
      <c r="K235"/>
      <c r="L235"/>
      <c r="M235"/>
      <c r="N235"/>
      <c r="O235"/>
      <c r="P235"/>
      <c r="Q235"/>
      <c r="R235"/>
      <c r="S235"/>
      <c r="T235"/>
      <c r="W235" s="5" t="s">
        <v>84</v>
      </c>
      <c r="X235" s="11" t="s">
        <v>360</v>
      </c>
      <c r="Z235" s="56"/>
    </row>
    <row r="236" spans="6:26">
      <c r="F236"/>
      <c r="G236"/>
      <c r="H236"/>
      <c r="I236"/>
      <c r="J236"/>
      <c r="K236"/>
      <c r="L236"/>
      <c r="M236"/>
      <c r="N236"/>
      <c r="O236"/>
      <c r="P236"/>
      <c r="Q236"/>
      <c r="R236"/>
      <c r="S236"/>
      <c r="T236"/>
      <c r="W236" s="5" t="s">
        <v>84</v>
      </c>
      <c r="X236" s="11" t="s">
        <v>361</v>
      </c>
      <c r="Z236" s="56"/>
    </row>
    <row r="237" spans="6:26">
      <c r="F237"/>
      <c r="G237"/>
      <c r="H237"/>
      <c r="I237"/>
      <c r="J237"/>
      <c r="K237"/>
      <c r="L237"/>
      <c r="M237"/>
      <c r="N237"/>
      <c r="O237"/>
      <c r="P237"/>
      <c r="Q237"/>
      <c r="R237"/>
      <c r="S237"/>
      <c r="T237"/>
      <c r="W237" s="5" t="s">
        <v>84</v>
      </c>
      <c r="X237" s="11" t="s">
        <v>362</v>
      </c>
      <c r="Z237" s="56"/>
    </row>
    <row r="238" spans="6:26">
      <c r="F238"/>
      <c r="G238"/>
      <c r="H238"/>
      <c r="I238"/>
      <c r="J238"/>
      <c r="K238"/>
      <c r="L238"/>
      <c r="M238"/>
      <c r="N238"/>
      <c r="O238"/>
      <c r="P238"/>
      <c r="Q238"/>
      <c r="R238"/>
      <c r="S238"/>
      <c r="T238"/>
      <c r="W238" s="5" t="s">
        <v>84</v>
      </c>
      <c r="X238" s="11" t="s">
        <v>363</v>
      </c>
      <c r="Z238" s="56"/>
    </row>
    <row r="239" spans="6:26">
      <c r="F239"/>
      <c r="G239"/>
      <c r="H239"/>
      <c r="I239"/>
      <c r="J239"/>
      <c r="K239"/>
      <c r="L239"/>
      <c r="M239"/>
      <c r="N239"/>
      <c r="O239"/>
      <c r="P239"/>
      <c r="Q239"/>
      <c r="R239"/>
      <c r="S239"/>
      <c r="T239"/>
      <c r="W239" s="5" t="s">
        <v>84</v>
      </c>
      <c r="X239" s="11" t="s">
        <v>364</v>
      </c>
      <c r="Z239" s="56"/>
    </row>
    <row r="240" spans="6:26">
      <c r="F240"/>
      <c r="G240"/>
      <c r="H240"/>
      <c r="I240"/>
      <c r="J240"/>
      <c r="K240"/>
      <c r="L240"/>
      <c r="M240"/>
      <c r="N240"/>
      <c r="O240"/>
      <c r="P240"/>
      <c r="Q240"/>
      <c r="R240"/>
      <c r="S240"/>
      <c r="T240"/>
      <c r="W240" s="5" t="s">
        <v>84</v>
      </c>
      <c r="X240" s="11" t="s">
        <v>365</v>
      </c>
      <c r="Z240" s="56"/>
    </row>
    <row r="241" spans="6:26">
      <c r="F241"/>
      <c r="G241"/>
      <c r="H241"/>
      <c r="I241"/>
      <c r="J241"/>
      <c r="K241"/>
      <c r="L241"/>
      <c r="M241"/>
      <c r="N241"/>
      <c r="O241"/>
      <c r="P241"/>
      <c r="Q241"/>
      <c r="R241"/>
      <c r="S241"/>
      <c r="T241"/>
      <c r="W241" s="5" t="s">
        <v>84</v>
      </c>
      <c r="X241" s="11" t="s">
        <v>366</v>
      </c>
      <c r="Z241" s="56"/>
    </row>
    <row r="242" spans="6:26">
      <c r="F242"/>
      <c r="G242"/>
      <c r="H242"/>
      <c r="I242"/>
      <c r="J242"/>
      <c r="K242"/>
      <c r="L242"/>
      <c r="M242"/>
      <c r="N242"/>
      <c r="O242"/>
      <c r="P242"/>
      <c r="Q242"/>
      <c r="R242"/>
      <c r="S242"/>
      <c r="T242"/>
      <c r="W242" s="5" t="s">
        <v>84</v>
      </c>
      <c r="X242" s="11" t="s">
        <v>367</v>
      </c>
      <c r="Z242" s="56"/>
    </row>
    <row r="243" spans="6:26">
      <c r="F243"/>
      <c r="G243"/>
      <c r="H243"/>
      <c r="I243"/>
      <c r="J243"/>
      <c r="K243"/>
      <c r="L243"/>
      <c r="M243"/>
      <c r="N243"/>
      <c r="O243"/>
      <c r="P243"/>
      <c r="Q243"/>
      <c r="R243"/>
      <c r="S243"/>
      <c r="T243"/>
      <c r="W243" s="5" t="s">
        <v>84</v>
      </c>
      <c r="X243" s="11" t="s">
        <v>368</v>
      </c>
      <c r="Z243" s="56"/>
    </row>
    <row r="244" spans="6:26">
      <c r="F244"/>
      <c r="G244"/>
      <c r="H244"/>
      <c r="I244"/>
      <c r="J244"/>
      <c r="K244"/>
      <c r="L244"/>
      <c r="M244"/>
      <c r="N244"/>
      <c r="O244"/>
      <c r="P244"/>
      <c r="Q244"/>
      <c r="R244"/>
      <c r="S244"/>
      <c r="T244"/>
      <c r="W244" s="5" t="s">
        <v>84</v>
      </c>
      <c r="X244" s="11" t="s">
        <v>369</v>
      </c>
      <c r="Z244" s="56"/>
    </row>
    <row r="245" spans="6:26">
      <c r="F245"/>
      <c r="G245"/>
      <c r="H245"/>
      <c r="I245"/>
      <c r="J245"/>
      <c r="K245"/>
      <c r="L245"/>
      <c r="M245"/>
      <c r="N245"/>
      <c r="O245"/>
      <c r="P245"/>
      <c r="Q245"/>
      <c r="R245"/>
      <c r="S245"/>
      <c r="T245"/>
      <c r="W245" s="5" t="s">
        <v>84</v>
      </c>
      <c r="X245" s="11" t="s">
        <v>370</v>
      </c>
      <c r="Z245" s="56"/>
    </row>
    <row r="246" spans="6:26">
      <c r="F246"/>
      <c r="G246"/>
      <c r="H246"/>
      <c r="I246"/>
      <c r="J246"/>
      <c r="K246"/>
      <c r="L246"/>
      <c r="M246"/>
      <c r="N246"/>
      <c r="O246"/>
      <c r="P246"/>
      <c r="Q246"/>
      <c r="R246"/>
      <c r="S246"/>
      <c r="T246"/>
      <c r="W246" s="5" t="s">
        <v>84</v>
      </c>
      <c r="X246" s="11" t="s">
        <v>371</v>
      </c>
      <c r="Z246" s="56"/>
    </row>
    <row r="247" spans="6:26">
      <c r="F247"/>
      <c r="G247"/>
      <c r="H247"/>
      <c r="I247"/>
      <c r="J247"/>
      <c r="K247"/>
      <c r="L247"/>
      <c r="M247"/>
      <c r="N247"/>
      <c r="O247"/>
      <c r="P247"/>
      <c r="Q247"/>
      <c r="R247"/>
      <c r="S247"/>
      <c r="T247"/>
      <c r="W247" s="5" t="s">
        <v>84</v>
      </c>
      <c r="X247" s="11" t="s">
        <v>372</v>
      </c>
      <c r="Z247" s="56"/>
    </row>
    <row r="248" spans="6:26">
      <c r="F248"/>
      <c r="G248"/>
      <c r="H248"/>
      <c r="I248"/>
      <c r="J248"/>
      <c r="K248"/>
      <c r="L248"/>
      <c r="M248"/>
      <c r="N248"/>
      <c r="O248"/>
      <c r="P248"/>
      <c r="Q248"/>
      <c r="R248"/>
      <c r="S248"/>
      <c r="T248"/>
      <c r="W248" s="5" t="s">
        <v>84</v>
      </c>
      <c r="X248" s="11" t="s">
        <v>373</v>
      </c>
      <c r="Z248" s="56"/>
    </row>
    <row r="249" spans="6:26">
      <c r="F249"/>
      <c r="G249"/>
      <c r="H249"/>
      <c r="I249"/>
      <c r="J249"/>
      <c r="K249"/>
      <c r="L249"/>
      <c r="M249"/>
      <c r="N249"/>
      <c r="O249"/>
      <c r="P249"/>
      <c r="Q249"/>
      <c r="R249"/>
      <c r="S249"/>
      <c r="T249"/>
      <c r="W249" s="5" t="s">
        <v>84</v>
      </c>
      <c r="X249" s="11" t="s">
        <v>374</v>
      </c>
      <c r="Z249" s="56"/>
    </row>
    <row r="250" spans="6:26">
      <c r="F250"/>
      <c r="G250"/>
      <c r="H250"/>
      <c r="I250"/>
      <c r="J250"/>
      <c r="K250"/>
      <c r="L250"/>
      <c r="M250"/>
      <c r="N250"/>
      <c r="O250"/>
      <c r="P250"/>
      <c r="Q250"/>
      <c r="R250"/>
      <c r="S250"/>
      <c r="T250"/>
      <c r="W250" s="5" t="s">
        <v>84</v>
      </c>
      <c r="X250" s="11" t="s">
        <v>375</v>
      </c>
      <c r="Z250" s="56"/>
    </row>
    <row r="251" spans="6:26">
      <c r="F251"/>
      <c r="G251"/>
      <c r="H251"/>
      <c r="I251"/>
      <c r="J251"/>
      <c r="K251"/>
      <c r="L251"/>
      <c r="M251"/>
      <c r="N251"/>
      <c r="O251"/>
      <c r="P251"/>
      <c r="Q251"/>
      <c r="R251"/>
      <c r="S251"/>
      <c r="T251"/>
      <c r="W251" s="5" t="s">
        <v>84</v>
      </c>
      <c r="X251" s="11" t="s">
        <v>376</v>
      </c>
      <c r="Z251" s="56"/>
    </row>
    <row r="252" spans="6:26">
      <c r="F252"/>
      <c r="G252"/>
      <c r="H252"/>
      <c r="I252"/>
      <c r="J252"/>
      <c r="K252"/>
      <c r="L252"/>
      <c r="M252"/>
      <c r="N252"/>
      <c r="O252"/>
      <c r="P252"/>
      <c r="Q252"/>
      <c r="R252"/>
      <c r="S252"/>
      <c r="T252"/>
      <c r="W252" s="5" t="s">
        <v>84</v>
      </c>
      <c r="X252" s="11" t="s">
        <v>377</v>
      </c>
      <c r="Z252" s="56"/>
    </row>
    <row r="253" spans="6:26">
      <c r="F253"/>
      <c r="G253"/>
      <c r="H253"/>
      <c r="I253"/>
      <c r="J253"/>
      <c r="K253"/>
      <c r="L253"/>
      <c r="M253"/>
      <c r="N253"/>
      <c r="O253"/>
      <c r="P253"/>
      <c r="Q253"/>
      <c r="R253"/>
      <c r="S253"/>
      <c r="T253"/>
      <c r="W253" s="5" t="s">
        <v>84</v>
      </c>
      <c r="X253" s="11" t="s">
        <v>378</v>
      </c>
      <c r="Z253" s="56"/>
    </row>
    <row r="254" spans="6:26">
      <c r="F254"/>
      <c r="G254"/>
      <c r="H254"/>
      <c r="I254"/>
      <c r="J254"/>
      <c r="K254"/>
      <c r="L254"/>
      <c r="M254"/>
      <c r="N254"/>
      <c r="O254"/>
      <c r="P254"/>
      <c r="Q254"/>
      <c r="R254"/>
      <c r="S254"/>
      <c r="T254"/>
      <c r="W254" s="5" t="s">
        <v>84</v>
      </c>
      <c r="X254" s="11" t="s">
        <v>379</v>
      </c>
      <c r="Z254" s="56"/>
    </row>
    <row r="255" spans="6:26">
      <c r="F255"/>
      <c r="G255"/>
      <c r="H255"/>
      <c r="I255"/>
      <c r="J255"/>
      <c r="K255"/>
      <c r="L255"/>
      <c r="M255"/>
      <c r="N255"/>
      <c r="O255"/>
      <c r="P255"/>
      <c r="Q255"/>
      <c r="R255"/>
      <c r="S255"/>
      <c r="T255"/>
      <c r="W255" s="5" t="s">
        <v>84</v>
      </c>
      <c r="X255" s="11" t="s">
        <v>380</v>
      </c>
      <c r="Z255" s="56"/>
    </row>
    <row r="256" spans="6:26">
      <c r="F256"/>
      <c r="G256"/>
      <c r="H256"/>
      <c r="I256"/>
      <c r="J256"/>
      <c r="K256"/>
      <c r="L256"/>
      <c r="M256"/>
      <c r="N256"/>
      <c r="O256"/>
      <c r="P256"/>
      <c r="Q256"/>
      <c r="R256"/>
      <c r="S256"/>
      <c r="T256"/>
      <c r="W256" s="5" t="s">
        <v>84</v>
      </c>
      <c r="X256" s="11" t="s">
        <v>381</v>
      </c>
      <c r="Z256" s="56"/>
    </row>
    <row r="257" spans="6:26">
      <c r="F257"/>
      <c r="G257"/>
      <c r="H257"/>
      <c r="I257"/>
      <c r="J257"/>
      <c r="K257"/>
      <c r="L257"/>
      <c r="M257"/>
      <c r="N257"/>
      <c r="O257"/>
      <c r="P257"/>
      <c r="Q257"/>
      <c r="R257"/>
      <c r="S257"/>
      <c r="T257"/>
      <c r="W257" s="5" t="s">
        <v>84</v>
      </c>
      <c r="X257" s="11" t="s">
        <v>382</v>
      </c>
      <c r="Z257" s="56"/>
    </row>
    <row r="258" spans="6:26">
      <c r="F258"/>
      <c r="G258"/>
      <c r="H258"/>
      <c r="I258"/>
      <c r="J258"/>
      <c r="K258"/>
      <c r="L258"/>
      <c r="M258"/>
      <c r="N258"/>
      <c r="O258"/>
      <c r="P258"/>
      <c r="Q258"/>
      <c r="R258"/>
      <c r="S258"/>
      <c r="T258"/>
      <c r="W258" s="5" t="s">
        <v>84</v>
      </c>
      <c r="X258" s="11" t="s">
        <v>383</v>
      </c>
      <c r="Z258" s="56"/>
    </row>
    <row r="259" spans="6:26">
      <c r="F259"/>
      <c r="G259"/>
      <c r="H259"/>
      <c r="I259"/>
      <c r="J259"/>
      <c r="K259"/>
      <c r="L259"/>
      <c r="M259"/>
      <c r="N259"/>
      <c r="O259"/>
      <c r="P259"/>
      <c r="Q259"/>
      <c r="R259"/>
      <c r="S259"/>
      <c r="T259"/>
      <c r="W259" s="5" t="s">
        <v>84</v>
      </c>
      <c r="X259" s="11" t="s">
        <v>384</v>
      </c>
      <c r="Z259" s="56"/>
    </row>
    <row r="260" spans="6:26">
      <c r="F260"/>
      <c r="G260"/>
      <c r="H260"/>
      <c r="I260"/>
      <c r="J260"/>
      <c r="K260"/>
      <c r="L260"/>
      <c r="M260"/>
      <c r="N260"/>
      <c r="O260"/>
      <c r="P260"/>
      <c r="Q260"/>
      <c r="R260"/>
      <c r="S260"/>
      <c r="T260"/>
      <c r="W260" s="5" t="s">
        <v>84</v>
      </c>
      <c r="X260" s="11" t="s">
        <v>385</v>
      </c>
      <c r="Z260" s="56"/>
    </row>
    <row r="261" spans="6:26">
      <c r="F261"/>
      <c r="G261"/>
      <c r="H261"/>
      <c r="I261"/>
      <c r="J261"/>
      <c r="K261"/>
      <c r="L261"/>
      <c r="M261"/>
      <c r="N261"/>
      <c r="O261"/>
      <c r="P261"/>
      <c r="Q261"/>
      <c r="R261"/>
      <c r="S261"/>
      <c r="T261"/>
      <c r="W261" s="5" t="s">
        <v>87</v>
      </c>
      <c r="X261" s="11" t="s">
        <v>386</v>
      </c>
      <c r="Z261" s="56"/>
    </row>
    <row r="262" spans="6:26">
      <c r="F262"/>
      <c r="G262"/>
      <c r="H262"/>
      <c r="I262"/>
      <c r="J262"/>
      <c r="K262"/>
      <c r="L262"/>
      <c r="M262"/>
      <c r="N262"/>
      <c r="O262"/>
      <c r="P262"/>
      <c r="Q262"/>
      <c r="R262"/>
      <c r="S262"/>
      <c r="T262"/>
      <c r="W262" s="5" t="s">
        <v>87</v>
      </c>
      <c r="X262" s="11" t="s">
        <v>387</v>
      </c>
      <c r="Z262" s="56"/>
    </row>
    <row r="263" spans="6:26">
      <c r="F263"/>
      <c r="G263"/>
      <c r="H263"/>
      <c r="I263"/>
      <c r="J263"/>
      <c r="K263"/>
      <c r="L263"/>
      <c r="M263"/>
      <c r="N263"/>
      <c r="O263"/>
      <c r="P263"/>
      <c r="Q263"/>
      <c r="R263"/>
      <c r="S263"/>
      <c r="T263"/>
      <c r="W263" s="5" t="s">
        <v>87</v>
      </c>
      <c r="X263" s="11" t="s">
        <v>388</v>
      </c>
      <c r="Z263" s="56"/>
    </row>
    <row r="264" spans="6:26">
      <c r="F264"/>
      <c r="G264"/>
      <c r="H264"/>
      <c r="I264"/>
      <c r="J264"/>
      <c r="K264"/>
      <c r="L264"/>
      <c r="M264"/>
      <c r="N264"/>
      <c r="O264"/>
      <c r="P264"/>
      <c r="Q264"/>
      <c r="R264"/>
      <c r="S264"/>
      <c r="T264"/>
      <c r="W264" s="5" t="s">
        <v>87</v>
      </c>
      <c r="X264" s="11" t="s">
        <v>389</v>
      </c>
      <c r="Z264" s="56"/>
    </row>
    <row r="265" spans="6:26">
      <c r="F265"/>
      <c r="G265"/>
      <c r="H265"/>
      <c r="I265"/>
      <c r="J265"/>
      <c r="K265"/>
      <c r="L265"/>
      <c r="M265"/>
      <c r="N265"/>
      <c r="O265"/>
      <c r="P265"/>
      <c r="Q265"/>
      <c r="R265"/>
      <c r="S265"/>
      <c r="T265"/>
      <c r="W265" s="5" t="s">
        <v>87</v>
      </c>
      <c r="X265" s="11" t="s">
        <v>390</v>
      </c>
      <c r="Z265" s="56"/>
    </row>
    <row r="266" spans="6:26">
      <c r="F266"/>
      <c r="G266"/>
      <c r="H266"/>
      <c r="I266"/>
      <c r="J266"/>
      <c r="K266"/>
      <c r="L266"/>
      <c r="M266"/>
      <c r="N266"/>
      <c r="O266"/>
      <c r="P266"/>
      <c r="Q266"/>
      <c r="R266"/>
      <c r="S266"/>
      <c r="T266"/>
      <c r="W266" s="5" t="s">
        <v>87</v>
      </c>
      <c r="X266" s="11" t="s">
        <v>391</v>
      </c>
      <c r="Z266" s="56"/>
    </row>
    <row r="267" spans="6:26">
      <c r="F267"/>
      <c r="G267"/>
      <c r="H267"/>
      <c r="I267"/>
      <c r="J267"/>
      <c r="K267"/>
      <c r="L267"/>
      <c r="M267"/>
      <c r="N267"/>
      <c r="O267"/>
      <c r="P267"/>
      <c r="Q267"/>
      <c r="R267"/>
      <c r="S267"/>
      <c r="T267"/>
      <c r="W267" s="5" t="s">
        <v>87</v>
      </c>
      <c r="X267" s="11" t="s">
        <v>392</v>
      </c>
      <c r="Z267" s="56"/>
    </row>
    <row r="268" spans="6:26">
      <c r="F268"/>
      <c r="G268"/>
      <c r="H268"/>
      <c r="I268"/>
      <c r="J268"/>
      <c r="K268"/>
      <c r="L268"/>
      <c r="M268"/>
      <c r="N268"/>
      <c r="O268"/>
      <c r="P268"/>
      <c r="Q268"/>
      <c r="R268"/>
      <c r="S268"/>
      <c r="T268"/>
      <c r="W268" s="5" t="s">
        <v>87</v>
      </c>
      <c r="X268" s="11" t="s">
        <v>393</v>
      </c>
      <c r="Z268" s="56"/>
    </row>
    <row r="269" spans="6:26">
      <c r="F269"/>
      <c r="G269"/>
      <c r="H269"/>
      <c r="I269"/>
      <c r="J269"/>
      <c r="K269"/>
      <c r="L269"/>
      <c r="M269"/>
      <c r="N269"/>
      <c r="O269"/>
      <c r="P269"/>
      <c r="Q269"/>
      <c r="R269"/>
      <c r="S269"/>
      <c r="T269"/>
      <c r="W269" s="5" t="s">
        <v>87</v>
      </c>
      <c r="X269" s="11" t="s">
        <v>394</v>
      </c>
      <c r="Z269" s="56"/>
    </row>
    <row r="270" spans="6:26">
      <c r="F270"/>
      <c r="G270"/>
      <c r="H270"/>
      <c r="I270"/>
      <c r="J270"/>
      <c r="K270"/>
      <c r="L270"/>
      <c r="M270"/>
      <c r="N270"/>
      <c r="O270"/>
      <c r="P270"/>
      <c r="Q270"/>
      <c r="R270"/>
      <c r="S270"/>
      <c r="T270"/>
      <c r="W270" s="5" t="s">
        <v>87</v>
      </c>
      <c r="X270" s="11" t="s">
        <v>395</v>
      </c>
      <c r="Z270" s="56"/>
    </row>
    <row r="271" spans="6:26">
      <c r="F271"/>
      <c r="G271"/>
      <c r="H271"/>
      <c r="I271"/>
      <c r="J271"/>
      <c r="K271"/>
      <c r="L271"/>
      <c r="M271"/>
      <c r="N271"/>
      <c r="O271"/>
      <c r="P271"/>
      <c r="Q271"/>
      <c r="R271"/>
      <c r="S271"/>
      <c r="T271"/>
      <c r="W271" s="5" t="s">
        <v>87</v>
      </c>
      <c r="X271" s="11" t="s">
        <v>396</v>
      </c>
      <c r="Z271" s="56"/>
    </row>
    <row r="272" spans="6:26">
      <c r="F272"/>
      <c r="G272"/>
      <c r="H272"/>
      <c r="I272"/>
      <c r="J272"/>
      <c r="K272"/>
      <c r="L272"/>
      <c r="M272"/>
      <c r="N272"/>
      <c r="O272"/>
      <c r="P272"/>
      <c r="Q272"/>
      <c r="R272"/>
      <c r="S272"/>
      <c r="T272"/>
      <c r="W272" s="5" t="s">
        <v>87</v>
      </c>
      <c r="X272" s="11" t="s">
        <v>397</v>
      </c>
      <c r="Z272" s="56"/>
    </row>
    <row r="273" spans="6:26">
      <c r="F273"/>
      <c r="G273"/>
      <c r="H273"/>
      <c r="I273"/>
      <c r="J273"/>
      <c r="K273"/>
      <c r="L273"/>
      <c r="M273"/>
      <c r="N273"/>
      <c r="O273"/>
      <c r="P273"/>
      <c r="Q273"/>
      <c r="R273"/>
      <c r="S273"/>
      <c r="T273"/>
      <c r="W273" s="5" t="s">
        <v>87</v>
      </c>
      <c r="X273" s="11" t="s">
        <v>398</v>
      </c>
      <c r="Z273" s="56"/>
    </row>
    <row r="274" spans="6:26">
      <c r="F274"/>
      <c r="G274"/>
      <c r="H274"/>
      <c r="I274"/>
      <c r="J274"/>
      <c r="K274"/>
      <c r="L274"/>
      <c r="M274"/>
      <c r="N274"/>
      <c r="O274"/>
      <c r="P274"/>
      <c r="Q274"/>
      <c r="R274"/>
      <c r="S274"/>
      <c r="T274"/>
      <c r="W274" s="5" t="s">
        <v>87</v>
      </c>
      <c r="X274" s="11" t="s">
        <v>399</v>
      </c>
      <c r="Z274" s="56"/>
    </row>
    <row r="275" spans="6:26">
      <c r="F275"/>
      <c r="G275"/>
      <c r="H275"/>
      <c r="I275"/>
      <c r="J275"/>
      <c r="K275"/>
      <c r="L275"/>
      <c r="M275"/>
      <c r="N275"/>
      <c r="O275"/>
      <c r="P275"/>
      <c r="Q275"/>
      <c r="R275"/>
      <c r="S275"/>
      <c r="T275"/>
      <c r="W275" s="5" t="s">
        <v>87</v>
      </c>
      <c r="X275" s="11" t="s">
        <v>400</v>
      </c>
      <c r="Z275" s="56"/>
    </row>
    <row r="276" spans="6:26">
      <c r="F276"/>
      <c r="G276"/>
      <c r="H276"/>
      <c r="I276"/>
      <c r="J276"/>
      <c r="K276"/>
      <c r="L276"/>
      <c r="M276"/>
      <c r="N276"/>
      <c r="O276"/>
      <c r="P276"/>
      <c r="Q276"/>
      <c r="R276"/>
      <c r="S276"/>
      <c r="T276"/>
      <c r="W276" s="5" t="s">
        <v>87</v>
      </c>
      <c r="X276" s="11" t="s">
        <v>401</v>
      </c>
      <c r="Z276" s="56"/>
    </row>
    <row r="277" spans="6:26">
      <c r="F277"/>
      <c r="G277"/>
      <c r="H277"/>
      <c r="I277"/>
      <c r="J277"/>
      <c r="K277"/>
      <c r="L277"/>
      <c r="M277"/>
      <c r="N277"/>
      <c r="O277"/>
      <c r="P277"/>
      <c r="Q277"/>
      <c r="R277"/>
      <c r="S277"/>
      <c r="T277"/>
      <c r="W277" s="5" t="s">
        <v>87</v>
      </c>
      <c r="X277" s="11" t="s">
        <v>402</v>
      </c>
      <c r="Z277" s="56"/>
    </row>
    <row r="278" spans="6:26">
      <c r="F278"/>
      <c r="G278"/>
      <c r="H278"/>
      <c r="I278"/>
      <c r="J278"/>
      <c r="K278"/>
      <c r="L278"/>
      <c r="M278"/>
      <c r="N278"/>
      <c r="O278"/>
      <c r="P278"/>
      <c r="Q278"/>
      <c r="R278"/>
      <c r="S278"/>
      <c r="T278"/>
      <c r="W278" s="5" t="s">
        <v>87</v>
      </c>
      <c r="X278" s="11" t="s">
        <v>403</v>
      </c>
      <c r="Z278" s="56"/>
    </row>
    <row r="279" spans="6:26">
      <c r="F279"/>
      <c r="G279"/>
      <c r="H279"/>
      <c r="I279"/>
      <c r="J279"/>
      <c r="K279"/>
      <c r="L279"/>
      <c r="M279"/>
      <c r="N279"/>
      <c r="O279"/>
      <c r="P279"/>
      <c r="Q279"/>
      <c r="R279"/>
      <c r="S279"/>
      <c r="T279"/>
      <c r="W279" s="5" t="s">
        <v>87</v>
      </c>
      <c r="X279" s="11" t="s">
        <v>404</v>
      </c>
      <c r="Z279" s="56"/>
    </row>
    <row r="280" spans="6:26">
      <c r="F280"/>
      <c r="G280"/>
      <c r="H280"/>
      <c r="I280"/>
      <c r="J280"/>
      <c r="K280"/>
      <c r="L280"/>
      <c r="M280"/>
      <c r="N280"/>
      <c r="O280"/>
      <c r="P280"/>
      <c r="Q280"/>
      <c r="R280"/>
      <c r="S280"/>
      <c r="T280"/>
      <c r="W280" s="5" t="s">
        <v>87</v>
      </c>
      <c r="X280" s="11" t="s">
        <v>405</v>
      </c>
      <c r="Z280" s="56"/>
    </row>
    <row r="281" spans="6:26">
      <c r="F281"/>
      <c r="G281"/>
      <c r="H281"/>
      <c r="I281"/>
      <c r="J281"/>
      <c r="K281"/>
      <c r="L281"/>
      <c r="M281"/>
      <c r="N281"/>
      <c r="O281"/>
      <c r="P281"/>
      <c r="Q281"/>
      <c r="R281"/>
      <c r="S281"/>
      <c r="T281"/>
      <c r="W281" s="5" t="s">
        <v>87</v>
      </c>
      <c r="X281" s="11" t="s">
        <v>406</v>
      </c>
      <c r="Z281" s="56"/>
    </row>
    <row r="282" spans="6:26">
      <c r="F282"/>
      <c r="G282"/>
      <c r="H282"/>
      <c r="I282"/>
      <c r="J282"/>
      <c r="K282"/>
      <c r="L282"/>
      <c r="M282"/>
      <c r="N282"/>
      <c r="O282"/>
      <c r="P282"/>
      <c r="Q282"/>
      <c r="R282"/>
      <c r="S282"/>
      <c r="T282"/>
      <c r="W282" s="5" t="s">
        <v>87</v>
      </c>
      <c r="X282" s="11" t="s">
        <v>407</v>
      </c>
      <c r="Z282" s="56"/>
    </row>
    <row r="283" spans="6:26">
      <c r="F283"/>
      <c r="G283"/>
      <c r="H283"/>
      <c r="I283"/>
      <c r="J283"/>
      <c r="K283"/>
      <c r="L283"/>
      <c r="M283"/>
      <c r="N283"/>
      <c r="O283"/>
      <c r="P283"/>
      <c r="Q283"/>
      <c r="R283"/>
      <c r="S283"/>
      <c r="T283"/>
      <c r="W283" s="5" t="s">
        <v>87</v>
      </c>
      <c r="X283" s="11" t="s">
        <v>408</v>
      </c>
      <c r="Z283" s="56"/>
    </row>
    <row r="284" spans="6:26">
      <c r="F284"/>
      <c r="G284"/>
      <c r="H284"/>
      <c r="I284"/>
      <c r="J284"/>
      <c r="K284"/>
      <c r="L284"/>
      <c r="M284"/>
      <c r="N284"/>
      <c r="O284"/>
      <c r="P284"/>
      <c r="Q284"/>
      <c r="R284"/>
      <c r="S284"/>
      <c r="T284"/>
      <c r="W284" s="5" t="s">
        <v>87</v>
      </c>
      <c r="X284" s="11" t="s">
        <v>409</v>
      </c>
      <c r="Z284" s="56"/>
    </row>
    <row r="285" spans="6:26">
      <c r="F285"/>
      <c r="G285"/>
      <c r="H285"/>
      <c r="I285"/>
      <c r="J285"/>
      <c r="K285"/>
      <c r="L285"/>
      <c r="M285"/>
      <c r="N285"/>
      <c r="O285"/>
      <c r="P285"/>
      <c r="Q285"/>
      <c r="R285"/>
      <c r="S285"/>
      <c r="T285"/>
      <c r="W285" s="5" t="s">
        <v>87</v>
      </c>
      <c r="X285" s="11" t="s">
        <v>410</v>
      </c>
      <c r="Z285" s="56"/>
    </row>
    <row r="286" spans="6:26">
      <c r="F286"/>
      <c r="G286"/>
      <c r="H286"/>
      <c r="I286"/>
      <c r="J286"/>
      <c r="K286"/>
      <c r="L286"/>
      <c r="M286"/>
      <c r="N286"/>
      <c r="O286"/>
      <c r="P286"/>
      <c r="Q286"/>
      <c r="R286"/>
      <c r="S286"/>
      <c r="T286"/>
      <c r="W286" s="5" t="s">
        <v>87</v>
      </c>
      <c r="X286" s="11" t="s">
        <v>411</v>
      </c>
      <c r="Z286" s="56"/>
    </row>
    <row r="287" spans="6:26">
      <c r="F287"/>
      <c r="G287"/>
      <c r="H287"/>
      <c r="I287"/>
      <c r="J287"/>
      <c r="K287"/>
      <c r="L287"/>
      <c r="M287"/>
      <c r="N287"/>
      <c r="O287"/>
      <c r="P287"/>
      <c r="Q287"/>
      <c r="R287"/>
      <c r="S287"/>
      <c r="T287"/>
      <c r="W287" s="5" t="s">
        <v>87</v>
      </c>
      <c r="X287" s="11" t="s">
        <v>412</v>
      </c>
      <c r="Z287" s="56"/>
    </row>
    <row r="288" spans="6:26">
      <c r="F288"/>
      <c r="G288"/>
      <c r="H288"/>
      <c r="I288"/>
      <c r="J288"/>
      <c r="K288"/>
      <c r="L288"/>
      <c r="M288"/>
      <c r="N288"/>
      <c r="O288"/>
      <c r="P288"/>
      <c r="Q288"/>
      <c r="R288"/>
      <c r="S288"/>
      <c r="T288"/>
      <c r="W288" s="5" t="s">
        <v>87</v>
      </c>
      <c r="X288" s="11" t="s">
        <v>413</v>
      </c>
      <c r="Z288" s="56"/>
    </row>
    <row r="289" spans="6:26">
      <c r="F289"/>
      <c r="G289"/>
      <c r="H289"/>
      <c r="I289"/>
      <c r="J289"/>
      <c r="K289"/>
      <c r="L289"/>
      <c r="M289"/>
      <c r="N289"/>
      <c r="O289"/>
      <c r="P289"/>
      <c r="Q289"/>
      <c r="R289"/>
      <c r="S289"/>
      <c r="T289"/>
      <c r="W289" s="5" t="s">
        <v>87</v>
      </c>
      <c r="X289" s="11" t="s">
        <v>414</v>
      </c>
      <c r="Z289" s="56"/>
    </row>
    <row r="290" spans="6:26">
      <c r="F290"/>
      <c r="G290"/>
      <c r="H290"/>
      <c r="I290"/>
      <c r="J290"/>
      <c r="K290"/>
      <c r="L290"/>
      <c r="M290"/>
      <c r="N290"/>
      <c r="O290"/>
      <c r="P290"/>
      <c r="Q290"/>
      <c r="R290"/>
      <c r="S290"/>
      <c r="T290"/>
      <c r="W290" s="5" t="s">
        <v>87</v>
      </c>
      <c r="X290" s="11" t="s">
        <v>415</v>
      </c>
      <c r="Z290" s="56"/>
    </row>
    <row r="291" spans="6:26">
      <c r="F291"/>
      <c r="G291"/>
      <c r="H291"/>
      <c r="I291"/>
      <c r="J291"/>
      <c r="K291"/>
      <c r="L291"/>
      <c r="M291"/>
      <c r="N291"/>
      <c r="O291"/>
      <c r="P291"/>
      <c r="Q291"/>
      <c r="R291"/>
      <c r="S291"/>
      <c r="T291"/>
      <c r="W291" s="5" t="s">
        <v>87</v>
      </c>
      <c r="X291" s="11" t="s">
        <v>416</v>
      </c>
      <c r="Z291" s="56"/>
    </row>
    <row r="292" spans="6:26">
      <c r="F292"/>
      <c r="G292"/>
      <c r="H292"/>
      <c r="I292"/>
      <c r="J292"/>
      <c r="K292"/>
      <c r="L292"/>
      <c r="M292"/>
      <c r="N292"/>
      <c r="O292"/>
      <c r="P292"/>
      <c r="Q292"/>
      <c r="R292"/>
      <c r="S292"/>
      <c r="T292"/>
      <c r="W292" s="5" t="s">
        <v>87</v>
      </c>
      <c r="X292" s="11" t="s">
        <v>417</v>
      </c>
      <c r="Z292" s="56"/>
    </row>
    <row r="293" spans="6:26">
      <c r="F293"/>
      <c r="G293"/>
      <c r="H293"/>
      <c r="I293"/>
      <c r="J293"/>
      <c r="K293"/>
      <c r="L293"/>
      <c r="M293"/>
      <c r="N293"/>
      <c r="O293"/>
      <c r="P293"/>
      <c r="Q293"/>
      <c r="R293"/>
      <c r="S293"/>
      <c r="T293"/>
      <c r="W293" s="5" t="s">
        <v>87</v>
      </c>
      <c r="X293" s="11" t="s">
        <v>418</v>
      </c>
      <c r="Z293" s="56"/>
    </row>
    <row r="294" spans="6:26">
      <c r="F294"/>
      <c r="G294"/>
      <c r="H294"/>
      <c r="I294"/>
      <c r="J294"/>
      <c r="K294"/>
      <c r="L294"/>
      <c r="M294"/>
      <c r="N294"/>
      <c r="O294"/>
      <c r="P294"/>
      <c r="Q294"/>
      <c r="R294"/>
      <c r="S294"/>
      <c r="T294"/>
      <c r="W294" s="5" t="s">
        <v>87</v>
      </c>
      <c r="X294" s="11" t="s">
        <v>419</v>
      </c>
      <c r="Z294" s="56"/>
    </row>
    <row r="295" spans="6:26">
      <c r="F295"/>
      <c r="G295"/>
      <c r="H295"/>
      <c r="I295"/>
      <c r="J295"/>
      <c r="K295"/>
      <c r="L295"/>
      <c r="M295"/>
      <c r="N295"/>
      <c r="O295"/>
      <c r="P295"/>
      <c r="Q295"/>
      <c r="R295"/>
      <c r="S295"/>
      <c r="T295"/>
      <c r="W295" s="5" t="s">
        <v>87</v>
      </c>
      <c r="X295" s="11" t="s">
        <v>420</v>
      </c>
      <c r="Z295" s="56"/>
    </row>
    <row r="296" spans="6:26">
      <c r="F296"/>
      <c r="G296"/>
      <c r="H296"/>
      <c r="I296"/>
      <c r="J296"/>
      <c r="K296"/>
      <c r="L296"/>
      <c r="M296"/>
      <c r="N296"/>
      <c r="O296"/>
      <c r="P296"/>
      <c r="Q296"/>
      <c r="R296"/>
      <c r="S296"/>
      <c r="T296"/>
      <c r="W296" s="5" t="s">
        <v>89</v>
      </c>
      <c r="X296" s="11" t="s">
        <v>421</v>
      </c>
      <c r="Z296" s="56"/>
    </row>
    <row r="297" spans="6:26">
      <c r="F297"/>
      <c r="G297"/>
      <c r="H297"/>
      <c r="I297"/>
      <c r="J297"/>
      <c r="K297"/>
      <c r="L297"/>
      <c r="M297"/>
      <c r="N297"/>
      <c r="O297"/>
      <c r="P297"/>
      <c r="Q297"/>
      <c r="R297"/>
      <c r="S297"/>
      <c r="T297"/>
      <c r="W297" s="5" t="s">
        <v>89</v>
      </c>
      <c r="X297" s="11" t="s">
        <v>422</v>
      </c>
      <c r="Z297" s="56"/>
    </row>
    <row r="298" spans="6:26">
      <c r="F298"/>
      <c r="G298"/>
      <c r="H298"/>
      <c r="I298"/>
      <c r="J298"/>
      <c r="K298"/>
      <c r="L298"/>
      <c r="M298"/>
      <c r="N298"/>
      <c r="O298"/>
      <c r="P298"/>
      <c r="Q298"/>
      <c r="R298"/>
      <c r="S298"/>
      <c r="T298"/>
      <c r="W298" s="5" t="s">
        <v>89</v>
      </c>
      <c r="X298" s="11" t="s">
        <v>423</v>
      </c>
      <c r="Z298" s="56"/>
    </row>
    <row r="299" spans="6:26">
      <c r="F299"/>
      <c r="G299"/>
      <c r="H299"/>
      <c r="I299"/>
      <c r="J299"/>
      <c r="K299"/>
      <c r="L299"/>
      <c r="M299"/>
      <c r="N299"/>
      <c r="O299"/>
      <c r="P299"/>
      <c r="Q299"/>
      <c r="R299"/>
      <c r="S299"/>
      <c r="T299"/>
      <c r="W299" s="5" t="s">
        <v>89</v>
      </c>
      <c r="X299" s="11" t="s">
        <v>424</v>
      </c>
      <c r="Z299" s="56"/>
    </row>
    <row r="300" spans="6:26">
      <c r="F300"/>
      <c r="G300"/>
      <c r="H300"/>
      <c r="I300"/>
      <c r="J300"/>
      <c r="K300"/>
      <c r="L300"/>
      <c r="M300"/>
      <c r="N300"/>
      <c r="O300"/>
      <c r="P300"/>
      <c r="Q300"/>
      <c r="R300"/>
      <c r="S300"/>
      <c r="T300"/>
      <c r="W300" s="5" t="s">
        <v>89</v>
      </c>
      <c r="X300" s="11" t="s">
        <v>425</v>
      </c>
      <c r="Z300" s="56"/>
    </row>
    <row r="301" spans="6:26">
      <c r="F301"/>
      <c r="G301"/>
      <c r="H301"/>
      <c r="I301"/>
      <c r="J301"/>
      <c r="K301"/>
      <c r="L301"/>
      <c r="M301"/>
      <c r="N301"/>
      <c r="O301"/>
      <c r="P301"/>
      <c r="Q301"/>
      <c r="R301"/>
      <c r="S301"/>
      <c r="T301"/>
      <c r="W301" s="5" t="s">
        <v>89</v>
      </c>
      <c r="X301" s="11" t="s">
        <v>426</v>
      </c>
      <c r="Z301" s="56"/>
    </row>
    <row r="302" spans="6:26">
      <c r="F302"/>
      <c r="G302"/>
      <c r="H302"/>
      <c r="I302"/>
      <c r="J302"/>
      <c r="K302"/>
      <c r="L302"/>
      <c r="M302"/>
      <c r="N302"/>
      <c r="O302"/>
      <c r="P302"/>
      <c r="Q302"/>
      <c r="R302"/>
      <c r="S302"/>
      <c r="T302"/>
      <c r="W302" s="5" t="s">
        <v>89</v>
      </c>
      <c r="X302" s="11" t="s">
        <v>427</v>
      </c>
      <c r="Z302" s="56"/>
    </row>
    <row r="303" spans="6:26">
      <c r="F303"/>
      <c r="G303"/>
      <c r="H303"/>
      <c r="I303"/>
      <c r="J303"/>
      <c r="K303"/>
      <c r="L303"/>
      <c r="M303"/>
      <c r="N303"/>
      <c r="O303"/>
      <c r="P303"/>
      <c r="Q303"/>
      <c r="R303"/>
      <c r="S303"/>
      <c r="T303"/>
      <c r="W303" s="5" t="s">
        <v>89</v>
      </c>
      <c r="X303" s="11" t="s">
        <v>428</v>
      </c>
      <c r="Z303" s="56"/>
    </row>
    <row r="304" spans="6:26">
      <c r="F304"/>
      <c r="G304"/>
      <c r="H304"/>
      <c r="I304"/>
      <c r="J304"/>
      <c r="K304"/>
      <c r="L304"/>
      <c r="M304"/>
      <c r="N304"/>
      <c r="O304"/>
      <c r="P304"/>
      <c r="Q304"/>
      <c r="R304"/>
      <c r="S304"/>
      <c r="T304"/>
      <c r="W304" s="5" t="s">
        <v>89</v>
      </c>
      <c r="X304" s="11" t="s">
        <v>429</v>
      </c>
      <c r="Z304" s="56"/>
    </row>
    <row r="305" spans="6:26">
      <c r="F305"/>
      <c r="G305"/>
      <c r="H305"/>
      <c r="I305"/>
      <c r="J305"/>
      <c r="K305"/>
      <c r="L305"/>
      <c r="M305"/>
      <c r="N305"/>
      <c r="O305"/>
      <c r="P305"/>
      <c r="Q305"/>
      <c r="R305"/>
      <c r="S305"/>
      <c r="T305"/>
      <c r="W305" s="5" t="s">
        <v>89</v>
      </c>
      <c r="X305" s="11" t="s">
        <v>430</v>
      </c>
      <c r="Z305" s="56"/>
    </row>
    <row r="306" spans="6:26">
      <c r="F306"/>
      <c r="G306"/>
      <c r="H306"/>
      <c r="I306"/>
      <c r="J306"/>
      <c r="K306"/>
      <c r="L306"/>
      <c r="M306"/>
      <c r="N306"/>
      <c r="O306"/>
      <c r="P306"/>
      <c r="Q306"/>
      <c r="R306"/>
      <c r="S306"/>
      <c r="T306"/>
      <c r="W306" s="5" t="s">
        <v>89</v>
      </c>
      <c r="X306" s="11" t="s">
        <v>431</v>
      </c>
      <c r="Z306" s="56"/>
    </row>
    <row r="307" spans="6:26">
      <c r="F307"/>
      <c r="G307"/>
      <c r="H307"/>
      <c r="I307"/>
      <c r="J307"/>
      <c r="K307"/>
      <c r="L307"/>
      <c r="M307"/>
      <c r="N307"/>
      <c r="O307"/>
      <c r="P307"/>
      <c r="Q307"/>
      <c r="R307"/>
      <c r="S307"/>
      <c r="T307"/>
      <c r="W307" s="5" t="s">
        <v>89</v>
      </c>
      <c r="X307" s="11" t="s">
        <v>432</v>
      </c>
      <c r="Z307" s="56"/>
    </row>
    <row r="308" spans="6:26">
      <c r="F308"/>
      <c r="G308"/>
      <c r="H308"/>
      <c r="I308"/>
      <c r="J308"/>
      <c r="K308"/>
      <c r="L308"/>
      <c r="M308"/>
      <c r="N308"/>
      <c r="O308"/>
      <c r="P308"/>
      <c r="Q308"/>
      <c r="R308"/>
      <c r="S308"/>
      <c r="T308"/>
      <c r="W308" s="5" t="s">
        <v>89</v>
      </c>
      <c r="X308" s="11" t="s">
        <v>433</v>
      </c>
      <c r="Z308" s="56"/>
    </row>
    <row r="309" spans="6:26">
      <c r="F309"/>
      <c r="G309"/>
      <c r="H309"/>
      <c r="I309"/>
      <c r="J309"/>
      <c r="K309"/>
      <c r="L309"/>
      <c r="M309"/>
      <c r="N309"/>
      <c r="O309"/>
      <c r="P309"/>
      <c r="Q309"/>
      <c r="R309"/>
      <c r="S309"/>
      <c r="T309"/>
      <c r="W309" s="5" t="s">
        <v>89</v>
      </c>
      <c r="X309" s="11" t="s">
        <v>434</v>
      </c>
      <c r="Z309" s="56"/>
    </row>
    <row r="310" spans="6:26">
      <c r="F310"/>
      <c r="G310"/>
      <c r="H310"/>
      <c r="I310"/>
      <c r="J310"/>
      <c r="K310"/>
      <c r="L310"/>
      <c r="M310"/>
      <c r="N310"/>
      <c r="O310"/>
      <c r="P310"/>
      <c r="Q310"/>
      <c r="R310"/>
      <c r="S310"/>
      <c r="T310"/>
      <c r="W310" s="5" t="s">
        <v>89</v>
      </c>
      <c r="X310" s="11" t="s">
        <v>435</v>
      </c>
      <c r="Z310" s="56"/>
    </row>
    <row r="311" spans="6:26">
      <c r="F311"/>
      <c r="G311"/>
      <c r="H311"/>
      <c r="I311"/>
      <c r="J311"/>
      <c r="K311"/>
      <c r="L311"/>
      <c r="M311"/>
      <c r="N311"/>
      <c r="O311"/>
      <c r="P311"/>
      <c r="Q311"/>
      <c r="R311"/>
      <c r="S311"/>
      <c r="T311"/>
      <c r="W311" s="5" t="s">
        <v>89</v>
      </c>
      <c r="X311" s="11" t="s">
        <v>436</v>
      </c>
      <c r="Z311" s="56"/>
    </row>
    <row r="312" spans="6:26">
      <c r="F312"/>
      <c r="G312"/>
      <c r="H312"/>
      <c r="I312"/>
      <c r="J312"/>
      <c r="K312"/>
      <c r="L312"/>
      <c r="M312"/>
      <c r="N312"/>
      <c r="O312"/>
      <c r="P312"/>
      <c r="Q312"/>
      <c r="R312"/>
      <c r="S312"/>
      <c r="T312"/>
      <c r="W312" s="5" t="s">
        <v>89</v>
      </c>
      <c r="X312" s="11" t="s">
        <v>437</v>
      </c>
      <c r="Z312" s="56"/>
    </row>
    <row r="313" spans="6:26">
      <c r="F313"/>
      <c r="G313"/>
      <c r="H313"/>
      <c r="I313"/>
      <c r="J313"/>
      <c r="K313"/>
      <c r="L313"/>
      <c r="M313"/>
      <c r="N313"/>
      <c r="O313"/>
      <c r="P313"/>
      <c r="Q313"/>
      <c r="R313"/>
      <c r="S313"/>
      <c r="T313"/>
      <c r="W313" s="5" t="s">
        <v>89</v>
      </c>
      <c r="X313" s="11" t="s">
        <v>438</v>
      </c>
      <c r="Z313" s="56"/>
    </row>
    <row r="314" spans="6:26">
      <c r="F314"/>
      <c r="G314"/>
      <c r="H314"/>
      <c r="I314"/>
      <c r="J314"/>
      <c r="K314"/>
      <c r="L314"/>
      <c r="M314"/>
      <c r="N314"/>
      <c r="O314"/>
      <c r="P314"/>
      <c r="Q314"/>
      <c r="R314"/>
      <c r="S314"/>
      <c r="T314"/>
      <c r="W314" s="5" t="s">
        <v>89</v>
      </c>
      <c r="X314" s="11" t="s">
        <v>439</v>
      </c>
      <c r="Z314" s="56"/>
    </row>
    <row r="315" spans="6:26">
      <c r="F315"/>
      <c r="G315"/>
      <c r="H315"/>
      <c r="I315"/>
      <c r="J315"/>
      <c r="K315"/>
      <c r="L315"/>
      <c r="M315"/>
      <c r="N315"/>
      <c r="O315"/>
      <c r="P315"/>
      <c r="Q315"/>
      <c r="R315"/>
      <c r="S315"/>
      <c r="T315"/>
      <c r="W315" s="5" t="s">
        <v>89</v>
      </c>
      <c r="X315" s="11" t="s">
        <v>440</v>
      </c>
      <c r="Z315" s="56"/>
    </row>
    <row r="316" spans="6:26">
      <c r="F316"/>
      <c r="G316"/>
      <c r="H316"/>
      <c r="I316"/>
      <c r="J316"/>
      <c r="K316"/>
      <c r="L316"/>
      <c r="M316"/>
      <c r="N316"/>
      <c r="O316"/>
      <c r="P316"/>
      <c r="Q316"/>
      <c r="R316"/>
      <c r="S316"/>
      <c r="T316"/>
      <c r="W316" s="5" t="s">
        <v>89</v>
      </c>
      <c r="X316" s="11" t="s">
        <v>441</v>
      </c>
      <c r="Z316" s="56"/>
    </row>
    <row r="317" spans="6:26">
      <c r="F317"/>
      <c r="G317"/>
      <c r="H317"/>
      <c r="I317"/>
      <c r="J317"/>
      <c r="K317"/>
      <c r="L317"/>
      <c r="M317"/>
      <c r="N317"/>
      <c r="O317"/>
      <c r="P317"/>
      <c r="Q317"/>
      <c r="R317"/>
      <c r="S317"/>
      <c r="T317"/>
      <c r="W317" s="5" t="s">
        <v>89</v>
      </c>
      <c r="X317" s="11" t="s">
        <v>442</v>
      </c>
      <c r="Z317" s="56"/>
    </row>
    <row r="318" spans="6:26">
      <c r="F318"/>
      <c r="G318"/>
      <c r="H318"/>
      <c r="I318"/>
      <c r="J318"/>
      <c r="K318"/>
      <c r="L318"/>
      <c r="M318"/>
      <c r="N318"/>
      <c r="O318"/>
      <c r="P318"/>
      <c r="Q318"/>
      <c r="R318"/>
      <c r="S318"/>
      <c r="T318"/>
      <c r="W318" s="5" t="s">
        <v>89</v>
      </c>
      <c r="X318" s="11" t="s">
        <v>443</v>
      </c>
      <c r="Z318" s="56"/>
    </row>
    <row r="319" spans="6:26">
      <c r="F319"/>
      <c r="G319"/>
      <c r="H319"/>
      <c r="I319"/>
      <c r="J319"/>
      <c r="K319"/>
      <c r="L319"/>
      <c r="M319"/>
      <c r="N319"/>
      <c r="O319"/>
      <c r="P319"/>
      <c r="Q319"/>
      <c r="R319"/>
      <c r="S319"/>
      <c r="T319"/>
      <c r="W319" s="5" t="s">
        <v>89</v>
      </c>
      <c r="X319" s="11" t="s">
        <v>444</v>
      </c>
      <c r="Z319" s="56"/>
    </row>
    <row r="320" spans="6:26">
      <c r="F320"/>
      <c r="G320"/>
      <c r="H320"/>
      <c r="I320"/>
      <c r="J320"/>
      <c r="K320"/>
      <c r="L320"/>
      <c r="M320"/>
      <c r="N320"/>
      <c r="O320"/>
      <c r="P320"/>
      <c r="Q320"/>
      <c r="R320"/>
      <c r="S320"/>
      <c r="T320"/>
      <c r="W320" s="5" t="s">
        <v>89</v>
      </c>
      <c r="X320" s="11" t="s">
        <v>445</v>
      </c>
      <c r="Z320" s="56"/>
    </row>
    <row r="321" spans="6:26">
      <c r="F321"/>
      <c r="G321"/>
      <c r="H321"/>
      <c r="I321"/>
      <c r="J321"/>
      <c r="K321"/>
      <c r="L321"/>
      <c r="M321"/>
      <c r="N321"/>
      <c r="O321"/>
      <c r="P321"/>
      <c r="Q321"/>
      <c r="R321"/>
      <c r="S321"/>
      <c r="T321"/>
      <c r="W321" s="5" t="s">
        <v>91</v>
      </c>
      <c r="X321" s="11" t="s">
        <v>446</v>
      </c>
      <c r="Z321" s="56"/>
    </row>
    <row r="322" spans="6:26">
      <c r="F322"/>
      <c r="G322"/>
      <c r="H322"/>
      <c r="I322"/>
      <c r="J322"/>
      <c r="K322"/>
      <c r="L322"/>
      <c r="M322"/>
      <c r="N322"/>
      <c r="O322"/>
      <c r="P322"/>
      <c r="Q322"/>
      <c r="R322"/>
      <c r="S322"/>
      <c r="T322"/>
      <c r="W322" s="5" t="s">
        <v>91</v>
      </c>
      <c r="X322" s="11" t="s">
        <v>447</v>
      </c>
      <c r="Z322" s="56"/>
    </row>
    <row r="323" spans="6:26">
      <c r="F323"/>
      <c r="G323"/>
      <c r="H323"/>
      <c r="I323"/>
      <c r="J323"/>
      <c r="K323"/>
      <c r="L323"/>
      <c r="M323"/>
      <c r="N323"/>
      <c r="O323"/>
      <c r="P323"/>
      <c r="Q323"/>
      <c r="R323"/>
      <c r="S323"/>
      <c r="T323"/>
      <c r="W323" s="5" t="s">
        <v>91</v>
      </c>
      <c r="X323" s="11" t="s">
        <v>448</v>
      </c>
      <c r="Z323" s="56"/>
    </row>
    <row r="324" spans="6:26">
      <c r="F324"/>
      <c r="G324"/>
      <c r="H324"/>
      <c r="I324"/>
      <c r="J324"/>
      <c r="K324"/>
      <c r="L324"/>
      <c r="M324"/>
      <c r="N324"/>
      <c r="O324"/>
      <c r="P324"/>
      <c r="Q324"/>
      <c r="R324"/>
      <c r="S324"/>
      <c r="T324"/>
      <c r="W324" s="5" t="s">
        <v>91</v>
      </c>
      <c r="X324" s="11" t="s">
        <v>449</v>
      </c>
      <c r="Z324" s="56"/>
    </row>
    <row r="325" spans="6:26">
      <c r="F325"/>
      <c r="G325"/>
      <c r="H325"/>
      <c r="I325"/>
      <c r="J325"/>
      <c r="K325"/>
      <c r="L325"/>
      <c r="M325"/>
      <c r="N325"/>
      <c r="O325"/>
      <c r="P325"/>
      <c r="Q325"/>
      <c r="R325"/>
      <c r="S325"/>
      <c r="T325"/>
      <c r="W325" s="5" t="s">
        <v>91</v>
      </c>
      <c r="X325" s="11" t="s">
        <v>450</v>
      </c>
      <c r="Z325" s="56"/>
    </row>
    <row r="326" spans="6:26">
      <c r="F326"/>
      <c r="G326"/>
      <c r="H326"/>
      <c r="I326"/>
      <c r="J326"/>
      <c r="K326"/>
      <c r="L326"/>
      <c r="M326"/>
      <c r="N326"/>
      <c r="O326"/>
      <c r="P326"/>
      <c r="Q326"/>
      <c r="R326"/>
      <c r="S326"/>
      <c r="T326"/>
      <c r="W326" s="5" t="s">
        <v>91</v>
      </c>
      <c r="X326" s="11" t="s">
        <v>451</v>
      </c>
      <c r="Z326" s="56"/>
    </row>
    <row r="327" spans="6:26">
      <c r="F327"/>
      <c r="G327"/>
      <c r="H327"/>
      <c r="I327"/>
      <c r="J327"/>
      <c r="K327"/>
      <c r="L327"/>
      <c r="M327"/>
      <c r="N327"/>
      <c r="O327"/>
      <c r="P327"/>
      <c r="Q327"/>
      <c r="R327"/>
      <c r="S327"/>
      <c r="T327"/>
      <c r="W327" s="5" t="s">
        <v>91</v>
      </c>
      <c r="X327" s="11" t="s">
        <v>452</v>
      </c>
      <c r="Z327" s="56"/>
    </row>
    <row r="328" spans="6:26">
      <c r="F328"/>
      <c r="G328"/>
      <c r="H328"/>
      <c r="I328"/>
      <c r="J328"/>
      <c r="K328"/>
      <c r="L328"/>
      <c r="M328"/>
      <c r="N328"/>
      <c r="O328"/>
      <c r="P328"/>
      <c r="Q328"/>
      <c r="R328"/>
      <c r="S328"/>
      <c r="T328"/>
      <c r="W328" s="5" t="s">
        <v>91</v>
      </c>
      <c r="X328" s="11" t="s">
        <v>453</v>
      </c>
      <c r="Z328" s="56"/>
    </row>
    <row r="329" spans="6:26">
      <c r="F329"/>
      <c r="G329"/>
      <c r="H329"/>
      <c r="I329"/>
      <c r="J329"/>
      <c r="K329"/>
      <c r="L329"/>
      <c r="M329"/>
      <c r="N329"/>
      <c r="O329"/>
      <c r="P329"/>
      <c r="Q329"/>
      <c r="R329"/>
      <c r="S329"/>
      <c r="T329"/>
      <c r="W329" s="5" t="s">
        <v>91</v>
      </c>
      <c r="X329" s="11" t="s">
        <v>454</v>
      </c>
      <c r="Z329" s="56"/>
    </row>
    <row r="330" spans="6:26">
      <c r="F330"/>
      <c r="G330"/>
      <c r="H330"/>
      <c r="I330"/>
      <c r="J330"/>
      <c r="K330"/>
      <c r="L330"/>
      <c r="M330"/>
      <c r="N330"/>
      <c r="O330"/>
      <c r="P330"/>
      <c r="Q330"/>
      <c r="R330"/>
      <c r="S330"/>
      <c r="T330"/>
      <c r="W330" s="5" t="s">
        <v>91</v>
      </c>
      <c r="X330" s="11" t="s">
        <v>455</v>
      </c>
      <c r="Z330" s="56"/>
    </row>
    <row r="331" spans="6:26">
      <c r="F331"/>
      <c r="G331"/>
      <c r="H331"/>
      <c r="I331"/>
      <c r="J331"/>
      <c r="K331"/>
      <c r="L331"/>
      <c r="M331"/>
      <c r="N331"/>
      <c r="O331"/>
      <c r="P331"/>
      <c r="Q331"/>
      <c r="R331"/>
      <c r="S331"/>
      <c r="T331"/>
      <c r="W331" s="5" t="s">
        <v>91</v>
      </c>
      <c r="X331" s="11" t="s">
        <v>456</v>
      </c>
      <c r="Z331" s="56"/>
    </row>
    <row r="332" spans="6:26">
      <c r="F332"/>
      <c r="G332"/>
      <c r="H332"/>
      <c r="I332"/>
      <c r="J332"/>
      <c r="K332"/>
      <c r="L332"/>
      <c r="M332"/>
      <c r="N332"/>
      <c r="O332"/>
      <c r="P332"/>
      <c r="Q332"/>
      <c r="R332"/>
      <c r="S332"/>
      <c r="T332"/>
      <c r="W332" s="5" t="s">
        <v>91</v>
      </c>
      <c r="X332" s="11" t="s">
        <v>457</v>
      </c>
      <c r="Z332" s="56"/>
    </row>
    <row r="333" spans="6:26">
      <c r="F333"/>
      <c r="G333"/>
      <c r="H333"/>
      <c r="I333"/>
      <c r="J333"/>
      <c r="K333"/>
      <c r="L333"/>
      <c r="M333"/>
      <c r="N333"/>
      <c r="O333"/>
      <c r="P333"/>
      <c r="Q333"/>
      <c r="R333"/>
      <c r="S333"/>
      <c r="T333"/>
      <c r="W333" s="5" t="s">
        <v>91</v>
      </c>
      <c r="X333" s="11" t="s">
        <v>458</v>
      </c>
      <c r="Z333" s="56"/>
    </row>
    <row r="334" spans="6:26">
      <c r="F334"/>
      <c r="G334"/>
      <c r="H334"/>
      <c r="I334"/>
      <c r="J334"/>
      <c r="K334"/>
      <c r="L334"/>
      <c r="M334"/>
      <c r="N334"/>
      <c r="O334"/>
      <c r="P334"/>
      <c r="Q334"/>
      <c r="R334"/>
      <c r="S334"/>
      <c r="T334"/>
      <c r="W334" s="5" t="s">
        <v>91</v>
      </c>
      <c r="X334" s="11" t="s">
        <v>459</v>
      </c>
      <c r="Z334" s="56"/>
    </row>
    <row r="335" spans="6:26">
      <c r="F335"/>
      <c r="G335"/>
      <c r="H335"/>
      <c r="I335"/>
      <c r="J335"/>
      <c r="K335"/>
      <c r="L335"/>
      <c r="M335"/>
      <c r="N335"/>
      <c r="O335"/>
      <c r="P335"/>
      <c r="Q335"/>
      <c r="R335"/>
      <c r="S335"/>
      <c r="T335"/>
      <c r="W335" s="5" t="s">
        <v>91</v>
      </c>
      <c r="X335" s="11" t="s">
        <v>460</v>
      </c>
      <c r="Z335" s="56"/>
    </row>
    <row r="336" spans="6:26">
      <c r="F336"/>
      <c r="G336"/>
      <c r="H336"/>
      <c r="I336"/>
      <c r="J336"/>
      <c r="K336"/>
      <c r="L336"/>
      <c r="M336"/>
      <c r="N336"/>
      <c r="O336"/>
      <c r="P336"/>
      <c r="Q336"/>
      <c r="R336"/>
      <c r="S336"/>
      <c r="T336"/>
      <c r="W336" s="5" t="s">
        <v>91</v>
      </c>
      <c r="X336" s="11" t="s">
        <v>461</v>
      </c>
      <c r="Z336" s="56"/>
    </row>
    <row r="337" spans="6:26">
      <c r="F337"/>
      <c r="G337"/>
      <c r="H337"/>
      <c r="I337"/>
      <c r="J337"/>
      <c r="K337"/>
      <c r="L337"/>
      <c r="M337"/>
      <c r="N337"/>
      <c r="O337"/>
      <c r="P337"/>
      <c r="Q337"/>
      <c r="R337"/>
      <c r="S337"/>
      <c r="T337"/>
      <c r="W337" s="5" t="s">
        <v>91</v>
      </c>
      <c r="X337" s="11" t="s">
        <v>462</v>
      </c>
      <c r="Z337" s="56"/>
    </row>
    <row r="338" spans="6:26">
      <c r="F338"/>
      <c r="G338"/>
      <c r="H338"/>
      <c r="I338"/>
      <c r="J338"/>
      <c r="K338"/>
      <c r="L338"/>
      <c r="M338"/>
      <c r="N338"/>
      <c r="O338"/>
      <c r="P338"/>
      <c r="Q338"/>
      <c r="R338"/>
      <c r="S338"/>
      <c r="T338"/>
      <c r="W338" s="5" t="s">
        <v>91</v>
      </c>
      <c r="X338" s="11" t="s">
        <v>463</v>
      </c>
      <c r="Z338" s="56"/>
    </row>
    <row r="339" spans="6:26">
      <c r="F339"/>
      <c r="G339"/>
      <c r="H339"/>
      <c r="I339"/>
      <c r="J339"/>
      <c r="K339"/>
      <c r="L339"/>
      <c r="M339"/>
      <c r="N339"/>
      <c r="O339"/>
      <c r="P339"/>
      <c r="Q339"/>
      <c r="R339"/>
      <c r="S339"/>
      <c r="T339"/>
      <c r="W339" s="5" t="s">
        <v>91</v>
      </c>
      <c r="X339" s="11" t="s">
        <v>464</v>
      </c>
      <c r="Z339" s="56"/>
    </row>
    <row r="340" spans="6:26">
      <c r="F340"/>
      <c r="G340"/>
      <c r="H340"/>
      <c r="I340"/>
      <c r="J340"/>
      <c r="K340"/>
      <c r="L340"/>
      <c r="M340"/>
      <c r="N340"/>
      <c r="O340"/>
      <c r="P340"/>
      <c r="Q340"/>
      <c r="R340"/>
      <c r="S340"/>
      <c r="T340"/>
      <c r="W340" s="5" t="s">
        <v>91</v>
      </c>
      <c r="X340" s="11" t="s">
        <v>465</v>
      </c>
      <c r="Z340" s="56"/>
    </row>
    <row r="341" spans="6:26">
      <c r="F341"/>
      <c r="G341"/>
      <c r="H341"/>
      <c r="I341"/>
      <c r="J341"/>
      <c r="K341"/>
      <c r="L341"/>
      <c r="M341"/>
      <c r="N341"/>
      <c r="O341"/>
      <c r="P341"/>
      <c r="Q341"/>
      <c r="R341"/>
      <c r="S341"/>
      <c r="T341"/>
      <c r="W341" s="5" t="s">
        <v>91</v>
      </c>
      <c r="X341" s="11" t="s">
        <v>466</v>
      </c>
      <c r="Z341" s="56"/>
    </row>
    <row r="342" spans="6:26">
      <c r="F342"/>
      <c r="G342"/>
      <c r="H342"/>
      <c r="I342"/>
      <c r="J342"/>
      <c r="K342"/>
      <c r="L342"/>
      <c r="M342"/>
      <c r="N342"/>
      <c r="O342"/>
      <c r="P342"/>
      <c r="Q342"/>
      <c r="R342"/>
      <c r="S342"/>
      <c r="T342"/>
      <c r="W342" s="5" t="s">
        <v>91</v>
      </c>
      <c r="X342" s="11" t="s">
        <v>467</v>
      </c>
      <c r="Z342" s="56"/>
    </row>
    <row r="343" spans="6:26">
      <c r="F343"/>
      <c r="G343"/>
      <c r="H343"/>
      <c r="I343"/>
      <c r="J343"/>
      <c r="K343"/>
      <c r="L343"/>
      <c r="M343"/>
      <c r="N343"/>
      <c r="O343"/>
      <c r="P343"/>
      <c r="Q343"/>
      <c r="R343"/>
      <c r="S343"/>
      <c r="T343"/>
      <c r="W343" s="5" t="s">
        <v>91</v>
      </c>
      <c r="X343" s="11" t="s">
        <v>468</v>
      </c>
      <c r="Z343" s="56"/>
    </row>
    <row r="344" spans="6:26">
      <c r="F344"/>
      <c r="G344"/>
      <c r="H344"/>
      <c r="I344"/>
      <c r="J344"/>
      <c r="K344"/>
      <c r="L344"/>
      <c r="M344"/>
      <c r="N344"/>
      <c r="O344"/>
      <c r="P344"/>
      <c r="Q344"/>
      <c r="R344"/>
      <c r="S344"/>
      <c r="T344"/>
      <c r="W344" s="5" t="s">
        <v>91</v>
      </c>
      <c r="X344" s="11" t="s">
        <v>469</v>
      </c>
      <c r="Z344" s="56"/>
    </row>
    <row r="345" spans="6:26">
      <c r="F345"/>
      <c r="G345"/>
      <c r="H345"/>
      <c r="I345"/>
      <c r="J345"/>
      <c r="K345"/>
      <c r="L345"/>
      <c r="M345"/>
      <c r="N345"/>
      <c r="O345"/>
      <c r="P345"/>
      <c r="Q345"/>
      <c r="R345"/>
      <c r="S345"/>
      <c r="T345"/>
      <c r="W345" s="5" t="s">
        <v>91</v>
      </c>
      <c r="X345" s="11" t="s">
        <v>470</v>
      </c>
      <c r="Z345" s="56"/>
    </row>
    <row r="346" spans="6:26">
      <c r="F346"/>
      <c r="G346"/>
      <c r="H346"/>
      <c r="I346"/>
      <c r="J346"/>
      <c r="K346"/>
      <c r="L346"/>
      <c r="M346"/>
      <c r="N346"/>
      <c r="O346"/>
      <c r="P346"/>
      <c r="Q346"/>
      <c r="R346"/>
      <c r="S346"/>
      <c r="T346"/>
      <c r="W346" s="5" t="s">
        <v>91</v>
      </c>
      <c r="X346" s="11" t="s">
        <v>471</v>
      </c>
      <c r="Z346" s="56"/>
    </row>
    <row r="347" spans="6:26">
      <c r="F347"/>
      <c r="G347"/>
      <c r="H347"/>
      <c r="I347"/>
      <c r="J347"/>
      <c r="K347"/>
      <c r="L347"/>
      <c r="M347"/>
      <c r="N347"/>
      <c r="O347"/>
      <c r="P347"/>
      <c r="Q347"/>
      <c r="R347"/>
      <c r="S347"/>
      <c r="T347"/>
      <c r="W347" s="5" t="s">
        <v>91</v>
      </c>
      <c r="X347" s="11" t="s">
        <v>472</v>
      </c>
      <c r="Z347" s="56"/>
    </row>
    <row r="348" spans="6:26">
      <c r="F348"/>
      <c r="G348"/>
      <c r="H348"/>
      <c r="I348"/>
      <c r="J348"/>
      <c r="K348"/>
      <c r="L348"/>
      <c r="M348"/>
      <c r="N348"/>
      <c r="O348"/>
      <c r="P348"/>
      <c r="Q348"/>
      <c r="R348"/>
      <c r="S348"/>
      <c r="T348"/>
      <c r="W348" s="5" t="s">
        <v>91</v>
      </c>
      <c r="X348" s="11" t="s">
        <v>473</v>
      </c>
      <c r="Z348" s="56"/>
    </row>
    <row r="349" spans="6:26">
      <c r="F349"/>
      <c r="G349"/>
      <c r="H349"/>
      <c r="I349"/>
      <c r="J349"/>
      <c r="K349"/>
      <c r="L349"/>
      <c r="M349"/>
      <c r="N349"/>
      <c r="O349"/>
      <c r="P349"/>
      <c r="Q349"/>
      <c r="R349"/>
      <c r="S349"/>
      <c r="T349"/>
      <c r="W349" s="5" t="s">
        <v>91</v>
      </c>
      <c r="X349" s="11" t="s">
        <v>474</v>
      </c>
      <c r="Z349" s="56"/>
    </row>
    <row r="350" spans="6:26">
      <c r="F350"/>
      <c r="G350"/>
      <c r="H350"/>
      <c r="I350"/>
      <c r="J350"/>
      <c r="K350"/>
      <c r="L350"/>
      <c r="M350"/>
      <c r="N350"/>
      <c r="O350"/>
      <c r="P350"/>
      <c r="Q350"/>
      <c r="R350"/>
      <c r="S350"/>
      <c r="T350"/>
      <c r="W350" s="5" t="s">
        <v>91</v>
      </c>
      <c r="X350" s="11" t="s">
        <v>475</v>
      </c>
      <c r="Z350" s="56"/>
    </row>
    <row r="351" spans="6:26">
      <c r="F351"/>
      <c r="G351"/>
      <c r="H351"/>
      <c r="I351"/>
      <c r="J351"/>
      <c r="K351"/>
      <c r="L351"/>
      <c r="M351"/>
      <c r="N351"/>
      <c r="O351"/>
      <c r="P351"/>
      <c r="Q351"/>
      <c r="R351"/>
      <c r="S351"/>
      <c r="T351"/>
      <c r="W351" s="5" t="s">
        <v>91</v>
      </c>
      <c r="X351" s="11" t="s">
        <v>476</v>
      </c>
      <c r="Z351" s="56"/>
    </row>
    <row r="352" spans="6:26">
      <c r="F352"/>
      <c r="G352"/>
      <c r="H352"/>
      <c r="I352"/>
      <c r="J352"/>
      <c r="K352"/>
      <c r="L352"/>
      <c r="M352"/>
      <c r="N352"/>
      <c r="O352"/>
      <c r="P352"/>
      <c r="Q352"/>
      <c r="R352"/>
      <c r="S352"/>
      <c r="T352"/>
      <c r="W352" s="5" t="s">
        <v>91</v>
      </c>
      <c r="X352" s="11" t="s">
        <v>477</v>
      </c>
      <c r="Z352" s="56"/>
    </row>
    <row r="353" spans="6:26">
      <c r="F353"/>
      <c r="G353"/>
      <c r="H353"/>
      <c r="I353"/>
      <c r="J353"/>
      <c r="K353"/>
      <c r="L353"/>
      <c r="M353"/>
      <c r="N353"/>
      <c r="O353"/>
      <c r="P353"/>
      <c r="Q353"/>
      <c r="R353"/>
      <c r="S353"/>
      <c r="T353"/>
      <c r="W353" s="5" t="s">
        <v>91</v>
      </c>
      <c r="X353" s="11" t="s">
        <v>478</v>
      </c>
      <c r="Z353" s="56"/>
    </row>
    <row r="354" spans="6:26">
      <c r="F354"/>
      <c r="G354"/>
      <c r="H354"/>
      <c r="I354"/>
      <c r="J354"/>
      <c r="K354"/>
      <c r="L354"/>
      <c r="M354"/>
      <c r="N354"/>
      <c r="O354"/>
      <c r="P354"/>
      <c r="Q354"/>
      <c r="R354"/>
      <c r="S354"/>
      <c r="T354"/>
      <c r="W354" s="5" t="s">
        <v>91</v>
      </c>
      <c r="X354" s="11" t="s">
        <v>479</v>
      </c>
      <c r="Z354" s="56"/>
    </row>
    <row r="355" spans="6:26">
      <c r="F355"/>
      <c r="G355"/>
      <c r="H355"/>
      <c r="I355"/>
      <c r="J355"/>
      <c r="K355"/>
      <c r="L355"/>
      <c r="M355"/>
      <c r="N355"/>
      <c r="O355"/>
      <c r="P355"/>
      <c r="Q355"/>
      <c r="R355"/>
      <c r="S355"/>
      <c r="T355"/>
      <c r="W355" s="5" t="s">
        <v>91</v>
      </c>
      <c r="X355" s="11" t="s">
        <v>480</v>
      </c>
      <c r="Z355" s="56"/>
    </row>
    <row r="356" spans="6:26">
      <c r="F356"/>
      <c r="G356"/>
      <c r="H356"/>
      <c r="I356"/>
      <c r="J356"/>
      <c r="K356"/>
      <c r="L356"/>
      <c r="M356"/>
      <c r="N356"/>
      <c r="O356"/>
      <c r="P356"/>
      <c r="Q356"/>
      <c r="R356"/>
      <c r="S356"/>
      <c r="T356"/>
      <c r="W356" s="5" t="s">
        <v>93</v>
      </c>
      <c r="X356" s="11" t="s">
        <v>481</v>
      </c>
      <c r="Z356" s="56"/>
    </row>
    <row r="357" spans="6:26">
      <c r="F357"/>
      <c r="G357"/>
      <c r="H357"/>
      <c r="I357"/>
      <c r="J357"/>
      <c r="K357"/>
      <c r="L357"/>
      <c r="M357"/>
      <c r="N357"/>
      <c r="O357"/>
      <c r="P357"/>
      <c r="Q357"/>
      <c r="R357"/>
      <c r="S357"/>
      <c r="T357"/>
      <c r="W357" s="5" t="s">
        <v>93</v>
      </c>
      <c r="X357" s="11" t="s">
        <v>482</v>
      </c>
      <c r="Z357" s="56"/>
    </row>
    <row r="358" spans="6:26">
      <c r="F358"/>
      <c r="G358"/>
      <c r="H358"/>
      <c r="I358"/>
      <c r="J358"/>
      <c r="K358"/>
      <c r="L358"/>
      <c r="M358"/>
      <c r="N358"/>
      <c r="O358"/>
      <c r="P358"/>
      <c r="Q358"/>
      <c r="R358"/>
      <c r="S358"/>
      <c r="T358"/>
      <c r="W358" s="5" t="s">
        <v>93</v>
      </c>
      <c r="X358" s="11" t="s">
        <v>483</v>
      </c>
      <c r="Z358" s="56"/>
    </row>
    <row r="359" spans="6:26">
      <c r="F359"/>
      <c r="G359"/>
      <c r="H359"/>
      <c r="I359"/>
      <c r="J359"/>
      <c r="K359"/>
      <c r="L359"/>
      <c r="M359"/>
      <c r="N359"/>
      <c r="O359"/>
      <c r="P359"/>
      <c r="Q359"/>
      <c r="R359"/>
      <c r="S359"/>
      <c r="T359"/>
      <c r="W359" s="5" t="s">
        <v>93</v>
      </c>
      <c r="X359" s="11" t="s">
        <v>484</v>
      </c>
      <c r="Z359" s="56"/>
    </row>
    <row r="360" spans="6:26">
      <c r="F360"/>
      <c r="G360"/>
      <c r="H360"/>
      <c r="I360"/>
      <c r="J360"/>
      <c r="K360"/>
      <c r="L360"/>
      <c r="M360"/>
      <c r="N360"/>
      <c r="O360"/>
      <c r="P360"/>
      <c r="Q360"/>
      <c r="R360"/>
      <c r="S360"/>
      <c r="T360"/>
      <c r="W360" s="5" t="s">
        <v>93</v>
      </c>
      <c r="X360" s="11" t="s">
        <v>485</v>
      </c>
      <c r="Z360" s="56"/>
    </row>
    <row r="361" spans="6:26">
      <c r="F361"/>
      <c r="G361"/>
      <c r="H361"/>
      <c r="I361"/>
      <c r="J361"/>
      <c r="K361"/>
      <c r="L361"/>
      <c r="M361"/>
      <c r="N361"/>
      <c r="O361"/>
      <c r="P361"/>
      <c r="Q361"/>
      <c r="R361"/>
      <c r="S361"/>
      <c r="T361"/>
      <c r="W361" s="5" t="s">
        <v>93</v>
      </c>
      <c r="X361" s="11" t="s">
        <v>486</v>
      </c>
      <c r="Z361" s="56"/>
    </row>
    <row r="362" spans="6:26">
      <c r="F362"/>
      <c r="G362"/>
      <c r="H362"/>
      <c r="I362"/>
      <c r="J362"/>
      <c r="K362"/>
      <c r="L362"/>
      <c r="M362"/>
      <c r="N362"/>
      <c r="O362"/>
      <c r="P362"/>
      <c r="Q362"/>
      <c r="R362"/>
      <c r="S362"/>
      <c r="T362"/>
      <c r="W362" s="5" t="s">
        <v>93</v>
      </c>
      <c r="X362" s="11" t="s">
        <v>487</v>
      </c>
      <c r="Z362" s="56"/>
    </row>
    <row r="363" spans="6:26">
      <c r="F363"/>
      <c r="G363"/>
      <c r="H363"/>
      <c r="I363"/>
      <c r="J363"/>
      <c r="K363"/>
      <c r="L363"/>
      <c r="M363"/>
      <c r="N363"/>
      <c r="O363"/>
      <c r="P363"/>
      <c r="Q363"/>
      <c r="R363"/>
      <c r="S363"/>
      <c r="T363"/>
      <c r="W363" s="5" t="s">
        <v>93</v>
      </c>
      <c r="X363" s="11" t="s">
        <v>488</v>
      </c>
      <c r="Z363" s="56"/>
    </row>
    <row r="364" spans="6:26">
      <c r="F364"/>
      <c r="G364"/>
      <c r="H364"/>
      <c r="I364"/>
      <c r="J364"/>
      <c r="K364"/>
      <c r="L364"/>
      <c r="M364"/>
      <c r="N364"/>
      <c r="O364"/>
      <c r="P364"/>
      <c r="Q364"/>
      <c r="R364"/>
      <c r="S364"/>
      <c r="T364"/>
      <c r="W364" s="5" t="s">
        <v>93</v>
      </c>
      <c r="X364" s="11" t="s">
        <v>489</v>
      </c>
      <c r="Z364" s="56"/>
    </row>
    <row r="365" spans="6:26">
      <c r="F365"/>
      <c r="G365"/>
      <c r="H365"/>
      <c r="I365"/>
      <c r="J365"/>
      <c r="K365"/>
      <c r="L365"/>
      <c r="M365"/>
      <c r="N365"/>
      <c r="O365"/>
      <c r="P365"/>
      <c r="Q365"/>
      <c r="R365"/>
      <c r="S365"/>
      <c r="T365"/>
      <c r="W365" s="5" t="s">
        <v>93</v>
      </c>
      <c r="X365" s="11" t="s">
        <v>490</v>
      </c>
      <c r="Z365" s="56"/>
    </row>
    <row r="366" spans="6:26">
      <c r="F366"/>
      <c r="G366"/>
      <c r="H366"/>
      <c r="I366"/>
      <c r="J366"/>
      <c r="K366"/>
      <c r="L366"/>
      <c r="M366"/>
      <c r="N366"/>
      <c r="O366"/>
      <c r="P366"/>
      <c r="Q366"/>
      <c r="R366"/>
      <c r="S366"/>
      <c r="T366"/>
      <c r="W366" s="5" t="s">
        <v>93</v>
      </c>
      <c r="X366" s="11" t="s">
        <v>491</v>
      </c>
      <c r="Z366" s="56"/>
    </row>
    <row r="367" spans="6:26">
      <c r="F367"/>
      <c r="G367"/>
      <c r="H367"/>
      <c r="I367"/>
      <c r="J367"/>
      <c r="K367"/>
      <c r="L367"/>
      <c r="M367"/>
      <c r="N367"/>
      <c r="O367"/>
      <c r="P367"/>
      <c r="Q367"/>
      <c r="R367"/>
      <c r="S367"/>
      <c r="T367"/>
      <c r="W367" s="5" t="s">
        <v>93</v>
      </c>
      <c r="X367" s="11" t="s">
        <v>144</v>
      </c>
      <c r="Z367" s="56"/>
    </row>
    <row r="368" spans="6:26">
      <c r="F368"/>
      <c r="G368"/>
      <c r="H368"/>
      <c r="I368"/>
      <c r="J368"/>
      <c r="K368"/>
      <c r="L368"/>
      <c r="M368"/>
      <c r="N368"/>
      <c r="O368"/>
      <c r="P368"/>
      <c r="Q368"/>
      <c r="R368"/>
      <c r="S368"/>
      <c r="T368"/>
      <c r="W368" s="5" t="s">
        <v>93</v>
      </c>
      <c r="X368" s="11" t="s">
        <v>492</v>
      </c>
      <c r="Z368" s="56"/>
    </row>
    <row r="369" spans="6:26">
      <c r="F369"/>
      <c r="G369"/>
      <c r="H369"/>
      <c r="I369"/>
      <c r="J369"/>
      <c r="K369"/>
      <c r="L369"/>
      <c r="M369"/>
      <c r="N369"/>
      <c r="O369"/>
      <c r="P369"/>
      <c r="Q369"/>
      <c r="R369"/>
      <c r="S369"/>
      <c r="T369"/>
      <c r="W369" s="5" t="s">
        <v>93</v>
      </c>
      <c r="X369" s="11" t="s">
        <v>493</v>
      </c>
      <c r="Z369" s="56"/>
    </row>
    <row r="370" spans="6:26">
      <c r="F370"/>
      <c r="G370"/>
      <c r="H370"/>
      <c r="I370"/>
      <c r="J370"/>
      <c r="K370"/>
      <c r="L370"/>
      <c r="M370"/>
      <c r="N370"/>
      <c r="O370"/>
      <c r="P370"/>
      <c r="Q370"/>
      <c r="R370"/>
      <c r="S370"/>
      <c r="T370"/>
      <c r="W370" s="5" t="s">
        <v>93</v>
      </c>
      <c r="X370" s="11" t="s">
        <v>494</v>
      </c>
      <c r="Z370" s="56"/>
    </row>
    <row r="371" spans="6:26">
      <c r="F371"/>
      <c r="G371"/>
      <c r="H371"/>
      <c r="I371"/>
      <c r="J371"/>
      <c r="K371"/>
      <c r="L371"/>
      <c r="M371"/>
      <c r="N371"/>
      <c r="O371"/>
      <c r="P371"/>
      <c r="Q371"/>
      <c r="R371"/>
      <c r="S371"/>
      <c r="T371"/>
      <c r="W371" s="5" t="s">
        <v>93</v>
      </c>
      <c r="X371" s="11" t="s">
        <v>495</v>
      </c>
      <c r="Z371" s="56"/>
    </row>
    <row r="372" spans="6:26">
      <c r="F372"/>
      <c r="G372"/>
      <c r="H372"/>
      <c r="I372"/>
      <c r="J372"/>
      <c r="K372"/>
      <c r="L372"/>
      <c r="M372"/>
      <c r="N372"/>
      <c r="O372"/>
      <c r="P372"/>
      <c r="Q372"/>
      <c r="R372"/>
      <c r="S372"/>
      <c r="T372"/>
      <c r="W372" s="5" t="s">
        <v>93</v>
      </c>
      <c r="X372" s="11" t="s">
        <v>496</v>
      </c>
      <c r="Z372" s="56"/>
    </row>
    <row r="373" spans="6:26">
      <c r="F373"/>
      <c r="G373"/>
      <c r="H373"/>
      <c r="I373"/>
      <c r="J373"/>
      <c r="K373"/>
      <c r="L373"/>
      <c r="M373"/>
      <c r="N373"/>
      <c r="O373"/>
      <c r="P373"/>
      <c r="Q373"/>
      <c r="R373"/>
      <c r="S373"/>
      <c r="T373"/>
      <c r="W373" s="5" t="s">
        <v>93</v>
      </c>
      <c r="X373" s="11" t="s">
        <v>497</v>
      </c>
      <c r="Z373" s="56"/>
    </row>
    <row r="374" spans="6:26">
      <c r="F374"/>
      <c r="G374"/>
      <c r="H374"/>
      <c r="I374"/>
      <c r="J374"/>
      <c r="K374"/>
      <c r="L374"/>
      <c r="M374"/>
      <c r="N374"/>
      <c r="O374"/>
      <c r="P374"/>
      <c r="Q374"/>
      <c r="R374"/>
      <c r="S374"/>
      <c r="T374"/>
      <c r="W374" s="5" t="s">
        <v>93</v>
      </c>
      <c r="X374" s="11" t="s">
        <v>498</v>
      </c>
      <c r="Z374" s="56"/>
    </row>
    <row r="375" spans="6:26">
      <c r="F375"/>
      <c r="G375"/>
      <c r="H375"/>
      <c r="I375"/>
      <c r="J375"/>
      <c r="K375"/>
      <c r="L375"/>
      <c r="M375"/>
      <c r="N375"/>
      <c r="O375"/>
      <c r="P375"/>
      <c r="Q375"/>
      <c r="R375"/>
      <c r="S375"/>
      <c r="T375"/>
      <c r="W375" s="5" t="s">
        <v>93</v>
      </c>
      <c r="X375" s="11" t="s">
        <v>499</v>
      </c>
      <c r="Z375" s="56"/>
    </row>
    <row r="376" spans="6:26">
      <c r="F376"/>
      <c r="G376"/>
      <c r="H376"/>
      <c r="I376"/>
      <c r="J376"/>
      <c r="K376"/>
      <c r="L376"/>
      <c r="M376"/>
      <c r="N376"/>
      <c r="O376"/>
      <c r="P376"/>
      <c r="Q376"/>
      <c r="R376"/>
      <c r="S376"/>
      <c r="T376"/>
      <c r="W376" s="5" t="s">
        <v>93</v>
      </c>
      <c r="X376" s="11" t="s">
        <v>500</v>
      </c>
      <c r="Z376" s="56"/>
    </row>
    <row r="377" spans="6:26">
      <c r="F377"/>
      <c r="G377"/>
      <c r="H377"/>
      <c r="I377"/>
      <c r="J377"/>
      <c r="K377"/>
      <c r="L377"/>
      <c r="M377"/>
      <c r="N377"/>
      <c r="O377"/>
      <c r="P377"/>
      <c r="Q377"/>
      <c r="R377"/>
      <c r="S377"/>
      <c r="T377"/>
      <c r="W377" s="5" t="s">
        <v>93</v>
      </c>
      <c r="X377" s="11" t="s">
        <v>501</v>
      </c>
      <c r="Z377" s="56"/>
    </row>
    <row r="378" spans="6:26">
      <c r="F378"/>
      <c r="G378"/>
      <c r="H378"/>
      <c r="I378"/>
      <c r="J378"/>
      <c r="K378"/>
      <c r="L378"/>
      <c r="M378"/>
      <c r="N378"/>
      <c r="O378"/>
      <c r="P378"/>
      <c r="Q378"/>
      <c r="R378"/>
      <c r="S378"/>
      <c r="T378"/>
      <c r="W378" s="5" t="s">
        <v>93</v>
      </c>
      <c r="X378" s="11" t="s">
        <v>502</v>
      </c>
      <c r="Z378" s="56"/>
    </row>
    <row r="379" spans="6:26">
      <c r="F379"/>
      <c r="G379"/>
      <c r="H379"/>
      <c r="I379"/>
      <c r="J379"/>
      <c r="K379"/>
      <c r="L379"/>
      <c r="M379"/>
      <c r="N379"/>
      <c r="O379"/>
      <c r="P379"/>
      <c r="Q379"/>
      <c r="R379"/>
      <c r="S379"/>
      <c r="T379"/>
      <c r="W379" s="5" t="s">
        <v>93</v>
      </c>
      <c r="X379" s="11" t="s">
        <v>503</v>
      </c>
      <c r="Z379" s="56"/>
    </row>
    <row r="380" spans="6:26">
      <c r="F380"/>
      <c r="G380"/>
      <c r="H380"/>
      <c r="I380"/>
      <c r="J380"/>
      <c r="K380"/>
      <c r="L380"/>
      <c r="M380"/>
      <c r="N380"/>
      <c r="O380"/>
      <c r="P380"/>
      <c r="Q380"/>
      <c r="R380"/>
      <c r="S380"/>
      <c r="T380"/>
      <c r="W380" s="5" t="s">
        <v>93</v>
      </c>
      <c r="X380" s="11" t="s">
        <v>504</v>
      </c>
      <c r="Z380" s="56"/>
    </row>
    <row r="381" spans="6:26">
      <c r="F381"/>
      <c r="G381"/>
      <c r="H381"/>
      <c r="I381"/>
      <c r="J381"/>
      <c r="K381"/>
      <c r="L381"/>
      <c r="M381"/>
      <c r="N381"/>
      <c r="O381"/>
      <c r="P381"/>
      <c r="Q381"/>
      <c r="R381"/>
      <c r="S381"/>
      <c r="T381"/>
      <c r="W381" s="5" t="s">
        <v>93</v>
      </c>
      <c r="X381" s="11" t="s">
        <v>505</v>
      </c>
      <c r="Z381" s="56"/>
    </row>
    <row r="382" spans="6:26">
      <c r="F382"/>
      <c r="G382"/>
      <c r="H382"/>
      <c r="I382"/>
      <c r="J382"/>
      <c r="K382"/>
      <c r="L382"/>
      <c r="M382"/>
      <c r="N382"/>
      <c r="O382"/>
      <c r="P382"/>
      <c r="Q382"/>
      <c r="R382"/>
      <c r="S382"/>
      <c r="T382"/>
      <c r="W382" s="5" t="s">
        <v>93</v>
      </c>
      <c r="X382" s="11" t="s">
        <v>506</v>
      </c>
      <c r="Z382" s="56"/>
    </row>
    <row r="383" spans="6:26">
      <c r="F383"/>
      <c r="G383"/>
      <c r="H383"/>
      <c r="I383"/>
      <c r="J383"/>
      <c r="K383"/>
      <c r="L383"/>
      <c r="M383"/>
      <c r="N383"/>
      <c r="O383"/>
      <c r="P383"/>
      <c r="Q383"/>
      <c r="R383"/>
      <c r="S383"/>
      <c r="T383"/>
      <c r="W383" s="5" t="s">
        <v>93</v>
      </c>
      <c r="X383" s="11" t="s">
        <v>507</v>
      </c>
      <c r="Z383" s="56"/>
    </row>
    <row r="384" spans="6:26">
      <c r="F384"/>
      <c r="G384"/>
      <c r="H384"/>
      <c r="I384"/>
      <c r="J384"/>
      <c r="K384"/>
      <c r="L384"/>
      <c r="M384"/>
      <c r="N384"/>
      <c r="O384"/>
      <c r="P384"/>
      <c r="Q384"/>
      <c r="R384"/>
      <c r="S384"/>
      <c r="T384"/>
      <c r="W384" s="5" t="s">
        <v>93</v>
      </c>
      <c r="X384" s="11" t="s">
        <v>508</v>
      </c>
      <c r="Z384" s="56"/>
    </row>
    <row r="385" spans="6:26">
      <c r="F385"/>
      <c r="G385"/>
      <c r="H385"/>
      <c r="I385"/>
      <c r="J385"/>
      <c r="K385"/>
      <c r="L385"/>
      <c r="M385"/>
      <c r="N385"/>
      <c r="O385"/>
      <c r="P385"/>
      <c r="Q385"/>
      <c r="R385"/>
      <c r="S385"/>
      <c r="T385"/>
      <c r="W385" s="5" t="s">
        <v>93</v>
      </c>
      <c r="X385" s="11" t="s">
        <v>509</v>
      </c>
      <c r="Z385" s="56"/>
    </row>
    <row r="386" spans="6:26">
      <c r="F386"/>
      <c r="G386"/>
      <c r="H386"/>
      <c r="I386"/>
      <c r="J386"/>
      <c r="K386"/>
      <c r="L386"/>
      <c r="M386"/>
      <c r="N386"/>
      <c r="O386"/>
      <c r="P386"/>
      <c r="Q386"/>
      <c r="R386"/>
      <c r="S386"/>
      <c r="T386"/>
      <c r="W386" s="5" t="s">
        <v>93</v>
      </c>
      <c r="X386" s="11" t="s">
        <v>510</v>
      </c>
      <c r="Z386" s="56"/>
    </row>
    <row r="387" spans="6:26">
      <c r="F387"/>
      <c r="G387"/>
      <c r="H387"/>
      <c r="I387"/>
      <c r="J387"/>
      <c r="K387"/>
      <c r="L387"/>
      <c r="M387"/>
      <c r="N387"/>
      <c r="O387"/>
      <c r="P387"/>
      <c r="Q387"/>
      <c r="R387"/>
      <c r="S387"/>
      <c r="T387"/>
      <c r="W387" s="5" t="s">
        <v>93</v>
      </c>
      <c r="X387" s="11" t="s">
        <v>466</v>
      </c>
      <c r="Z387" s="56"/>
    </row>
    <row r="388" spans="6:26">
      <c r="F388"/>
      <c r="G388"/>
      <c r="H388"/>
      <c r="I388"/>
      <c r="J388"/>
      <c r="K388"/>
      <c r="L388"/>
      <c r="M388"/>
      <c r="N388"/>
      <c r="O388"/>
      <c r="P388"/>
      <c r="Q388"/>
      <c r="R388"/>
      <c r="S388"/>
      <c r="T388"/>
      <c r="W388" s="5" t="s">
        <v>93</v>
      </c>
      <c r="X388" s="11" t="s">
        <v>511</v>
      </c>
      <c r="Z388" s="56"/>
    </row>
    <row r="389" spans="6:26">
      <c r="F389"/>
      <c r="G389"/>
      <c r="H389"/>
      <c r="I389"/>
      <c r="J389"/>
      <c r="K389"/>
      <c r="L389"/>
      <c r="M389"/>
      <c r="N389"/>
      <c r="O389"/>
      <c r="P389"/>
      <c r="Q389"/>
      <c r="R389"/>
      <c r="S389"/>
      <c r="T389"/>
      <c r="W389" s="5" t="s">
        <v>93</v>
      </c>
      <c r="X389" s="11" t="s">
        <v>512</v>
      </c>
      <c r="Z389" s="56"/>
    </row>
    <row r="390" spans="6:26">
      <c r="F390"/>
      <c r="G390"/>
      <c r="H390"/>
      <c r="I390"/>
      <c r="J390"/>
      <c r="K390"/>
      <c r="L390"/>
      <c r="M390"/>
      <c r="N390"/>
      <c r="O390"/>
      <c r="P390"/>
      <c r="Q390"/>
      <c r="R390"/>
      <c r="S390"/>
      <c r="T390"/>
      <c r="W390" s="5" t="s">
        <v>93</v>
      </c>
      <c r="X390" s="11" t="s">
        <v>513</v>
      </c>
      <c r="Z390" s="56"/>
    </row>
    <row r="391" spans="6:26">
      <c r="F391"/>
      <c r="G391"/>
      <c r="H391"/>
      <c r="I391"/>
      <c r="J391"/>
      <c r="K391"/>
      <c r="L391"/>
      <c r="M391"/>
      <c r="N391"/>
      <c r="O391"/>
      <c r="P391"/>
      <c r="Q391"/>
      <c r="R391"/>
      <c r="S391"/>
      <c r="T391"/>
      <c r="W391" s="5" t="s">
        <v>93</v>
      </c>
      <c r="X391" s="11" t="s">
        <v>514</v>
      </c>
      <c r="Z391" s="56"/>
    </row>
    <row r="392" spans="6:26">
      <c r="F392"/>
      <c r="G392"/>
      <c r="H392"/>
      <c r="I392"/>
      <c r="J392"/>
      <c r="K392"/>
      <c r="L392"/>
      <c r="M392"/>
      <c r="N392"/>
      <c r="O392"/>
      <c r="P392"/>
      <c r="Q392"/>
      <c r="R392"/>
      <c r="S392"/>
      <c r="T392"/>
      <c r="W392" s="5" t="s">
        <v>93</v>
      </c>
      <c r="X392" s="11" t="s">
        <v>515</v>
      </c>
      <c r="Z392" s="56"/>
    </row>
    <row r="393" spans="6:26">
      <c r="F393"/>
      <c r="G393"/>
      <c r="H393"/>
      <c r="I393"/>
      <c r="J393"/>
      <c r="K393"/>
      <c r="L393"/>
      <c r="M393"/>
      <c r="N393"/>
      <c r="O393"/>
      <c r="P393"/>
      <c r="Q393"/>
      <c r="R393"/>
      <c r="S393"/>
      <c r="T393"/>
      <c r="W393" s="5" t="s">
        <v>93</v>
      </c>
      <c r="X393" s="11" t="s">
        <v>516</v>
      </c>
      <c r="Z393" s="56"/>
    </row>
    <row r="394" spans="6:26">
      <c r="F394"/>
      <c r="G394"/>
      <c r="H394"/>
      <c r="I394"/>
      <c r="J394"/>
      <c r="K394"/>
      <c r="L394"/>
      <c r="M394"/>
      <c r="N394"/>
      <c r="O394"/>
      <c r="P394"/>
      <c r="Q394"/>
      <c r="R394"/>
      <c r="S394"/>
      <c r="T394"/>
      <c r="W394" s="5" t="s">
        <v>93</v>
      </c>
      <c r="X394" s="11" t="s">
        <v>517</v>
      </c>
      <c r="Z394" s="56"/>
    </row>
    <row r="395" spans="6:26">
      <c r="F395"/>
      <c r="G395"/>
      <c r="H395"/>
      <c r="I395"/>
      <c r="J395"/>
      <c r="K395"/>
      <c r="L395"/>
      <c r="M395"/>
      <c r="N395"/>
      <c r="O395"/>
      <c r="P395"/>
      <c r="Q395"/>
      <c r="R395"/>
      <c r="S395"/>
      <c r="T395"/>
      <c r="W395" s="5" t="s">
        <v>93</v>
      </c>
      <c r="X395" s="11" t="s">
        <v>518</v>
      </c>
      <c r="Z395" s="56"/>
    </row>
    <row r="396" spans="6:26">
      <c r="F396"/>
      <c r="G396"/>
      <c r="H396"/>
      <c r="I396"/>
      <c r="J396"/>
      <c r="K396"/>
      <c r="L396"/>
      <c r="M396"/>
      <c r="N396"/>
      <c r="O396"/>
      <c r="P396"/>
      <c r="Q396"/>
      <c r="R396"/>
      <c r="S396"/>
      <c r="T396"/>
      <c r="W396" s="5" t="s">
        <v>93</v>
      </c>
      <c r="X396" s="11" t="s">
        <v>519</v>
      </c>
      <c r="Z396" s="56"/>
    </row>
    <row r="397" spans="6:26">
      <c r="F397"/>
      <c r="G397"/>
      <c r="H397"/>
      <c r="I397"/>
      <c r="J397"/>
      <c r="K397"/>
      <c r="L397"/>
      <c r="M397"/>
      <c r="N397"/>
      <c r="O397"/>
      <c r="P397"/>
      <c r="Q397"/>
      <c r="R397"/>
      <c r="S397"/>
      <c r="T397"/>
      <c r="W397" s="5" t="s">
        <v>93</v>
      </c>
      <c r="X397" s="11" t="s">
        <v>520</v>
      </c>
      <c r="Z397" s="56"/>
    </row>
    <row r="398" spans="6:26">
      <c r="F398"/>
      <c r="G398"/>
      <c r="H398"/>
      <c r="I398"/>
      <c r="J398"/>
      <c r="K398"/>
      <c r="L398"/>
      <c r="M398"/>
      <c r="N398"/>
      <c r="O398"/>
      <c r="P398"/>
      <c r="Q398"/>
      <c r="R398"/>
      <c r="S398"/>
      <c r="T398"/>
      <c r="W398" s="5" t="s">
        <v>93</v>
      </c>
      <c r="X398" s="11" t="s">
        <v>521</v>
      </c>
      <c r="Z398" s="56"/>
    </row>
    <row r="399" spans="6:26">
      <c r="F399"/>
      <c r="G399"/>
      <c r="H399"/>
      <c r="I399"/>
      <c r="J399"/>
      <c r="K399"/>
      <c r="L399"/>
      <c r="M399"/>
      <c r="N399"/>
      <c r="O399"/>
      <c r="P399"/>
      <c r="Q399"/>
      <c r="R399"/>
      <c r="S399"/>
      <c r="T399"/>
      <c r="W399" s="5" t="s">
        <v>93</v>
      </c>
      <c r="X399" s="11" t="s">
        <v>522</v>
      </c>
      <c r="Z399" s="56"/>
    </row>
    <row r="400" spans="6:26">
      <c r="F400"/>
      <c r="G400"/>
      <c r="H400"/>
      <c r="I400"/>
      <c r="J400"/>
      <c r="K400"/>
      <c r="L400"/>
      <c r="M400"/>
      <c r="N400"/>
      <c r="O400"/>
      <c r="P400"/>
      <c r="Q400"/>
      <c r="R400"/>
      <c r="S400"/>
      <c r="T400"/>
      <c r="W400" s="5" t="s">
        <v>93</v>
      </c>
      <c r="X400" s="11" t="s">
        <v>523</v>
      </c>
      <c r="Z400" s="56"/>
    </row>
    <row r="401" spans="6:26">
      <c r="F401"/>
      <c r="G401"/>
      <c r="H401"/>
      <c r="I401"/>
      <c r="J401"/>
      <c r="K401"/>
      <c r="L401"/>
      <c r="M401"/>
      <c r="N401"/>
      <c r="O401"/>
      <c r="P401"/>
      <c r="Q401"/>
      <c r="R401"/>
      <c r="S401"/>
      <c r="T401"/>
      <c r="W401" s="5" t="s">
        <v>93</v>
      </c>
      <c r="X401" s="11" t="s">
        <v>524</v>
      </c>
      <c r="Z401" s="56"/>
    </row>
    <row r="402" spans="6:26">
      <c r="F402"/>
      <c r="G402"/>
      <c r="H402"/>
      <c r="I402"/>
      <c r="J402"/>
      <c r="K402"/>
      <c r="L402"/>
      <c r="M402"/>
      <c r="N402"/>
      <c r="O402"/>
      <c r="P402"/>
      <c r="Q402"/>
      <c r="R402"/>
      <c r="S402"/>
      <c r="T402"/>
      <c r="W402" s="5" t="s">
        <v>93</v>
      </c>
      <c r="X402" s="11" t="s">
        <v>525</v>
      </c>
      <c r="Z402" s="56"/>
    </row>
    <row r="403" spans="6:26">
      <c r="F403"/>
      <c r="G403"/>
      <c r="H403"/>
      <c r="I403"/>
      <c r="J403"/>
      <c r="K403"/>
      <c r="L403"/>
      <c r="M403"/>
      <c r="N403"/>
      <c r="O403"/>
      <c r="P403"/>
      <c r="Q403"/>
      <c r="R403"/>
      <c r="S403"/>
      <c r="T403"/>
      <c r="W403" s="5" t="s">
        <v>93</v>
      </c>
      <c r="X403" s="11" t="s">
        <v>526</v>
      </c>
      <c r="Z403" s="56"/>
    </row>
    <row r="404" spans="6:26">
      <c r="F404"/>
      <c r="G404"/>
      <c r="H404"/>
      <c r="I404"/>
      <c r="J404"/>
      <c r="K404"/>
      <c r="L404"/>
      <c r="M404"/>
      <c r="N404"/>
      <c r="O404"/>
      <c r="P404"/>
      <c r="Q404"/>
      <c r="R404"/>
      <c r="S404"/>
      <c r="T404"/>
      <c r="W404" s="5" t="s">
        <v>93</v>
      </c>
      <c r="X404" s="11" t="s">
        <v>527</v>
      </c>
      <c r="Z404" s="56"/>
    </row>
    <row r="405" spans="6:26">
      <c r="F405"/>
      <c r="G405"/>
      <c r="H405"/>
      <c r="I405"/>
      <c r="J405"/>
      <c r="K405"/>
      <c r="L405"/>
      <c r="M405"/>
      <c r="N405"/>
      <c r="O405"/>
      <c r="P405"/>
      <c r="Q405"/>
      <c r="R405"/>
      <c r="S405"/>
      <c r="T405"/>
      <c r="W405" s="5" t="s">
        <v>93</v>
      </c>
      <c r="X405" s="11" t="s">
        <v>528</v>
      </c>
      <c r="Z405" s="56"/>
    </row>
    <row r="406" spans="6:26">
      <c r="F406"/>
      <c r="G406"/>
      <c r="H406"/>
      <c r="I406"/>
      <c r="J406"/>
      <c r="K406"/>
      <c r="L406"/>
      <c r="M406"/>
      <c r="N406"/>
      <c r="O406"/>
      <c r="P406"/>
      <c r="Q406"/>
      <c r="R406"/>
      <c r="S406"/>
      <c r="T406"/>
      <c r="W406" s="5" t="s">
        <v>93</v>
      </c>
      <c r="X406" s="11" t="s">
        <v>529</v>
      </c>
      <c r="Z406" s="56"/>
    </row>
    <row r="407" spans="6:26">
      <c r="F407"/>
      <c r="G407"/>
      <c r="H407"/>
      <c r="I407"/>
      <c r="J407"/>
      <c r="K407"/>
      <c r="L407"/>
      <c r="M407"/>
      <c r="N407"/>
      <c r="O407"/>
      <c r="P407"/>
      <c r="Q407"/>
      <c r="R407"/>
      <c r="S407"/>
      <c r="T407"/>
      <c r="W407" s="5" t="s">
        <v>93</v>
      </c>
      <c r="X407" s="11" t="s">
        <v>530</v>
      </c>
      <c r="Z407" s="56"/>
    </row>
    <row r="408" spans="6:26">
      <c r="F408"/>
      <c r="G408"/>
      <c r="H408"/>
      <c r="I408"/>
      <c r="J408"/>
      <c r="K408"/>
      <c r="L408"/>
      <c r="M408"/>
      <c r="N408"/>
      <c r="O408"/>
      <c r="P408"/>
      <c r="Q408"/>
      <c r="R408"/>
      <c r="S408"/>
      <c r="T408"/>
      <c r="W408" s="5" t="s">
        <v>93</v>
      </c>
      <c r="X408" s="11" t="s">
        <v>531</v>
      </c>
      <c r="Z408" s="56"/>
    </row>
    <row r="409" spans="6:26">
      <c r="F409"/>
      <c r="G409"/>
      <c r="H409"/>
      <c r="I409"/>
      <c r="J409"/>
      <c r="K409"/>
      <c r="L409"/>
      <c r="M409"/>
      <c r="N409"/>
      <c r="O409"/>
      <c r="P409"/>
      <c r="Q409"/>
      <c r="R409"/>
      <c r="S409"/>
      <c r="T409"/>
      <c r="W409" s="5" t="s">
        <v>93</v>
      </c>
      <c r="X409" s="11" t="s">
        <v>532</v>
      </c>
      <c r="Z409" s="56"/>
    </row>
    <row r="410" spans="6:26">
      <c r="F410"/>
      <c r="G410"/>
      <c r="H410"/>
      <c r="I410"/>
      <c r="J410"/>
      <c r="K410"/>
      <c r="L410"/>
      <c r="M410"/>
      <c r="N410"/>
      <c r="O410"/>
      <c r="P410"/>
      <c r="Q410"/>
      <c r="R410"/>
      <c r="S410"/>
      <c r="T410"/>
      <c r="W410" s="5" t="s">
        <v>93</v>
      </c>
      <c r="X410" s="11" t="s">
        <v>533</v>
      </c>
      <c r="Z410" s="56"/>
    </row>
    <row r="411" spans="6:26">
      <c r="F411"/>
      <c r="G411"/>
      <c r="H411"/>
      <c r="I411"/>
      <c r="J411"/>
      <c r="K411"/>
      <c r="L411"/>
      <c r="M411"/>
      <c r="N411"/>
      <c r="O411"/>
      <c r="P411"/>
      <c r="Q411"/>
      <c r="R411"/>
      <c r="S411"/>
      <c r="T411"/>
      <c r="W411" s="5" t="s">
        <v>93</v>
      </c>
      <c r="X411" s="11" t="s">
        <v>534</v>
      </c>
      <c r="Z411" s="56"/>
    </row>
    <row r="412" spans="6:26">
      <c r="F412"/>
      <c r="G412"/>
      <c r="H412"/>
      <c r="I412"/>
      <c r="J412"/>
      <c r="K412"/>
      <c r="L412"/>
      <c r="M412"/>
      <c r="N412"/>
      <c r="O412"/>
      <c r="P412"/>
      <c r="Q412"/>
      <c r="R412"/>
      <c r="S412"/>
      <c r="T412"/>
      <c r="W412" s="5" t="s">
        <v>93</v>
      </c>
      <c r="X412" s="11" t="s">
        <v>535</v>
      </c>
      <c r="Z412" s="56"/>
    </row>
    <row r="413" spans="6:26">
      <c r="F413"/>
      <c r="G413"/>
      <c r="H413"/>
      <c r="I413"/>
      <c r="J413"/>
      <c r="K413"/>
      <c r="L413"/>
      <c r="M413"/>
      <c r="N413"/>
      <c r="O413"/>
      <c r="P413"/>
      <c r="Q413"/>
      <c r="R413"/>
      <c r="S413"/>
      <c r="T413"/>
      <c r="W413" s="5" t="s">
        <v>93</v>
      </c>
      <c r="X413" s="11" t="s">
        <v>536</v>
      </c>
      <c r="Z413" s="56"/>
    </row>
    <row r="414" spans="6:26">
      <c r="F414"/>
      <c r="G414"/>
      <c r="H414"/>
      <c r="I414"/>
      <c r="J414"/>
      <c r="K414"/>
      <c r="L414"/>
      <c r="M414"/>
      <c r="N414"/>
      <c r="O414"/>
      <c r="P414"/>
      <c r="Q414"/>
      <c r="R414"/>
      <c r="S414"/>
      <c r="T414"/>
      <c r="W414" s="5" t="s">
        <v>93</v>
      </c>
      <c r="X414" s="11" t="s">
        <v>537</v>
      </c>
      <c r="Z414" s="56"/>
    </row>
    <row r="415" spans="6:26">
      <c r="F415"/>
      <c r="G415"/>
      <c r="H415"/>
      <c r="I415"/>
      <c r="J415"/>
      <c r="K415"/>
      <c r="L415"/>
      <c r="M415"/>
      <c r="N415"/>
      <c r="O415"/>
      <c r="P415"/>
      <c r="Q415"/>
      <c r="R415"/>
      <c r="S415"/>
      <c r="T415"/>
      <c r="W415" s="5" t="s">
        <v>95</v>
      </c>
      <c r="X415" s="11" t="s">
        <v>538</v>
      </c>
      <c r="Z415" s="56"/>
    </row>
    <row r="416" spans="6:26">
      <c r="F416"/>
      <c r="G416"/>
      <c r="H416"/>
      <c r="I416"/>
      <c r="J416"/>
      <c r="K416"/>
      <c r="L416"/>
      <c r="M416"/>
      <c r="N416"/>
      <c r="O416"/>
      <c r="P416"/>
      <c r="Q416"/>
      <c r="R416"/>
      <c r="S416"/>
      <c r="T416"/>
      <c r="W416" s="5" t="s">
        <v>95</v>
      </c>
      <c r="X416" s="11" t="s">
        <v>539</v>
      </c>
      <c r="Z416" s="56"/>
    </row>
    <row r="417" spans="6:26">
      <c r="F417"/>
      <c r="G417"/>
      <c r="H417"/>
      <c r="I417"/>
      <c r="J417"/>
      <c r="K417"/>
      <c r="L417"/>
      <c r="M417"/>
      <c r="N417"/>
      <c r="O417"/>
      <c r="P417"/>
      <c r="Q417"/>
      <c r="R417"/>
      <c r="S417"/>
      <c r="T417"/>
      <c r="W417" s="5" t="s">
        <v>95</v>
      </c>
      <c r="X417" s="11" t="s">
        <v>540</v>
      </c>
      <c r="Z417" s="56"/>
    </row>
    <row r="418" spans="6:26">
      <c r="F418"/>
      <c r="G418"/>
      <c r="H418"/>
      <c r="I418"/>
      <c r="J418"/>
      <c r="K418"/>
      <c r="L418"/>
      <c r="M418"/>
      <c r="N418"/>
      <c r="O418"/>
      <c r="P418"/>
      <c r="Q418"/>
      <c r="R418"/>
      <c r="S418"/>
      <c r="T418"/>
      <c r="W418" s="5" t="s">
        <v>95</v>
      </c>
      <c r="X418" s="11" t="s">
        <v>541</v>
      </c>
      <c r="Z418" s="56"/>
    </row>
    <row r="419" spans="6:26">
      <c r="F419"/>
      <c r="G419"/>
      <c r="H419"/>
      <c r="I419"/>
      <c r="J419"/>
      <c r="K419"/>
      <c r="L419"/>
      <c r="M419"/>
      <c r="N419"/>
      <c r="O419"/>
      <c r="P419"/>
      <c r="Q419"/>
      <c r="R419"/>
      <c r="S419"/>
      <c r="T419"/>
      <c r="W419" s="5" t="s">
        <v>95</v>
      </c>
      <c r="X419" s="11" t="s">
        <v>542</v>
      </c>
      <c r="Z419" s="56"/>
    </row>
    <row r="420" spans="6:26">
      <c r="F420"/>
      <c r="G420"/>
      <c r="H420"/>
      <c r="I420"/>
      <c r="J420"/>
      <c r="K420"/>
      <c r="L420"/>
      <c r="M420"/>
      <c r="N420"/>
      <c r="O420"/>
      <c r="P420"/>
      <c r="Q420"/>
      <c r="R420"/>
      <c r="S420"/>
      <c r="T420"/>
      <c r="W420" s="5" t="s">
        <v>95</v>
      </c>
      <c r="X420" s="11" t="s">
        <v>543</v>
      </c>
      <c r="Z420" s="56"/>
    </row>
    <row r="421" spans="6:26">
      <c r="F421"/>
      <c r="G421"/>
      <c r="H421"/>
      <c r="I421"/>
      <c r="J421"/>
      <c r="K421"/>
      <c r="L421"/>
      <c r="M421"/>
      <c r="N421"/>
      <c r="O421"/>
      <c r="P421"/>
      <c r="Q421"/>
      <c r="R421"/>
      <c r="S421"/>
      <c r="T421"/>
      <c r="W421" s="5" t="s">
        <v>95</v>
      </c>
      <c r="X421" s="11" t="s">
        <v>544</v>
      </c>
      <c r="Z421" s="56"/>
    </row>
    <row r="422" spans="6:26">
      <c r="F422"/>
      <c r="G422"/>
      <c r="H422"/>
      <c r="I422"/>
      <c r="J422"/>
      <c r="K422"/>
      <c r="L422"/>
      <c r="M422"/>
      <c r="N422"/>
      <c r="O422"/>
      <c r="P422"/>
      <c r="Q422"/>
      <c r="R422"/>
      <c r="S422"/>
      <c r="T422"/>
      <c r="W422" s="5" t="s">
        <v>95</v>
      </c>
      <c r="X422" s="11" t="s">
        <v>545</v>
      </c>
      <c r="Z422" s="56"/>
    </row>
    <row r="423" spans="6:26">
      <c r="F423"/>
      <c r="G423"/>
      <c r="H423"/>
      <c r="I423"/>
      <c r="J423"/>
      <c r="K423"/>
      <c r="L423"/>
      <c r="M423"/>
      <c r="N423"/>
      <c r="O423"/>
      <c r="P423"/>
      <c r="Q423"/>
      <c r="R423"/>
      <c r="S423"/>
      <c r="T423"/>
      <c r="W423" s="5" t="s">
        <v>95</v>
      </c>
      <c r="X423" s="11" t="s">
        <v>546</v>
      </c>
      <c r="Z423" s="56"/>
    </row>
    <row r="424" spans="6:26">
      <c r="F424"/>
      <c r="G424"/>
      <c r="H424"/>
      <c r="I424"/>
      <c r="J424"/>
      <c r="K424"/>
      <c r="L424"/>
      <c r="M424"/>
      <c r="N424"/>
      <c r="O424"/>
      <c r="P424"/>
      <c r="Q424"/>
      <c r="R424"/>
      <c r="S424"/>
      <c r="T424"/>
      <c r="W424" s="5" t="s">
        <v>95</v>
      </c>
      <c r="X424" s="11" t="s">
        <v>547</v>
      </c>
      <c r="Z424" s="56"/>
    </row>
    <row r="425" spans="6:26">
      <c r="F425"/>
      <c r="G425"/>
      <c r="H425"/>
      <c r="I425"/>
      <c r="J425"/>
      <c r="K425"/>
      <c r="L425"/>
      <c r="M425"/>
      <c r="N425"/>
      <c r="O425"/>
      <c r="P425"/>
      <c r="Q425"/>
      <c r="R425"/>
      <c r="S425"/>
      <c r="T425"/>
      <c r="W425" s="5" t="s">
        <v>95</v>
      </c>
      <c r="X425" s="11" t="s">
        <v>548</v>
      </c>
      <c r="Z425" s="56"/>
    </row>
    <row r="426" spans="6:26">
      <c r="F426"/>
      <c r="G426"/>
      <c r="H426"/>
      <c r="I426"/>
      <c r="J426"/>
      <c r="K426"/>
      <c r="L426"/>
      <c r="M426"/>
      <c r="N426"/>
      <c r="O426"/>
      <c r="P426"/>
      <c r="Q426"/>
      <c r="R426"/>
      <c r="S426"/>
      <c r="T426"/>
      <c r="W426" s="5" t="s">
        <v>95</v>
      </c>
      <c r="X426" s="11" t="s">
        <v>549</v>
      </c>
      <c r="Z426" s="56"/>
    </row>
    <row r="427" spans="6:26">
      <c r="F427"/>
      <c r="G427"/>
      <c r="H427"/>
      <c r="I427"/>
      <c r="J427"/>
      <c r="K427"/>
      <c r="L427"/>
      <c r="M427"/>
      <c r="N427"/>
      <c r="O427"/>
      <c r="P427"/>
      <c r="Q427"/>
      <c r="R427"/>
      <c r="S427"/>
      <c r="T427"/>
      <c r="W427" s="5" t="s">
        <v>95</v>
      </c>
      <c r="X427" s="11" t="s">
        <v>550</v>
      </c>
      <c r="Z427" s="56"/>
    </row>
    <row r="428" spans="6:26">
      <c r="F428"/>
      <c r="G428"/>
      <c r="H428"/>
      <c r="I428"/>
      <c r="J428"/>
      <c r="K428"/>
      <c r="L428"/>
      <c r="M428"/>
      <c r="N428"/>
      <c r="O428"/>
      <c r="P428"/>
      <c r="Q428"/>
      <c r="R428"/>
      <c r="S428"/>
      <c r="T428"/>
      <c r="W428" s="5" t="s">
        <v>95</v>
      </c>
      <c r="X428" s="11" t="s">
        <v>551</v>
      </c>
      <c r="Z428" s="56"/>
    </row>
    <row r="429" spans="6:26">
      <c r="F429"/>
      <c r="G429"/>
      <c r="H429"/>
      <c r="I429"/>
      <c r="J429"/>
      <c r="K429"/>
      <c r="L429"/>
      <c r="M429"/>
      <c r="N429"/>
      <c r="O429"/>
      <c r="P429"/>
      <c r="Q429"/>
      <c r="R429"/>
      <c r="S429"/>
      <c r="T429"/>
      <c r="W429" s="5" t="s">
        <v>95</v>
      </c>
      <c r="X429" s="11" t="s">
        <v>552</v>
      </c>
      <c r="Z429" s="56"/>
    </row>
    <row r="430" spans="6:26">
      <c r="F430"/>
      <c r="G430"/>
      <c r="H430"/>
      <c r="I430"/>
      <c r="J430"/>
      <c r="K430"/>
      <c r="L430"/>
      <c r="M430"/>
      <c r="N430"/>
      <c r="O430"/>
      <c r="P430"/>
      <c r="Q430"/>
      <c r="R430"/>
      <c r="S430"/>
      <c r="T430"/>
      <c r="W430" s="5" t="s">
        <v>95</v>
      </c>
      <c r="X430" s="11" t="s">
        <v>553</v>
      </c>
      <c r="Z430" s="56"/>
    </row>
    <row r="431" spans="6:26">
      <c r="F431"/>
      <c r="G431"/>
      <c r="H431"/>
      <c r="I431"/>
      <c r="J431"/>
      <c r="K431"/>
      <c r="L431"/>
      <c r="M431"/>
      <c r="N431"/>
      <c r="O431"/>
      <c r="P431"/>
      <c r="Q431"/>
      <c r="R431"/>
      <c r="S431"/>
      <c r="T431"/>
      <c r="W431" s="5" t="s">
        <v>95</v>
      </c>
      <c r="X431" s="11" t="s">
        <v>554</v>
      </c>
      <c r="Z431" s="56"/>
    </row>
    <row r="432" spans="6:26">
      <c r="F432"/>
      <c r="G432"/>
      <c r="H432"/>
      <c r="I432"/>
      <c r="J432"/>
      <c r="K432"/>
      <c r="L432"/>
      <c r="M432"/>
      <c r="N432"/>
      <c r="O432"/>
      <c r="P432"/>
      <c r="Q432"/>
      <c r="R432"/>
      <c r="S432"/>
      <c r="T432"/>
      <c r="W432" s="5" t="s">
        <v>95</v>
      </c>
      <c r="X432" s="11" t="s">
        <v>555</v>
      </c>
      <c r="Z432" s="56"/>
    </row>
    <row r="433" spans="6:26">
      <c r="F433"/>
      <c r="G433"/>
      <c r="H433"/>
      <c r="I433"/>
      <c r="J433"/>
      <c r="K433"/>
      <c r="L433"/>
      <c r="M433"/>
      <c r="N433"/>
      <c r="O433"/>
      <c r="P433"/>
      <c r="Q433"/>
      <c r="R433"/>
      <c r="S433"/>
      <c r="T433"/>
      <c r="W433" s="5" t="s">
        <v>95</v>
      </c>
      <c r="X433" s="11" t="s">
        <v>556</v>
      </c>
      <c r="Z433" s="56"/>
    </row>
    <row r="434" spans="6:26">
      <c r="F434"/>
      <c r="G434"/>
      <c r="H434"/>
      <c r="I434"/>
      <c r="J434"/>
      <c r="K434"/>
      <c r="L434"/>
      <c r="M434"/>
      <c r="N434"/>
      <c r="O434"/>
      <c r="P434"/>
      <c r="Q434"/>
      <c r="R434"/>
      <c r="S434"/>
      <c r="T434"/>
      <c r="W434" s="5" t="s">
        <v>95</v>
      </c>
      <c r="X434" s="11" t="s">
        <v>557</v>
      </c>
      <c r="Z434" s="56"/>
    </row>
    <row r="435" spans="6:26">
      <c r="F435"/>
      <c r="G435"/>
      <c r="H435"/>
      <c r="I435"/>
      <c r="J435"/>
      <c r="K435"/>
      <c r="L435"/>
      <c r="M435"/>
      <c r="N435"/>
      <c r="O435"/>
      <c r="P435"/>
      <c r="Q435"/>
      <c r="R435"/>
      <c r="S435"/>
      <c r="T435"/>
      <c r="W435" s="5" t="s">
        <v>95</v>
      </c>
      <c r="X435" s="11" t="s">
        <v>558</v>
      </c>
      <c r="Z435" s="56"/>
    </row>
    <row r="436" spans="6:26">
      <c r="F436"/>
      <c r="G436"/>
      <c r="H436"/>
      <c r="I436"/>
      <c r="J436"/>
      <c r="K436"/>
      <c r="L436"/>
      <c r="M436"/>
      <c r="N436"/>
      <c r="O436"/>
      <c r="P436"/>
      <c r="Q436"/>
      <c r="R436"/>
      <c r="S436"/>
      <c r="T436"/>
      <c r="W436" s="5" t="s">
        <v>95</v>
      </c>
      <c r="X436" s="11" t="s">
        <v>559</v>
      </c>
      <c r="Z436" s="56"/>
    </row>
    <row r="437" spans="6:26">
      <c r="F437"/>
      <c r="G437"/>
      <c r="H437"/>
      <c r="I437"/>
      <c r="J437"/>
      <c r="K437"/>
      <c r="L437"/>
      <c r="M437"/>
      <c r="N437"/>
      <c r="O437"/>
      <c r="P437"/>
      <c r="Q437"/>
      <c r="R437"/>
      <c r="S437"/>
      <c r="T437"/>
      <c r="W437" s="5" t="s">
        <v>95</v>
      </c>
      <c r="X437" s="11" t="s">
        <v>560</v>
      </c>
      <c r="Z437" s="56"/>
    </row>
    <row r="438" spans="6:26">
      <c r="F438"/>
      <c r="G438"/>
      <c r="H438"/>
      <c r="I438"/>
      <c r="J438"/>
      <c r="K438"/>
      <c r="L438"/>
      <c r="M438"/>
      <c r="N438"/>
      <c r="O438"/>
      <c r="P438"/>
      <c r="Q438"/>
      <c r="R438"/>
      <c r="S438"/>
      <c r="T438"/>
      <c r="W438" s="5" t="s">
        <v>95</v>
      </c>
      <c r="X438" s="11" t="s">
        <v>561</v>
      </c>
      <c r="Z438" s="56"/>
    </row>
    <row r="439" spans="6:26">
      <c r="F439"/>
      <c r="G439"/>
      <c r="H439"/>
      <c r="I439"/>
      <c r="J439"/>
      <c r="K439"/>
      <c r="L439"/>
      <c r="M439"/>
      <c r="N439"/>
      <c r="O439"/>
      <c r="P439"/>
      <c r="Q439"/>
      <c r="R439"/>
      <c r="S439"/>
      <c r="T439"/>
      <c r="W439" s="5" t="s">
        <v>95</v>
      </c>
      <c r="X439" s="11" t="s">
        <v>562</v>
      </c>
      <c r="Z439" s="56"/>
    </row>
    <row r="440" spans="6:26">
      <c r="F440"/>
      <c r="G440"/>
      <c r="H440"/>
      <c r="I440"/>
      <c r="J440"/>
      <c r="K440"/>
      <c r="L440"/>
      <c r="M440"/>
      <c r="N440"/>
      <c r="O440"/>
      <c r="P440"/>
      <c r="Q440"/>
      <c r="R440"/>
      <c r="S440"/>
      <c r="T440"/>
      <c r="W440" s="5" t="s">
        <v>95</v>
      </c>
      <c r="X440" s="11" t="s">
        <v>563</v>
      </c>
      <c r="Z440" s="56"/>
    </row>
    <row r="441" spans="6:26">
      <c r="F441"/>
      <c r="G441"/>
      <c r="H441"/>
      <c r="I441"/>
      <c r="J441"/>
      <c r="K441"/>
      <c r="L441"/>
      <c r="M441"/>
      <c r="N441"/>
      <c r="O441"/>
      <c r="P441"/>
      <c r="Q441"/>
      <c r="R441"/>
      <c r="S441"/>
      <c r="T441"/>
      <c r="W441" s="5" t="s">
        <v>95</v>
      </c>
      <c r="X441" s="11" t="s">
        <v>564</v>
      </c>
      <c r="Z441" s="56"/>
    </row>
    <row r="442" spans="6:26">
      <c r="F442"/>
      <c r="G442"/>
      <c r="H442"/>
      <c r="I442"/>
      <c r="J442"/>
      <c r="K442"/>
      <c r="L442"/>
      <c r="M442"/>
      <c r="N442"/>
      <c r="O442"/>
      <c r="P442"/>
      <c r="Q442"/>
      <c r="R442"/>
      <c r="S442"/>
      <c r="T442"/>
      <c r="W442" s="5" t="s">
        <v>95</v>
      </c>
      <c r="X442" s="11" t="s">
        <v>565</v>
      </c>
      <c r="Z442" s="56"/>
    </row>
    <row r="443" spans="6:26">
      <c r="F443"/>
      <c r="G443"/>
      <c r="H443"/>
      <c r="I443"/>
      <c r="J443"/>
      <c r="K443"/>
      <c r="L443"/>
      <c r="M443"/>
      <c r="N443"/>
      <c r="O443"/>
      <c r="P443"/>
      <c r="Q443"/>
      <c r="R443"/>
      <c r="S443"/>
      <c r="T443"/>
      <c r="W443" s="5" t="s">
        <v>95</v>
      </c>
      <c r="X443" s="11" t="s">
        <v>566</v>
      </c>
      <c r="Z443" s="56"/>
    </row>
    <row r="444" spans="6:26">
      <c r="F444"/>
      <c r="G444"/>
      <c r="H444"/>
      <c r="I444"/>
      <c r="J444"/>
      <c r="K444"/>
      <c r="L444"/>
      <c r="M444"/>
      <c r="N444"/>
      <c r="O444"/>
      <c r="P444"/>
      <c r="Q444"/>
      <c r="R444"/>
      <c r="S444"/>
      <c r="T444"/>
      <c r="W444" s="5" t="s">
        <v>95</v>
      </c>
      <c r="X444" s="11" t="s">
        <v>567</v>
      </c>
      <c r="Z444" s="56"/>
    </row>
    <row r="445" spans="6:26">
      <c r="F445"/>
      <c r="G445"/>
      <c r="H445"/>
      <c r="I445"/>
      <c r="J445"/>
      <c r="K445"/>
      <c r="L445"/>
      <c r="M445"/>
      <c r="N445"/>
      <c r="O445"/>
      <c r="P445"/>
      <c r="Q445"/>
      <c r="R445"/>
      <c r="S445"/>
      <c r="T445"/>
      <c r="W445" s="5" t="s">
        <v>95</v>
      </c>
      <c r="X445" s="11" t="s">
        <v>568</v>
      </c>
      <c r="Z445" s="56"/>
    </row>
    <row r="446" spans="6:26">
      <c r="F446"/>
      <c r="G446"/>
      <c r="H446"/>
      <c r="I446"/>
      <c r="J446"/>
      <c r="K446"/>
      <c r="L446"/>
      <c r="M446"/>
      <c r="N446"/>
      <c r="O446"/>
      <c r="P446"/>
      <c r="Q446"/>
      <c r="R446"/>
      <c r="S446"/>
      <c r="T446"/>
      <c r="W446" s="5" t="s">
        <v>95</v>
      </c>
      <c r="X446" s="11" t="s">
        <v>569</v>
      </c>
      <c r="Z446" s="56"/>
    </row>
    <row r="447" spans="6:26">
      <c r="F447"/>
      <c r="G447"/>
      <c r="H447"/>
      <c r="I447"/>
      <c r="J447"/>
      <c r="K447"/>
      <c r="L447"/>
      <c r="M447"/>
      <c r="N447"/>
      <c r="O447"/>
      <c r="P447"/>
      <c r="Q447"/>
      <c r="R447"/>
      <c r="S447"/>
      <c r="T447"/>
      <c r="W447" s="5" t="s">
        <v>95</v>
      </c>
      <c r="X447" s="11" t="s">
        <v>570</v>
      </c>
      <c r="Z447" s="56"/>
    </row>
    <row r="448" spans="6:26">
      <c r="F448"/>
      <c r="G448"/>
      <c r="H448"/>
      <c r="I448"/>
      <c r="J448"/>
      <c r="K448"/>
      <c r="L448"/>
      <c r="M448"/>
      <c r="N448"/>
      <c r="O448"/>
      <c r="P448"/>
      <c r="Q448"/>
      <c r="R448"/>
      <c r="S448"/>
      <c r="T448"/>
      <c r="W448" s="5" t="s">
        <v>95</v>
      </c>
      <c r="X448" s="11" t="s">
        <v>571</v>
      </c>
      <c r="Z448" s="56"/>
    </row>
    <row r="449" spans="6:26">
      <c r="F449"/>
      <c r="G449"/>
      <c r="H449"/>
      <c r="I449"/>
      <c r="J449"/>
      <c r="K449"/>
      <c r="L449"/>
      <c r="M449"/>
      <c r="N449"/>
      <c r="O449"/>
      <c r="P449"/>
      <c r="Q449"/>
      <c r="R449"/>
      <c r="S449"/>
      <c r="T449"/>
      <c r="W449" s="5" t="s">
        <v>95</v>
      </c>
      <c r="X449" s="11" t="s">
        <v>572</v>
      </c>
      <c r="Z449" s="56"/>
    </row>
    <row r="450" spans="6:26">
      <c r="F450"/>
      <c r="G450"/>
      <c r="H450"/>
      <c r="I450"/>
      <c r="J450"/>
      <c r="K450"/>
      <c r="L450"/>
      <c r="M450"/>
      <c r="N450"/>
      <c r="O450"/>
      <c r="P450"/>
      <c r="Q450"/>
      <c r="R450"/>
      <c r="S450"/>
      <c r="T450"/>
      <c r="W450" s="5" t="s">
        <v>95</v>
      </c>
      <c r="X450" s="11" t="s">
        <v>573</v>
      </c>
      <c r="Z450" s="56"/>
    </row>
    <row r="451" spans="6:26">
      <c r="F451"/>
      <c r="G451"/>
      <c r="H451"/>
      <c r="I451"/>
      <c r="J451"/>
      <c r="K451"/>
      <c r="L451"/>
      <c r="M451"/>
      <c r="N451"/>
      <c r="O451"/>
      <c r="P451"/>
      <c r="Q451"/>
      <c r="R451"/>
      <c r="S451"/>
      <c r="T451"/>
      <c r="W451" s="5" t="s">
        <v>95</v>
      </c>
      <c r="X451" s="11" t="s">
        <v>574</v>
      </c>
      <c r="Z451" s="56"/>
    </row>
    <row r="452" spans="6:26">
      <c r="F452"/>
      <c r="G452"/>
      <c r="H452"/>
      <c r="I452"/>
      <c r="J452"/>
      <c r="K452"/>
      <c r="L452"/>
      <c r="M452"/>
      <c r="N452"/>
      <c r="O452"/>
      <c r="P452"/>
      <c r="Q452"/>
      <c r="R452"/>
      <c r="S452"/>
      <c r="T452"/>
      <c r="W452" s="5" t="s">
        <v>95</v>
      </c>
      <c r="X452" s="11" t="s">
        <v>575</v>
      </c>
      <c r="Z452" s="56"/>
    </row>
    <row r="453" spans="6:26">
      <c r="F453"/>
      <c r="G453"/>
      <c r="H453"/>
      <c r="I453"/>
      <c r="J453"/>
      <c r="K453"/>
      <c r="L453"/>
      <c r="M453"/>
      <c r="N453"/>
      <c r="O453"/>
      <c r="P453"/>
      <c r="Q453"/>
      <c r="R453"/>
      <c r="S453"/>
      <c r="T453"/>
      <c r="W453" s="5" t="s">
        <v>95</v>
      </c>
      <c r="X453" s="11" t="s">
        <v>576</v>
      </c>
      <c r="Z453" s="56"/>
    </row>
    <row r="454" spans="6:26">
      <c r="F454"/>
      <c r="G454"/>
      <c r="H454"/>
      <c r="I454"/>
      <c r="J454"/>
      <c r="K454"/>
      <c r="L454"/>
      <c r="M454"/>
      <c r="N454"/>
      <c r="O454"/>
      <c r="P454"/>
      <c r="Q454"/>
      <c r="R454"/>
      <c r="S454"/>
      <c r="T454"/>
      <c r="W454" s="5" t="s">
        <v>95</v>
      </c>
      <c r="X454" s="11" t="s">
        <v>577</v>
      </c>
      <c r="Z454" s="56"/>
    </row>
    <row r="455" spans="6:26">
      <c r="F455"/>
      <c r="G455"/>
      <c r="H455"/>
      <c r="I455"/>
      <c r="J455"/>
      <c r="K455"/>
      <c r="L455"/>
      <c r="M455"/>
      <c r="N455"/>
      <c r="O455"/>
      <c r="P455"/>
      <c r="Q455"/>
      <c r="R455"/>
      <c r="S455"/>
      <c r="T455"/>
      <c r="W455" s="5" t="s">
        <v>95</v>
      </c>
      <c r="X455" s="11" t="s">
        <v>578</v>
      </c>
      <c r="Z455" s="56"/>
    </row>
    <row r="456" spans="6:26">
      <c r="F456"/>
      <c r="G456"/>
      <c r="H456"/>
      <c r="I456"/>
      <c r="J456"/>
      <c r="K456"/>
      <c r="L456"/>
      <c r="M456"/>
      <c r="N456"/>
      <c r="O456"/>
      <c r="P456"/>
      <c r="Q456"/>
      <c r="R456"/>
      <c r="S456"/>
      <c r="T456"/>
      <c r="W456" s="5" t="s">
        <v>95</v>
      </c>
      <c r="X456" s="11" t="s">
        <v>579</v>
      </c>
      <c r="Z456" s="56"/>
    </row>
    <row r="457" spans="6:26">
      <c r="F457"/>
      <c r="G457"/>
      <c r="H457"/>
      <c r="I457"/>
      <c r="J457"/>
      <c r="K457"/>
      <c r="L457"/>
      <c r="M457"/>
      <c r="N457"/>
      <c r="O457"/>
      <c r="P457"/>
      <c r="Q457"/>
      <c r="R457"/>
      <c r="S457"/>
      <c r="T457"/>
      <c r="W457" s="5" t="s">
        <v>95</v>
      </c>
      <c r="X457" s="11" t="s">
        <v>580</v>
      </c>
      <c r="Z457" s="56"/>
    </row>
    <row r="458" spans="6:26">
      <c r="F458"/>
      <c r="G458"/>
      <c r="H458"/>
      <c r="I458"/>
      <c r="J458"/>
      <c r="K458"/>
      <c r="L458"/>
      <c r="M458"/>
      <c r="N458"/>
      <c r="O458"/>
      <c r="P458"/>
      <c r="Q458"/>
      <c r="R458"/>
      <c r="S458"/>
      <c r="T458"/>
      <c r="W458" s="5" t="s">
        <v>95</v>
      </c>
      <c r="X458" s="11" t="s">
        <v>581</v>
      </c>
      <c r="Z458" s="56"/>
    </row>
    <row r="459" spans="6:26">
      <c r="F459"/>
      <c r="G459"/>
      <c r="H459"/>
      <c r="I459"/>
      <c r="J459"/>
      <c r="K459"/>
      <c r="L459"/>
      <c r="M459"/>
      <c r="N459"/>
      <c r="O459"/>
      <c r="P459"/>
      <c r="Q459"/>
      <c r="R459"/>
      <c r="S459"/>
      <c r="T459"/>
      <c r="W459" s="5" t="s">
        <v>97</v>
      </c>
      <c r="X459" s="11" t="s">
        <v>582</v>
      </c>
      <c r="Z459" s="56"/>
    </row>
    <row r="460" spans="6:26">
      <c r="F460"/>
      <c r="G460"/>
      <c r="H460"/>
      <c r="I460"/>
      <c r="J460"/>
      <c r="K460"/>
      <c r="L460"/>
      <c r="M460"/>
      <c r="N460"/>
      <c r="O460"/>
      <c r="P460"/>
      <c r="Q460"/>
      <c r="R460"/>
      <c r="S460"/>
      <c r="T460"/>
      <c r="W460" s="5" t="s">
        <v>97</v>
      </c>
      <c r="X460" s="11" t="s">
        <v>583</v>
      </c>
      <c r="Z460" s="56"/>
    </row>
    <row r="461" spans="6:26">
      <c r="F461"/>
      <c r="G461"/>
      <c r="H461"/>
      <c r="I461"/>
      <c r="J461"/>
      <c r="K461"/>
      <c r="L461"/>
      <c r="M461"/>
      <c r="N461"/>
      <c r="O461"/>
      <c r="P461"/>
      <c r="Q461"/>
      <c r="R461"/>
      <c r="S461"/>
      <c r="T461"/>
      <c r="W461" s="5" t="s">
        <v>97</v>
      </c>
      <c r="X461" s="11" t="s">
        <v>584</v>
      </c>
      <c r="Z461" s="56"/>
    </row>
    <row r="462" spans="6:26">
      <c r="F462"/>
      <c r="G462"/>
      <c r="H462"/>
      <c r="I462"/>
      <c r="J462"/>
      <c r="K462"/>
      <c r="L462"/>
      <c r="M462"/>
      <c r="N462"/>
      <c r="O462"/>
      <c r="P462"/>
      <c r="Q462"/>
      <c r="R462"/>
      <c r="S462"/>
      <c r="T462"/>
      <c r="W462" s="5" t="s">
        <v>97</v>
      </c>
      <c r="X462" s="11" t="s">
        <v>585</v>
      </c>
      <c r="Z462" s="56"/>
    </row>
    <row r="463" spans="6:26">
      <c r="F463"/>
      <c r="G463"/>
      <c r="H463"/>
      <c r="I463"/>
      <c r="J463"/>
      <c r="K463"/>
      <c r="L463"/>
      <c r="M463"/>
      <c r="N463"/>
      <c r="O463"/>
      <c r="P463"/>
      <c r="Q463"/>
      <c r="R463"/>
      <c r="S463"/>
      <c r="T463"/>
      <c r="W463" s="5" t="s">
        <v>97</v>
      </c>
      <c r="X463" s="11" t="s">
        <v>586</v>
      </c>
      <c r="Z463" s="56"/>
    </row>
    <row r="464" spans="6:26">
      <c r="F464"/>
      <c r="G464"/>
      <c r="H464"/>
      <c r="I464"/>
      <c r="J464"/>
      <c r="K464"/>
      <c r="L464"/>
      <c r="M464"/>
      <c r="N464"/>
      <c r="O464"/>
      <c r="P464"/>
      <c r="Q464"/>
      <c r="R464"/>
      <c r="S464"/>
      <c r="T464"/>
      <c r="W464" s="5" t="s">
        <v>97</v>
      </c>
      <c r="X464" s="11" t="s">
        <v>587</v>
      </c>
      <c r="Z464" s="56"/>
    </row>
    <row r="465" spans="6:26">
      <c r="F465"/>
      <c r="G465"/>
      <c r="H465"/>
      <c r="I465"/>
      <c r="J465"/>
      <c r="K465"/>
      <c r="L465"/>
      <c r="M465"/>
      <c r="N465"/>
      <c r="O465"/>
      <c r="P465"/>
      <c r="Q465"/>
      <c r="R465"/>
      <c r="S465"/>
      <c r="T465"/>
      <c r="W465" s="5" t="s">
        <v>97</v>
      </c>
      <c r="X465" s="11" t="s">
        <v>588</v>
      </c>
      <c r="Z465" s="56"/>
    </row>
    <row r="466" spans="6:26">
      <c r="F466"/>
      <c r="G466"/>
      <c r="H466"/>
      <c r="I466"/>
      <c r="J466"/>
      <c r="K466"/>
      <c r="L466"/>
      <c r="M466"/>
      <c r="N466"/>
      <c r="O466"/>
      <c r="P466"/>
      <c r="Q466"/>
      <c r="R466"/>
      <c r="S466"/>
      <c r="T466"/>
      <c r="W466" s="5" t="s">
        <v>97</v>
      </c>
      <c r="X466" s="11" t="s">
        <v>589</v>
      </c>
      <c r="Z466" s="56"/>
    </row>
    <row r="467" spans="6:26">
      <c r="F467"/>
      <c r="G467"/>
      <c r="H467"/>
      <c r="I467"/>
      <c r="J467"/>
      <c r="K467"/>
      <c r="L467"/>
      <c r="M467"/>
      <c r="N467"/>
      <c r="O467"/>
      <c r="P467"/>
      <c r="Q467"/>
      <c r="R467"/>
      <c r="S467"/>
      <c r="T467"/>
      <c r="W467" s="5" t="s">
        <v>97</v>
      </c>
      <c r="X467" s="11" t="s">
        <v>590</v>
      </c>
      <c r="Z467" s="56"/>
    </row>
    <row r="468" spans="6:26">
      <c r="F468"/>
      <c r="G468"/>
      <c r="H468"/>
      <c r="I468"/>
      <c r="J468"/>
      <c r="K468"/>
      <c r="L468"/>
      <c r="M468"/>
      <c r="N468"/>
      <c r="O468"/>
      <c r="P468"/>
      <c r="Q468"/>
      <c r="R468"/>
      <c r="S468"/>
      <c r="T468"/>
      <c r="W468" s="5" t="s">
        <v>97</v>
      </c>
      <c r="X468" s="11" t="s">
        <v>591</v>
      </c>
      <c r="Z468" s="56"/>
    </row>
    <row r="469" spans="6:26">
      <c r="F469"/>
      <c r="G469"/>
      <c r="H469"/>
      <c r="I469"/>
      <c r="J469"/>
      <c r="K469"/>
      <c r="L469"/>
      <c r="M469"/>
      <c r="N469"/>
      <c r="O469"/>
      <c r="P469"/>
      <c r="Q469"/>
      <c r="R469"/>
      <c r="S469"/>
      <c r="T469"/>
      <c r="W469" s="5" t="s">
        <v>97</v>
      </c>
      <c r="X469" s="11" t="s">
        <v>592</v>
      </c>
      <c r="Z469" s="56"/>
    </row>
    <row r="470" spans="6:26">
      <c r="F470"/>
      <c r="G470"/>
      <c r="H470"/>
      <c r="I470"/>
      <c r="J470"/>
      <c r="K470"/>
      <c r="L470"/>
      <c r="M470"/>
      <c r="N470"/>
      <c r="O470"/>
      <c r="P470"/>
      <c r="Q470"/>
      <c r="R470"/>
      <c r="S470"/>
      <c r="T470"/>
      <c r="W470" s="5" t="s">
        <v>97</v>
      </c>
      <c r="X470" s="11" t="s">
        <v>593</v>
      </c>
      <c r="Z470" s="56"/>
    </row>
    <row r="471" spans="6:26">
      <c r="F471"/>
      <c r="G471"/>
      <c r="H471"/>
      <c r="I471"/>
      <c r="J471"/>
      <c r="K471"/>
      <c r="L471"/>
      <c r="M471"/>
      <c r="N471"/>
      <c r="O471"/>
      <c r="P471"/>
      <c r="Q471"/>
      <c r="R471"/>
      <c r="S471"/>
      <c r="T471"/>
      <c r="W471" s="5" t="s">
        <v>97</v>
      </c>
      <c r="X471" s="11" t="s">
        <v>594</v>
      </c>
      <c r="Z471" s="56"/>
    </row>
    <row r="472" spans="6:26">
      <c r="F472"/>
      <c r="G472"/>
      <c r="H472"/>
      <c r="I472"/>
      <c r="J472"/>
      <c r="K472"/>
      <c r="L472"/>
      <c r="M472"/>
      <c r="N472"/>
      <c r="O472"/>
      <c r="P472"/>
      <c r="Q472"/>
      <c r="R472"/>
      <c r="S472"/>
      <c r="T472"/>
      <c r="W472" s="5" t="s">
        <v>97</v>
      </c>
      <c r="X472" s="11" t="s">
        <v>595</v>
      </c>
      <c r="Z472" s="56"/>
    </row>
    <row r="473" spans="6:26">
      <c r="F473"/>
      <c r="G473"/>
      <c r="H473"/>
      <c r="I473"/>
      <c r="J473"/>
      <c r="K473"/>
      <c r="L473"/>
      <c r="M473"/>
      <c r="N473"/>
      <c r="O473"/>
      <c r="P473"/>
      <c r="Q473"/>
      <c r="R473"/>
      <c r="S473"/>
      <c r="T473"/>
      <c r="W473" s="5" t="s">
        <v>97</v>
      </c>
      <c r="X473" s="11" t="s">
        <v>596</v>
      </c>
      <c r="Z473" s="56"/>
    </row>
    <row r="474" spans="6:26">
      <c r="F474"/>
      <c r="G474"/>
      <c r="H474"/>
      <c r="I474"/>
      <c r="J474"/>
      <c r="K474"/>
      <c r="L474"/>
      <c r="M474"/>
      <c r="N474"/>
      <c r="O474"/>
      <c r="P474"/>
      <c r="Q474"/>
      <c r="R474"/>
      <c r="S474"/>
      <c r="T474"/>
      <c r="W474" s="5" t="s">
        <v>97</v>
      </c>
      <c r="X474" s="11" t="s">
        <v>597</v>
      </c>
      <c r="Z474" s="56"/>
    </row>
    <row r="475" spans="6:26">
      <c r="F475"/>
      <c r="G475"/>
      <c r="H475"/>
      <c r="I475"/>
      <c r="J475"/>
      <c r="K475"/>
      <c r="L475"/>
      <c r="M475"/>
      <c r="N475"/>
      <c r="O475"/>
      <c r="P475"/>
      <c r="Q475"/>
      <c r="R475"/>
      <c r="S475"/>
      <c r="T475"/>
      <c r="W475" s="5" t="s">
        <v>97</v>
      </c>
      <c r="X475" s="11" t="s">
        <v>598</v>
      </c>
      <c r="Z475" s="56"/>
    </row>
    <row r="476" spans="6:26">
      <c r="F476"/>
      <c r="G476"/>
      <c r="H476"/>
      <c r="I476"/>
      <c r="J476"/>
      <c r="K476"/>
      <c r="L476"/>
      <c r="M476"/>
      <c r="N476"/>
      <c r="O476"/>
      <c r="P476"/>
      <c r="Q476"/>
      <c r="R476"/>
      <c r="S476"/>
      <c r="T476"/>
      <c r="W476" s="5" t="s">
        <v>97</v>
      </c>
      <c r="X476" s="11" t="s">
        <v>599</v>
      </c>
      <c r="Z476" s="56"/>
    </row>
    <row r="477" spans="6:26">
      <c r="F477"/>
      <c r="G477"/>
      <c r="H477"/>
      <c r="I477"/>
      <c r="J477"/>
      <c r="K477"/>
      <c r="L477"/>
      <c r="M477"/>
      <c r="N477"/>
      <c r="O477"/>
      <c r="P477"/>
      <c r="Q477"/>
      <c r="R477"/>
      <c r="S477"/>
      <c r="T477"/>
      <c r="W477" s="5" t="s">
        <v>97</v>
      </c>
      <c r="X477" s="11" t="s">
        <v>600</v>
      </c>
      <c r="Z477" s="56"/>
    </row>
    <row r="478" spans="6:26">
      <c r="F478"/>
      <c r="G478"/>
      <c r="H478"/>
      <c r="I478"/>
      <c r="J478"/>
      <c r="K478"/>
      <c r="L478"/>
      <c r="M478"/>
      <c r="N478"/>
      <c r="O478"/>
      <c r="P478"/>
      <c r="Q478"/>
      <c r="R478"/>
      <c r="S478"/>
      <c r="T478"/>
      <c r="W478" s="5" t="s">
        <v>97</v>
      </c>
      <c r="X478" s="11" t="s">
        <v>601</v>
      </c>
      <c r="Z478" s="56"/>
    </row>
    <row r="479" spans="6:26">
      <c r="F479"/>
      <c r="G479"/>
      <c r="H479"/>
      <c r="I479"/>
      <c r="J479"/>
      <c r="K479"/>
      <c r="L479"/>
      <c r="M479"/>
      <c r="N479"/>
      <c r="O479"/>
      <c r="P479"/>
      <c r="Q479"/>
      <c r="R479"/>
      <c r="S479"/>
      <c r="T479"/>
      <c r="W479" s="5" t="s">
        <v>97</v>
      </c>
      <c r="X479" s="11" t="s">
        <v>602</v>
      </c>
      <c r="Z479" s="56"/>
    </row>
    <row r="480" spans="6:26">
      <c r="F480"/>
      <c r="G480"/>
      <c r="H480"/>
      <c r="I480"/>
      <c r="J480"/>
      <c r="K480"/>
      <c r="L480"/>
      <c r="M480"/>
      <c r="N480"/>
      <c r="O480"/>
      <c r="P480"/>
      <c r="Q480"/>
      <c r="R480"/>
      <c r="S480"/>
      <c r="T480"/>
      <c r="W480" s="5" t="s">
        <v>97</v>
      </c>
      <c r="X480" s="11" t="s">
        <v>603</v>
      </c>
      <c r="Z480" s="56"/>
    </row>
    <row r="481" spans="6:26">
      <c r="F481"/>
      <c r="G481"/>
      <c r="H481"/>
      <c r="I481"/>
      <c r="J481"/>
      <c r="K481"/>
      <c r="L481"/>
      <c r="M481"/>
      <c r="N481"/>
      <c r="O481"/>
      <c r="P481"/>
      <c r="Q481"/>
      <c r="R481"/>
      <c r="S481"/>
      <c r="T481"/>
      <c r="W481" s="5" t="s">
        <v>97</v>
      </c>
      <c r="X481" s="11" t="s">
        <v>604</v>
      </c>
      <c r="Z481" s="56"/>
    </row>
    <row r="482" spans="6:26">
      <c r="F482"/>
      <c r="G482"/>
      <c r="H482"/>
      <c r="I482"/>
      <c r="J482"/>
      <c r="K482"/>
      <c r="L482"/>
      <c r="M482"/>
      <c r="N482"/>
      <c r="O482"/>
      <c r="P482"/>
      <c r="Q482"/>
      <c r="R482"/>
      <c r="S482"/>
      <c r="T482"/>
      <c r="W482" s="5" t="s">
        <v>97</v>
      </c>
      <c r="X482" s="11" t="s">
        <v>605</v>
      </c>
      <c r="Z482" s="56"/>
    </row>
    <row r="483" spans="6:26">
      <c r="F483"/>
      <c r="G483"/>
      <c r="H483"/>
      <c r="I483"/>
      <c r="J483"/>
      <c r="K483"/>
      <c r="L483"/>
      <c r="M483"/>
      <c r="N483"/>
      <c r="O483"/>
      <c r="P483"/>
      <c r="Q483"/>
      <c r="R483"/>
      <c r="S483"/>
      <c r="T483"/>
      <c r="W483" s="5" t="s">
        <v>97</v>
      </c>
      <c r="X483" s="11" t="s">
        <v>606</v>
      </c>
      <c r="Z483" s="56"/>
    </row>
    <row r="484" spans="6:26">
      <c r="F484"/>
      <c r="G484"/>
      <c r="H484"/>
      <c r="I484"/>
      <c r="J484"/>
      <c r="K484"/>
      <c r="L484"/>
      <c r="M484"/>
      <c r="N484"/>
      <c r="O484"/>
      <c r="P484"/>
      <c r="Q484"/>
      <c r="R484"/>
      <c r="S484"/>
      <c r="T484"/>
      <c r="W484" s="5" t="s">
        <v>99</v>
      </c>
      <c r="X484" s="11" t="s">
        <v>607</v>
      </c>
      <c r="Z484" s="56"/>
    </row>
    <row r="485" spans="6:26">
      <c r="F485"/>
      <c r="G485"/>
      <c r="H485"/>
      <c r="I485"/>
      <c r="J485"/>
      <c r="K485"/>
      <c r="L485"/>
      <c r="M485"/>
      <c r="N485"/>
      <c r="O485"/>
      <c r="P485"/>
      <c r="Q485"/>
      <c r="R485"/>
      <c r="S485"/>
      <c r="T485"/>
      <c r="W485" s="5" t="s">
        <v>99</v>
      </c>
      <c r="X485" s="11" t="s">
        <v>608</v>
      </c>
      <c r="Z485" s="56"/>
    </row>
    <row r="486" spans="6:26">
      <c r="F486"/>
      <c r="G486"/>
      <c r="H486"/>
      <c r="I486"/>
      <c r="J486"/>
      <c r="K486"/>
      <c r="L486"/>
      <c r="M486"/>
      <c r="N486"/>
      <c r="O486"/>
      <c r="P486"/>
      <c r="Q486"/>
      <c r="R486"/>
      <c r="S486"/>
      <c r="T486"/>
      <c r="W486" s="5" t="s">
        <v>99</v>
      </c>
      <c r="X486" s="11" t="s">
        <v>609</v>
      </c>
      <c r="Z486" s="56"/>
    </row>
    <row r="487" spans="6:26">
      <c r="F487"/>
      <c r="G487"/>
      <c r="H487"/>
      <c r="I487"/>
      <c r="J487"/>
      <c r="K487"/>
      <c r="L487"/>
      <c r="M487"/>
      <c r="N487"/>
      <c r="O487"/>
      <c r="P487"/>
      <c r="Q487"/>
      <c r="R487"/>
      <c r="S487"/>
      <c r="T487"/>
      <c r="W487" s="5" t="s">
        <v>99</v>
      </c>
      <c r="X487" s="11" t="s">
        <v>610</v>
      </c>
      <c r="Z487" s="56"/>
    </row>
    <row r="488" spans="6:26">
      <c r="F488"/>
      <c r="G488"/>
      <c r="H488"/>
      <c r="I488"/>
      <c r="J488"/>
      <c r="K488"/>
      <c r="L488"/>
      <c r="M488"/>
      <c r="N488"/>
      <c r="O488"/>
      <c r="P488"/>
      <c r="Q488"/>
      <c r="R488"/>
      <c r="S488"/>
      <c r="T488"/>
      <c r="W488" s="5" t="s">
        <v>99</v>
      </c>
      <c r="X488" s="11" t="s">
        <v>611</v>
      </c>
      <c r="Z488" s="56"/>
    </row>
    <row r="489" spans="6:26">
      <c r="F489"/>
      <c r="G489"/>
      <c r="H489"/>
      <c r="I489"/>
      <c r="J489"/>
      <c r="K489"/>
      <c r="L489"/>
      <c r="M489"/>
      <c r="N489"/>
      <c r="O489"/>
      <c r="P489"/>
      <c r="Q489"/>
      <c r="R489"/>
      <c r="S489"/>
      <c r="T489"/>
      <c r="W489" s="5" t="s">
        <v>99</v>
      </c>
      <c r="X489" s="11" t="s">
        <v>612</v>
      </c>
      <c r="Z489" s="56"/>
    </row>
    <row r="490" spans="6:26">
      <c r="F490"/>
      <c r="G490"/>
      <c r="H490"/>
      <c r="I490"/>
      <c r="J490"/>
      <c r="K490"/>
      <c r="L490"/>
      <c r="M490"/>
      <c r="N490"/>
      <c r="O490"/>
      <c r="P490"/>
      <c r="Q490"/>
      <c r="R490"/>
      <c r="S490"/>
      <c r="T490"/>
      <c r="W490" s="5" t="s">
        <v>99</v>
      </c>
      <c r="X490" s="11" t="s">
        <v>613</v>
      </c>
      <c r="Z490" s="56"/>
    </row>
    <row r="491" spans="6:26">
      <c r="F491"/>
      <c r="G491"/>
      <c r="H491"/>
      <c r="I491"/>
      <c r="J491"/>
      <c r="K491"/>
      <c r="L491"/>
      <c r="M491"/>
      <c r="N491"/>
      <c r="O491"/>
      <c r="P491"/>
      <c r="Q491"/>
      <c r="R491"/>
      <c r="S491"/>
      <c r="T491"/>
      <c r="W491" s="5" t="s">
        <v>99</v>
      </c>
      <c r="X491" s="11" t="s">
        <v>614</v>
      </c>
      <c r="Z491" s="56"/>
    </row>
    <row r="492" spans="6:26">
      <c r="F492"/>
      <c r="G492"/>
      <c r="H492"/>
      <c r="I492"/>
      <c r="J492"/>
      <c r="K492"/>
      <c r="L492"/>
      <c r="M492"/>
      <c r="N492"/>
      <c r="O492"/>
      <c r="P492"/>
      <c r="Q492"/>
      <c r="R492"/>
      <c r="S492"/>
      <c r="T492"/>
      <c r="W492" s="5" t="s">
        <v>99</v>
      </c>
      <c r="X492" s="11" t="s">
        <v>615</v>
      </c>
      <c r="Z492" s="56"/>
    </row>
    <row r="493" spans="6:26">
      <c r="F493"/>
      <c r="G493"/>
      <c r="H493"/>
      <c r="I493"/>
      <c r="J493"/>
      <c r="K493"/>
      <c r="L493"/>
      <c r="M493"/>
      <c r="N493"/>
      <c r="O493"/>
      <c r="P493"/>
      <c r="Q493"/>
      <c r="R493"/>
      <c r="S493"/>
      <c r="T493"/>
      <c r="W493" s="5" t="s">
        <v>99</v>
      </c>
      <c r="X493" s="11" t="s">
        <v>616</v>
      </c>
      <c r="Z493" s="56"/>
    </row>
    <row r="494" spans="6:26">
      <c r="F494"/>
      <c r="G494"/>
      <c r="H494"/>
      <c r="I494"/>
      <c r="J494"/>
      <c r="K494"/>
      <c r="L494"/>
      <c r="M494"/>
      <c r="N494"/>
      <c r="O494"/>
      <c r="P494"/>
      <c r="Q494"/>
      <c r="R494"/>
      <c r="S494"/>
      <c r="T494"/>
      <c r="W494" s="5" t="s">
        <v>99</v>
      </c>
      <c r="X494" s="11" t="s">
        <v>617</v>
      </c>
      <c r="Z494" s="56"/>
    </row>
    <row r="495" spans="6:26">
      <c r="F495"/>
      <c r="G495"/>
      <c r="H495"/>
      <c r="I495"/>
      <c r="J495"/>
      <c r="K495"/>
      <c r="L495"/>
      <c r="M495"/>
      <c r="N495"/>
      <c r="O495"/>
      <c r="P495"/>
      <c r="Q495"/>
      <c r="R495"/>
      <c r="S495"/>
      <c r="T495"/>
      <c r="W495" s="5" t="s">
        <v>99</v>
      </c>
      <c r="X495" s="11" t="s">
        <v>618</v>
      </c>
      <c r="Z495" s="56"/>
    </row>
    <row r="496" spans="6:26">
      <c r="F496"/>
      <c r="G496"/>
      <c r="H496"/>
      <c r="I496"/>
      <c r="J496"/>
      <c r="K496"/>
      <c r="L496"/>
      <c r="M496"/>
      <c r="N496"/>
      <c r="O496"/>
      <c r="P496"/>
      <c r="Q496"/>
      <c r="R496"/>
      <c r="S496"/>
      <c r="T496"/>
      <c r="W496" s="5" t="s">
        <v>99</v>
      </c>
      <c r="X496" s="11" t="s">
        <v>619</v>
      </c>
      <c r="Z496" s="56"/>
    </row>
    <row r="497" spans="6:26">
      <c r="F497"/>
      <c r="G497"/>
      <c r="H497"/>
      <c r="I497"/>
      <c r="J497"/>
      <c r="K497"/>
      <c r="L497"/>
      <c r="M497"/>
      <c r="N497"/>
      <c r="O497"/>
      <c r="P497"/>
      <c r="Q497"/>
      <c r="R497"/>
      <c r="S497"/>
      <c r="T497"/>
      <c r="W497" s="5" t="s">
        <v>99</v>
      </c>
      <c r="X497" s="11" t="s">
        <v>620</v>
      </c>
      <c r="Z497" s="56"/>
    </row>
    <row r="498" spans="6:26">
      <c r="F498"/>
      <c r="G498"/>
      <c r="H498"/>
      <c r="I498"/>
      <c r="J498"/>
      <c r="K498"/>
      <c r="L498"/>
      <c r="M498"/>
      <c r="N498"/>
      <c r="O498"/>
      <c r="P498"/>
      <c r="Q498"/>
      <c r="R498"/>
      <c r="S498"/>
      <c r="T498"/>
      <c r="W498" s="5" t="s">
        <v>99</v>
      </c>
      <c r="X498" s="11" t="s">
        <v>621</v>
      </c>
      <c r="Z498" s="56"/>
    </row>
    <row r="499" spans="6:26">
      <c r="F499"/>
      <c r="G499"/>
      <c r="H499"/>
      <c r="I499"/>
      <c r="J499"/>
      <c r="K499"/>
      <c r="L499"/>
      <c r="M499"/>
      <c r="N499"/>
      <c r="O499"/>
      <c r="P499"/>
      <c r="Q499"/>
      <c r="R499"/>
      <c r="S499"/>
      <c r="T499"/>
      <c r="W499" s="5" t="s">
        <v>99</v>
      </c>
      <c r="X499" s="11" t="s">
        <v>622</v>
      </c>
      <c r="Z499" s="56"/>
    </row>
    <row r="500" spans="6:26">
      <c r="F500"/>
      <c r="G500"/>
      <c r="H500"/>
      <c r="I500"/>
      <c r="J500"/>
      <c r="K500"/>
      <c r="L500"/>
      <c r="M500"/>
      <c r="N500"/>
      <c r="O500"/>
      <c r="P500"/>
      <c r="Q500"/>
      <c r="R500"/>
      <c r="S500"/>
      <c r="T500"/>
      <c r="W500" s="5" t="s">
        <v>99</v>
      </c>
      <c r="X500" s="11" t="s">
        <v>623</v>
      </c>
      <c r="Z500" s="56"/>
    </row>
    <row r="501" spans="6:26">
      <c r="F501"/>
      <c r="G501"/>
      <c r="H501"/>
      <c r="I501"/>
      <c r="J501"/>
      <c r="K501"/>
      <c r="L501"/>
      <c r="M501"/>
      <c r="N501"/>
      <c r="O501"/>
      <c r="P501"/>
      <c r="Q501"/>
      <c r="R501"/>
      <c r="S501"/>
      <c r="T501"/>
      <c r="W501" s="5" t="s">
        <v>99</v>
      </c>
      <c r="X501" s="11" t="s">
        <v>624</v>
      </c>
      <c r="Z501" s="56"/>
    </row>
    <row r="502" spans="6:26">
      <c r="F502"/>
      <c r="G502"/>
      <c r="H502"/>
      <c r="I502"/>
      <c r="J502"/>
      <c r="K502"/>
      <c r="L502"/>
      <c r="M502"/>
      <c r="N502"/>
      <c r="O502"/>
      <c r="P502"/>
      <c r="Q502"/>
      <c r="R502"/>
      <c r="S502"/>
      <c r="T502"/>
      <c r="W502" s="5" t="s">
        <v>99</v>
      </c>
      <c r="X502" s="11" t="s">
        <v>625</v>
      </c>
      <c r="Z502" s="56"/>
    </row>
    <row r="503" spans="6:26">
      <c r="F503"/>
      <c r="G503"/>
      <c r="H503"/>
      <c r="I503"/>
      <c r="J503"/>
      <c r="K503"/>
      <c r="L503"/>
      <c r="M503"/>
      <c r="N503"/>
      <c r="O503"/>
      <c r="P503"/>
      <c r="Q503"/>
      <c r="R503"/>
      <c r="S503"/>
      <c r="T503"/>
      <c r="W503" s="5" t="s">
        <v>99</v>
      </c>
      <c r="X503" s="11" t="s">
        <v>626</v>
      </c>
      <c r="Z503" s="56"/>
    </row>
    <row r="504" spans="6:26">
      <c r="F504"/>
      <c r="G504"/>
      <c r="H504"/>
      <c r="I504"/>
      <c r="J504"/>
      <c r="K504"/>
      <c r="L504"/>
      <c r="M504"/>
      <c r="N504"/>
      <c r="O504"/>
      <c r="P504"/>
      <c r="Q504"/>
      <c r="R504"/>
      <c r="S504"/>
      <c r="T504"/>
      <c r="W504" s="5" t="s">
        <v>99</v>
      </c>
      <c r="X504" s="11" t="s">
        <v>627</v>
      </c>
      <c r="Z504" s="56"/>
    </row>
    <row r="505" spans="6:26">
      <c r="F505"/>
      <c r="G505"/>
      <c r="H505"/>
      <c r="I505"/>
      <c r="J505"/>
      <c r="K505"/>
      <c r="L505"/>
      <c r="M505"/>
      <c r="N505"/>
      <c r="O505"/>
      <c r="P505"/>
      <c r="Q505"/>
      <c r="R505"/>
      <c r="S505"/>
      <c r="T505"/>
      <c r="W505" s="5" t="s">
        <v>99</v>
      </c>
      <c r="X505" s="11" t="s">
        <v>628</v>
      </c>
      <c r="Z505" s="56"/>
    </row>
    <row r="506" spans="6:26">
      <c r="F506"/>
      <c r="G506"/>
      <c r="H506"/>
      <c r="I506"/>
      <c r="J506"/>
      <c r="K506"/>
      <c r="L506"/>
      <c r="M506"/>
      <c r="N506"/>
      <c r="O506"/>
      <c r="P506"/>
      <c r="Q506"/>
      <c r="R506"/>
      <c r="S506"/>
      <c r="T506"/>
      <c r="W506" s="5" t="s">
        <v>99</v>
      </c>
      <c r="X506" s="11" t="s">
        <v>629</v>
      </c>
      <c r="Z506" s="56"/>
    </row>
    <row r="507" spans="6:26">
      <c r="F507"/>
      <c r="G507"/>
      <c r="H507"/>
      <c r="I507"/>
      <c r="J507"/>
      <c r="K507"/>
      <c r="L507"/>
      <c r="M507"/>
      <c r="N507"/>
      <c r="O507"/>
      <c r="P507"/>
      <c r="Q507"/>
      <c r="R507"/>
      <c r="S507"/>
      <c r="T507"/>
      <c r="W507" s="5" t="s">
        <v>99</v>
      </c>
      <c r="X507" s="11" t="s">
        <v>630</v>
      </c>
      <c r="Z507" s="56"/>
    </row>
    <row r="508" spans="6:26">
      <c r="F508"/>
      <c r="G508"/>
      <c r="H508"/>
      <c r="I508"/>
      <c r="J508"/>
      <c r="K508"/>
      <c r="L508"/>
      <c r="M508"/>
      <c r="N508"/>
      <c r="O508"/>
      <c r="P508"/>
      <c r="Q508"/>
      <c r="R508"/>
      <c r="S508"/>
      <c r="T508"/>
      <c r="W508" s="5" t="s">
        <v>99</v>
      </c>
      <c r="X508" s="11" t="s">
        <v>631</v>
      </c>
      <c r="Z508" s="56"/>
    </row>
    <row r="509" spans="6:26">
      <c r="F509"/>
      <c r="G509"/>
      <c r="H509"/>
      <c r="I509"/>
      <c r="J509"/>
      <c r="K509"/>
      <c r="L509"/>
      <c r="M509"/>
      <c r="N509"/>
      <c r="O509"/>
      <c r="P509"/>
      <c r="Q509"/>
      <c r="R509"/>
      <c r="S509"/>
      <c r="T509"/>
      <c r="W509" s="5" t="s">
        <v>99</v>
      </c>
      <c r="X509" s="11" t="s">
        <v>632</v>
      </c>
      <c r="Z509" s="56"/>
    </row>
    <row r="510" spans="6:26">
      <c r="F510"/>
      <c r="G510"/>
      <c r="H510"/>
      <c r="I510"/>
      <c r="J510"/>
      <c r="K510"/>
      <c r="L510"/>
      <c r="M510"/>
      <c r="N510"/>
      <c r="O510"/>
      <c r="P510"/>
      <c r="Q510"/>
      <c r="R510"/>
      <c r="S510"/>
      <c r="T510"/>
      <c r="W510" s="5" t="s">
        <v>99</v>
      </c>
      <c r="X510" s="11" t="s">
        <v>633</v>
      </c>
      <c r="Z510" s="56"/>
    </row>
    <row r="511" spans="6:26">
      <c r="F511"/>
      <c r="G511"/>
      <c r="H511"/>
      <c r="I511"/>
      <c r="J511"/>
      <c r="K511"/>
      <c r="L511"/>
      <c r="M511"/>
      <c r="N511"/>
      <c r="O511"/>
      <c r="P511"/>
      <c r="Q511"/>
      <c r="R511"/>
      <c r="S511"/>
      <c r="T511"/>
      <c r="W511" s="5" t="s">
        <v>99</v>
      </c>
      <c r="X511" s="11" t="s">
        <v>511</v>
      </c>
      <c r="Z511" s="56"/>
    </row>
    <row r="512" spans="6:26">
      <c r="F512"/>
      <c r="G512"/>
      <c r="H512"/>
      <c r="I512"/>
      <c r="J512"/>
      <c r="K512"/>
      <c r="L512"/>
      <c r="M512"/>
      <c r="N512"/>
      <c r="O512"/>
      <c r="P512"/>
      <c r="Q512"/>
      <c r="R512"/>
      <c r="S512"/>
      <c r="T512"/>
      <c r="W512" s="5" t="s">
        <v>99</v>
      </c>
      <c r="X512" s="11" t="s">
        <v>634</v>
      </c>
      <c r="Z512" s="56"/>
    </row>
    <row r="513" spans="6:26">
      <c r="F513"/>
      <c r="G513"/>
      <c r="H513"/>
      <c r="I513"/>
      <c r="J513"/>
      <c r="K513"/>
      <c r="L513"/>
      <c r="M513"/>
      <c r="N513"/>
      <c r="O513"/>
      <c r="P513"/>
      <c r="Q513"/>
      <c r="R513"/>
      <c r="S513"/>
      <c r="T513"/>
      <c r="W513" s="5" t="s">
        <v>99</v>
      </c>
      <c r="X513" s="11" t="s">
        <v>635</v>
      </c>
      <c r="Z513" s="56"/>
    </row>
    <row r="514" spans="6:26">
      <c r="F514"/>
      <c r="G514"/>
      <c r="H514"/>
      <c r="I514"/>
      <c r="J514"/>
      <c r="K514"/>
      <c r="L514"/>
      <c r="M514"/>
      <c r="N514"/>
      <c r="O514"/>
      <c r="P514"/>
      <c r="Q514"/>
      <c r="R514"/>
      <c r="S514"/>
      <c r="T514"/>
      <c r="W514" s="5" t="s">
        <v>99</v>
      </c>
      <c r="X514" s="11" t="s">
        <v>636</v>
      </c>
      <c r="Z514" s="56"/>
    </row>
    <row r="515" spans="6:26">
      <c r="F515"/>
      <c r="G515"/>
      <c r="H515"/>
      <c r="I515"/>
      <c r="J515"/>
      <c r="K515"/>
      <c r="L515"/>
      <c r="M515"/>
      <c r="N515"/>
      <c r="O515"/>
      <c r="P515"/>
      <c r="Q515"/>
      <c r="R515"/>
      <c r="S515"/>
      <c r="T515"/>
      <c r="W515" s="5" t="s">
        <v>99</v>
      </c>
      <c r="X515" s="11" t="s">
        <v>637</v>
      </c>
      <c r="Z515" s="56"/>
    </row>
    <row r="516" spans="6:26">
      <c r="F516"/>
      <c r="G516"/>
      <c r="H516"/>
      <c r="I516"/>
      <c r="J516"/>
      <c r="K516"/>
      <c r="L516"/>
      <c r="M516"/>
      <c r="N516"/>
      <c r="O516"/>
      <c r="P516"/>
      <c r="Q516"/>
      <c r="R516"/>
      <c r="S516"/>
      <c r="T516"/>
      <c r="W516" s="5" t="s">
        <v>99</v>
      </c>
      <c r="X516" s="11" t="s">
        <v>638</v>
      </c>
      <c r="Z516" s="56"/>
    </row>
    <row r="517" spans="6:26">
      <c r="F517"/>
      <c r="G517"/>
      <c r="H517"/>
      <c r="I517"/>
      <c r="J517"/>
      <c r="K517"/>
      <c r="L517"/>
      <c r="M517"/>
      <c r="N517"/>
      <c r="O517"/>
      <c r="P517"/>
      <c r="Q517"/>
      <c r="R517"/>
      <c r="S517"/>
      <c r="T517"/>
      <c r="W517" s="5" t="s">
        <v>99</v>
      </c>
      <c r="X517" s="11" t="s">
        <v>639</v>
      </c>
      <c r="Z517" s="56"/>
    </row>
    <row r="518" spans="6:26">
      <c r="F518"/>
      <c r="G518"/>
      <c r="H518"/>
      <c r="I518"/>
      <c r="J518"/>
      <c r="K518"/>
      <c r="L518"/>
      <c r="M518"/>
      <c r="N518"/>
      <c r="O518"/>
      <c r="P518"/>
      <c r="Q518"/>
      <c r="R518"/>
      <c r="S518"/>
      <c r="T518"/>
      <c r="W518" s="5" t="s">
        <v>99</v>
      </c>
      <c r="X518" s="11" t="s">
        <v>640</v>
      </c>
      <c r="Z518" s="56"/>
    </row>
    <row r="519" spans="6:26">
      <c r="F519"/>
      <c r="G519"/>
      <c r="H519"/>
      <c r="I519"/>
      <c r="J519"/>
      <c r="K519"/>
      <c r="L519"/>
      <c r="M519"/>
      <c r="N519"/>
      <c r="O519"/>
      <c r="P519"/>
      <c r="Q519"/>
      <c r="R519"/>
      <c r="S519"/>
      <c r="T519"/>
      <c r="W519" s="5" t="s">
        <v>101</v>
      </c>
      <c r="X519" s="11" t="s">
        <v>641</v>
      </c>
      <c r="Z519" s="56"/>
    </row>
    <row r="520" spans="6:26">
      <c r="F520"/>
      <c r="G520"/>
      <c r="H520"/>
      <c r="I520"/>
      <c r="J520"/>
      <c r="K520"/>
      <c r="L520"/>
      <c r="M520"/>
      <c r="N520"/>
      <c r="O520"/>
      <c r="P520"/>
      <c r="Q520"/>
      <c r="R520"/>
      <c r="S520"/>
      <c r="T520"/>
      <c r="W520" s="5" t="s">
        <v>101</v>
      </c>
      <c r="X520" s="11" t="s">
        <v>642</v>
      </c>
      <c r="Z520" s="56"/>
    </row>
    <row r="521" spans="6:26">
      <c r="F521"/>
      <c r="G521"/>
      <c r="H521"/>
      <c r="I521"/>
      <c r="J521"/>
      <c r="K521"/>
      <c r="L521"/>
      <c r="M521"/>
      <c r="N521"/>
      <c r="O521"/>
      <c r="P521"/>
      <c r="Q521"/>
      <c r="R521"/>
      <c r="S521"/>
      <c r="T521"/>
      <c r="W521" s="5" t="s">
        <v>101</v>
      </c>
      <c r="X521" s="11" t="s">
        <v>643</v>
      </c>
      <c r="Z521" s="56"/>
    </row>
    <row r="522" spans="6:26">
      <c r="F522"/>
      <c r="G522"/>
      <c r="H522"/>
      <c r="I522"/>
      <c r="J522"/>
      <c r="K522"/>
      <c r="L522"/>
      <c r="M522"/>
      <c r="N522"/>
      <c r="O522"/>
      <c r="P522"/>
      <c r="Q522"/>
      <c r="R522"/>
      <c r="S522"/>
      <c r="T522"/>
      <c r="W522" s="5" t="s">
        <v>101</v>
      </c>
      <c r="X522" s="11" t="s">
        <v>644</v>
      </c>
      <c r="Z522" s="56"/>
    </row>
    <row r="523" spans="6:26">
      <c r="F523"/>
      <c r="G523"/>
      <c r="H523"/>
      <c r="I523"/>
      <c r="J523"/>
      <c r="K523"/>
      <c r="L523"/>
      <c r="M523"/>
      <c r="N523"/>
      <c r="O523"/>
      <c r="P523"/>
      <c r="Q523"/>
      <c r="R523"/>
      <c r="S523"/>
      <c r="T523"/>
      <c r="W523" s="5" t="s">
        <v>101</v>
      </c>
      <c r="X523" s="11" t="s">
        <v>645</v>
      </c>
      <c r="Z523" s="56"/>
    </row>
    <row r="524" spans="6:26">
      <c r="F524"/>
      <c r="G524"/>
      <c r="H524"/>
      <c r="I524"/>
      <c r="J524"/>
      <c r="K524"/>
      <c r="L524"/>
      <c r="M524"/>
      <c r="N524"/>
      <c r="O524"/>
      <c r="P524"/>
      <c r="Q524"/>
      <c r="R524"/>
      <c r="S524"/>
      <c r="T524"/>
      <c r="W524" s="5" t="s">
        <v>101</v>
      </c>
      <c r="X524" s="11" t="s">
        <v>646</v>
      </c>
      <c r="Z524" s="56"/>
    </row>
    <row r="525" spans="6:26">
      <c r="F525"/>
      <c r="G525"/>
      <c r="H525"/>
      <c r="I525"/>
      <c r="J525"/>
      <c r="K525"/>
      <c r="L525"/>
      <c r="M525"/>
      <c r="N525"/>
      <c r="O525"/>
      <c r="P525"/>
      <c r="Q525"/>
      <c r="R525"/>
      <c r="S525"/>
      <c r="T525"/>
      <c r="W525" s="5" t="s">
        <v>101</v>
      </c>
      <c r="X525" s="11" t="s">
        <v>647</v>
      </c>
      <c r="Z525" s="56"/>
    </row>
    <row r="526" spans="6:26">
      <c r="F526"/>
      <c r="G526"/>
      <c r="H526"/>
      <c r="I526"/>
      <c r="J526"/>
      <c r="K526"/>
      <c r="L526"/>
      <c r="M526"/>
      <c r="N526"/>
      <c r="O526"/>
      <c r="P526"/>
      <c r="Q526"/>
      <c r="R526"/>
      <c r="S526"/>
      <c r="T526"/>
      <c r="W526" s="5" t="s">
        <v>101</v>
      </c>
      <c r="X526" s="11" t="s">
        <v>648</v>
      </c>
      <c r="Z526" s="56"/>
    </row>
    <row r="527" spans="6:26">
      <c r="F527"/>
      <c r="G527"/>
      <c r="H527"/>
      <c r="I527"/>
      <c r="J527"/>
      <c r="K527"/>
      <c r="L527"/>
      <c r="M527"/>
      <c r="N527"/>
      <c r="O527"/>
      <c r="P527"/>
      <c r="Q527"/>
      <c r="R527"/>
      <c r="S527"/>
      <c r="T527"/>
      <c r="W527" s="5" t="s">
        <v>101</v>
      </c>
      <c r="X527" s="11" t="s">
        <v>649</v>
      </c>
      <c r="Z527" s="56"/>
    </row>
    <row r="528" spans="6:26">
      <c r="F528"/>
      <c r="G528"/>
      <c r="H528"/>
      <c r="I528"/>
      <c r="J528"/>
      <c r="K528"/>
      <c r="L528"/>
      <c r="M528"/>
      <c r="N528"/>
      <c r="O528"/>
      <c r="P528"/>
      <c r="Q528"/>
      <c r="R528"/>
      <c r="S528"/>
      <c r="T528"/>
      <c r="W528" s="5" t="s">
        <v>101</v>
      </c>
      <c r="X528" s="11" t="s">
        <v>650</v>
      </c>
      <c r="Z528" s="56"/>
    </row>
    <row r="529" spans="6:26">
      <c r="F529"/>
      <c r="G529"/>
      <c r="H529"/>
      <c r="I529"/>
      <c r="J529"/>
      <c r="K529"/>
      <c r="L529"/>
      <c r="M529"/>
      <c r="N529"/>
      <c r="O529"/>
      <c r="P529"/>
      <c r="Q529"/>
      <c r="R529"/>
      <c r="S529"/>
      <c r="T529"/>
      <c r="W529" s="5" t="s">
        <v>101</v>
      </c>
      <c r="X529" s="11" t="s">
        <v>651</v>
      </c>
      <c r="Z529" s="56"/>
    </row>
    <row r="530" spans="6:26">
      <c r="F530"/>
      <c r="G530"/>
      <c r="H530"/>
      <c r="I530"/>
      <c r="J530"/>
      <c r="K530"/>
      <c r="L530"/>
      <c r="M530"/>
      <c r="N530"/>
      <c r="O530"/>
      <c r="P530"/>
      <c r="Q530"/>
      <c r="R530"/>
      <c r="S530"/>
      <c r="T530"/>
      <c r="W530" s="5" t="s">
        <v>101</v>
      </c>
      <c r="X530" s="11" t="s">
        <v>652</v>
      </c>
      <c r="Z530" s="56"/>
    </row>
    <row r="531" spans="6:26">
      <c r="F531"/>
      <c r="G531"/>
      <c r="H531"/>
      <c r="I531"/>
      <c r="J531"/>
      <c r="K531"/>
      <c r="L531"/>
      <c r="M531"/>
      <c r="N531"/>
      <c r="O531"/>
      <c r="P531"/>
      <c r="Q531"/>
      <c r="R531"/>
      <c r="S531"/>
      <c r="T531"/>
      <c r="W531" s="5" t="s">
        <v>101</v>
      </c>
      <c r="X531" s="11" t="s">
        <v>653</v>
      </c>
      <c r="Z531" s="56"/>
    </row>
    <row r="532" spans="6:26">
      <c r="F532"/>
      <c r="G532"/>
      <c r="H532"/>
      <c r="I532"/>
      <c r="J532"/>
      <c r="K532"/>
      <c r="L532"/>
      <c r="M532"/>
      <c r="N532"/>
      <c r="O532"/>
      <c r="P532"/>
      <c r="Q532"/>
      <c r="R532"/>
      <c r="S532"/>
      <c r="T532"/>
      <c r="W532" s="5" t="s">
        <v>101</v>
      </c>
      <c r="X532" s="11" t="s">
        <v>654</v>
      </c>
      <c r="Z532" s="56"/>
    </row>
    <row r="533" spans="6:26">
      <c r="F533"/>
      <c r="G533"/>
      <c r="H533"/>
      <c r="I533"/>
      <c r="J533"/>
      <c r="K533"/>
      <c r="L533"/>
      <c r="M533"/>
      <c r="N533"/>
      <c r="O533"/>
      <c r="P533"/>
      <c r="Q533"/>
      <c r="R533"/>
      <c r="S533"/>
      <c r="T533"/>
      <c r="W533" s="5" t="s">
        <v>101</v>
      </c>
      <c r="X533" s="11" t="s">
        <v>655</v>
      </c>
      <c r="Z533" s="56"/>
    </row>
    <row r="534" spans="6:26">
      <c r="F534"/>
      <c r="G534"/>
      <c r="H534"/>
      <c r="I534"/>
      <c r="J534"/>
      <c r="K534"/>
      <c r="L534"/>
      <c r="M534"/>
      <c r="N534"/>
      <c r="O534"/>
      <c r="P534"/>
      <c r="Q534"/>
      <c r="R534"/>
      <c r="S534"/>
      <c r="T534"/>
      <c r="W534" s="5" t="s">
        <v>101</v>
      </c>
      <c r="X534" s="11" t="s">
        <v>656</v>
      </c>
      <c r="Z534" s="56"/>
    </row>
    <row r="535" spans="6:26">
      <c r="F535"/>
      <c r="G535"/>
      <c r="H535"/>
      <c r="I535"/>
      <c r="J535"/>
      <c r="K535"/>
      <c r="L535"/>
      <c r="M535"/>
      <c r="N535"/>
      <c r="O535"/>
      <c r="P535"/>
      <c r="Q535"/>
      <c r="R535"/>
      <c r="S535"/>
      <c r="T535"/>
      <c r="W535" s="5" t="s">
        <v>101</v>
      </c>
      <c r="X535" s="11" t="s">
        <v>657</v>
      </c>
      <c r="Z535" s="56"/>
    </row>
    <row r="536" spans="6:26">
      <c r="F536"/>
      <c r="G536"/>
      <c r="H536"/>
      <c r="I536"/>
      <c r="J536"/>
      <c r="K536"/>
      <c r="L536"/>
      <c r="M536"/>
      <c r="N536"/>
      <c r="O536"/>
      <c r="P536"/>
      <c r="Q536"/>
      <c r="R536"/>
      <c r="S536"/>
      <c r="T536"/>
      <c r="W536" s="5" t="s">
        <v>101</v>
      </c>
      <c r="X536" s="11" t="s">
        <v>658</v>
      </c>
      <c r="Z536" s="56"/>
    </row>
    <row r="537" spans="6:26">
      <c r="F537"/>
      <c r="G537"/>
      <c r="H537"/>
      <c r="I537"/>
      <c r="J537"/>
      <c r="K537"/>
      <c r="L537"/>
      <c r="M537"/>
      <c r="N537"/>
      <c r="O537"/>
      <c r="P537"/>
      <c r="Q537"/>
      <c r="R537"/>
      <c r="S537"/>
      <c r="T537"/>
      <c r="W537" s="5" t="s">
        <v>101</v>
      </c>
      <c r="X537" s="11" t="s">
        <v>659</v>
      </c>
      <c r="Z537" s="56"/>
    </row>
    <row r="538" spans="6:26">
      <c r="F538"/>
      <c r="G538"/>
      <c r="H538"/>
      <c r="I538"/>
      <c r="J538"/>
      <c r="K538"/>
      <c r="L538"/>
      <c r="M538"/>
      <c r="N538"/>
      <c r="O538"/>
      <c r="P538"/>
      <c r="Q538"/>
      <c r="R538"/>
      <c r="S538"/>
      <c r="T538"/>
      <c r="W538" s="5" t="s">
        <v>101</v>
      </c>
      <c r="X538" s="11" t="s">
        <v>660</v>
      </c>
      <c r="Z538" s="56"/>
    </row>
    <row r="539" spans="6:26">
      <c r="F539"/>
      <c r="G539"/>
      <c r="H539"/>
      <c r="I539"/>
      <c r="J539"/>
      <c r="K539"/>
      <c r="L539"/>
      <c r="M539"/>
      <c r="N539"/>
      <c r="O539"/>
      <c r="P539"/>
      <c r="Q539"/>
      <c r="R539"/>
      <c r="S539"/>
      <c r="T539"/>
      <c r="W539" s="5" t="s">
        <v>101</v>
      </c>
      <c r="X539" s="11" t="s">
        <v>661</v>
      </c>
      <c r="Z539" s="56"/>
    </row>
    <row r="540" spans="6:26">
      <c r="F540"/>
      <c r="G540"/>
      <c r="H540"/>
      <c r="I540"/>
      <c r="J540"/>
      <c r="K540"/>
      <c r="L540"/>
      <c r="M540"/>
      <c r="N540"/>
      <c r="O540"/>
      <c r="P540"/>
      <c r="Q540"/>
      <c r="R540"/>
      <c r="S540"/>
      <c r="T540"/>
      <c r="W540" s="5" t="s">
        <v>101</v>
      </c>
      <c r="X540" s="11" t="s">
        <v>662</v>
      </c>
      <c r="Z540" s="56"/>
    </row>
    <row r="541" spans="6:26">
      <c r="F541"/>
      <c r="G541"/>
      <c r="H541"/>
      <c r="I541"/>
      <c r="J541"/>
      <c r="K541"/>
      <c r="L541"/>
      <c r="M541"/>
      <c r="N541"/>
      <c r="O541"/>
      <c r="P541"/>
      <c r="Q541"/>
      <c r="R541"/>
      <c r="S541"/>
      <c r="T541"/>
      <c r="W541" s="5" t="s">
        <v>101</v>
      </c>
      <c r="X541" s="11" t="s">
        <v>663</v>
      </c>
      <c r="Z541" s="56"/>
    </row>
    <row r="542" spans="6:26">
      <c r="F542"/>
      <c r="G542"/>
      <c r="H542"/>
      <c r="I542"/>
      <c r="J542"/>
      <c r="K542"/>
      <c r="L542"/>
      <c r="M542"/>
      <c r="N542"/>
      <c r="O542"/>
      <c r="P542"/>
      <c r="Q542"/>
      <c r="R542"/>
      <c r="S542"/>
      <c r="T542"/>
      <c r="W542" s="5" t="s">
        <v>101</v>
      </c>
      <c r="X542" s="11" t="s">
        <v>664</v>
      </c>
      <c r="Z542" s="56"/>
    </row>
    <row r="543" spans="6:26">
      <c r="F543"/>
      <c r="G543"/>
      <c r="H543"/>
      <c r="I543"/>
      <c r="J543"/>
      <c r="K543"/>
      <c r="L543"/>
      <c r="M543"/>
      <c r="N543"/>
      <c r="O543"/>
      <c r="P543"/>
      <c r="Q543"/>
      <c r="R543"/>
      <c r="S543"/>
      <c r="T543"/>
      <c r="W543" s="5" t="s">
        <v>101</v>
      </c>
      <c r="X543" s="11" t="s">
        <v>665</v>
      </c>
      <c r="Z543" s="56"/>
    </row>
    <row r="544" spans="6:26">
      <c r="F544"/>
      <c r="G544"/>
      <c r="H544"/>
      <c r="I544"/>
      <c r="J544"/>
      <c r="K544"/>
      <c r="L544"/>
      <c r="M544"/>
      <c r="N544"/>
      <c r="O544"/>
      <c r="P544"/>
      <c r="Q544"/>
      <c r="R544"/>
      <c r="S544"/>
      <c r="T544"/>
      <c r="W544" s="5" t="s">
        <v>101</v>
      </c>
      <c r="X544" s="11" t="s">
        <v>666</v>
      </c>
      <c r="Z544" s="56"/>
    </row>
    <row r="545" spans="6:26">
      <c r="F545"/>
      <c r="G545"/>
      <c r="H545"/>
      <c r="I545"/>
      <c r="J545"/>
      <c r="K545"/>
      <c r="L545"/>
      <c r="M545"/>
      <c r="N545"/>
      <c r="O545"/>
      <c r="P545"/>
      <c r="Q545"/>
      <c r="R545"/>
      <c r="S545"/>
      <c r="T545"/>
      <c r="W545" s="5" t="s">
        <v>101</v>
      </c>
      <c r="X545" s="11" t="s">
        <v>667</v>
      </c>
      <c r="Z545" s="56"/>
    </row>
    <row r="546" spans="6:26">
      <c r="F546"/>
      <c r="G546"/>
      <c r="H546"/>
      <c r="I546"/>
      <c r="J546"/>
      <c r="K546"/>
      <c r="L546"/>
      <c r="M546"/>
      <c r="N546"/>
      <c r="O546"/>
      <c r="P546"/>
      <c r="Q546"/>
      <c r="R546"/>
      <c r="S546"/>
      <c r="T546"/>
      <c r="W546" s="5" t="s">
        <v>101</v>
      </c>
      <c r="X546" s="11" t="s">
        <v>668</v>
      </c>
      <c r="Z546" s="56"/>
    </row>
    <row r="547" spans="6:26">
      <c r="F547"/>
      <c r="G547"/>
      <c r="H547"/>
      <c r="I547"/>
      <c r="J547"/>
      <c r="K547"/>
      <c r="L547"/>
      <c r="M547"/>
      <c r="N547"/>
      <c r="O547"/>
      <c r="P547"/>
      <c r="Q547"/>
      <c r="R547"/>
      <c r="S547"/>
      <c r="T547"/>
      <c r="W547" s="5" t="s">
        <v>101</v>
      </c>
      <c r="X547" s="11" t="s">
        <v>669</v>
      </c>
      <c r="Z547" s="56"/>
    </row>
    <row r="548" spans="6:26">
      <c r="F548"/>
      <c r="G548"/>
      <c r="H548"/>
      <c r="I548"/>
      <c r="J548"/>
      <c r="K548"/>
      <c r="L548"/>
      <c r="M548"/>
      <c r="N548"/>
      <c r="O548"/>
      <c r="P548"/>
      <c r="Q548"/>
      <c r="R548"/>
      <c r="S548"/>
      <c r="T548"/>
      <c r="W548" s="5" t="s">
        <v>101</v>
      </c>
      <c r="X548" s="11" t="s">
        <v>670</v>
      </c>
      <c r="Z548" s="56"/>
    </row>
    <row r="549" spans="6:26">
      <c r="F549"/>
      <c r="G549"/>
      <c r="H549"/>
      <c r="I549"/>
      <c r="J549"/>
      <c r="K549"/>
      <c r="L549"/>
      <c r="M549"/>
      <c r="N549"/>
      <c r="O549"/>
      <c r="P549"/>
      <c r="Q549"/>
      <c r="R549"/>
      <c r="S549"/>
      <c r="T549"/>
      <c r="W549" s="5" t="s">
        <v>101</v>
      </c>
      <c r="X549" s="11" t="s">
        <v>671</v>
      </c>
      <c r="Z549" s="56"/>
    </row>
    <row r="550" spans="6:26">
      <c r="F550"/>
      <c r="G550"/>
      <c r="H550"/>
      <c r="I550"/>
      <c r="J550"/>
      <c r="K550"/>
      <c r="L550"/>
      <c r="M550"/>
      <c r="N550"/>
      <c r="O550"/>
      <c r="P550"/>
      <c r="Q550"/>
      <c r="R550"/>
      <c r="S550"/>
      <c r="T550"/>
      <c r="W550" s="5" t="s">
        <v>101</v>
      </c>
      <c r="X550" s="11" t="s">
        <v>672</v>
      </c>
      <c r="Z550" s="56"/>
    </row>
    <row r="551" spans="6:26">
      <c r="F551"/>
      <c r="G551"/>
      <c r="H551"/>
      <c r="I551"/>
      <c r="J551"/>
      <c r="K551"/>
      <c r="L551"/>
      <c r="M551"/>
      <c r="N551"/>
      <c r="O551"/>
      <c r="P551"/>
      <c r="Q551"/>
      <c r="R551"/>
      <c r="S551"/>
      <c r="T551"/>
      <c r="W551" s="5" t="s">
        <v>101</v>
      </c>
      <c r="X551" s="11" t="s">
        <v>673</v>
      </c>
      <c r="Z551" s="56"/>
    </row>
    <row r="552" spans="6:26">
      <c r="F552"/>
      <c r="G552"/>
      <c r="H552"/>
      <c r="I552"/>
      <c r="J552"/>
      <c r="K552"/>
      <c r="L552"/>
      <c r="M552"/>
      <c r="N552"/>
      <c r="O552"/>
      <c r="P552"/>
      <c r="Q552"/>
      <c r="R552"/>
      <c r="S552"/>
      <c r="T552"/>
      <c r="W552" s="5" t="s">
        <v>101</v>
      </c>
      <c r="X552" s="11" t="s">
        <v>674</v>
      </c>
      <c r="Z552" s="56"/>
    </row>
    <row r="553" spans="6:26">
      <c r="F553"/>
      <c r="G553"/>
      <c r="H553"/>
      <c r="I553"/>
      <c r="J553"/>
      <c r="K553"/>
      <c r="L553"/>
      <c r="M553"/>
      <c r="N553"/>
      <c r="O553"/>
      <c r="P553"/>
      <c r="Q553"/>
      <c r="R553"/>
      <c r="S553"/>
      <c r="T553"/>
      <c r="W553" s="5" t="s">
        <v>101</v>
      </c>
      <c r="X553" s="11" t="s">
        <v>675</v>
      </c>
      <c r="Z553" s="56"/>
    </row>
    <row r="554" spans="6:26">
      <c r="F554"/>
      <c r="G554"/>
      <c r="H554"/>
      <c r="I554"/>
      <c r="J554"/>
      <c r="K554"/>
      <c r="L554"/>
      <c r="M554"/>
      <c r="N554"/>
      <c r="O554"/>
      <c r="P554"/>
      <c r="Q554"/>
      <c r="R554"/>
      <c r="S554"/>
      <c r="T554"/>
      <c r="W554" s="5" t="s">
        <v>101</v>
      </c>
      <c r="X554" s="11" t="s">
        <v>676</v>
      </c>
      <c r="Z554" s="56"/>
    </row>
    <row r="555" spans="6:26">
      <c r="F555"/>
      <c r="G555"/>
      <c r="H555"/>
      <c r="I555"/>
      <c r="J555"/>
      <c r="K555"/>
      <c r="L555"/>
      <c r="M555"/>
      <c r="N555"/>
      <c r="O555"/>
      <c r="P555"/>
      <c r="Q555"/>
      <c r="R555"/>
      <c r="S555"/>
      <c r="T555"/>
      <c r="W555" s="5" t="s">
        <v>101</v>
      </c>
      <c r="X555" s="11" t="s">
        <v>677</v>
      </c>
      <c r="Z555" s="56"/>
    </row>
    <row r="556" spans="6:26">
      <c r="F556"/>
      <c r="G556"/>
      <c r="H556"/>
      <c r="I556"/>
      <c r="J556"/>
      <c r="K556"/>
      <c r="L556"/>
      <c r="M556"/>
      <c r="N556"/>
      <c r="O556"/>
      <c r="P556"/>
      <c r="Q556"/>
      <c r="R556"/>
      <c r="S556"/>
      <c r="T556"/>
      <c r="W556" s="5" t="s">
        <v>101</v>
      </c>
      <c r="X556" s="11" t="s">
        <v>678</v>
      </c>
      <c r="Z556" s="56"/>
    </row>
    <row r="557" spans="6:26">
      <c r="F557"/>
      <c r="G557"/>
      <c r="H557"/>
      <c r="I557"/>
      <c r="J557"/>
      <c r="K557"/>
      <c r="L557"/>
      <c r="M557"/>
      <c r="N557"/>
      <c r="O557"/>
      <c r="P557"/>
      <c r="Q557"/>
      <c r="R557"/>
      <c r="S557"/>
      <c r="T557"/>
      <c r="W557" s="5" t="s">
        <v>101</v>
      </c>
      <c r="X557" s="11" t="s">
        <v>679</v>
      </c>
      <c r="Z557" s="56"/>
    </row>
    <row r="558" spans="6:26">
      <c r="F558"/>
      <c r="G558"/>
      <c r="H558"/>
      <c r="I558"/>
      <c r="J558"/>
      <c r="K558"/>
      <c r="L558"/>
      <c r="M558"/>
      <c r="N558"/>
      <c r="O558"/>
      <c r="P558"/>
      <c r="Q558"/>
      <c r="R558"/>
      <c r="S558"/>
      <c r="T558"/>
      <c r="W558" s="5" t="s">
        <v>101</v>
      </c>
      <c r="X558" s="11" t="s">
        <v>680</v>
      </c>
      <c r="Z558" s="56"/>
    </row>
    <row r="559" spans="6:26">
      <c r="F559"/>
      <c r="G559"/>
      <c r="H559"/>
      <c r="I559"/>
      <c r="J559"/>
      <c r="K559"/>
      <c r="L559"/>
      <c r="M559"/>
      <c r="N559"/>
      <c r="O559"/>
      <c r="P559"/>
      <c r="Q559"/>
      <c r="R559"/>
      <c r="S559"/>
      <c r="T559"/>
      <c r="W559" s="5" t="s">
        <v>101</v>
      </c>
      <c r="X559" s="11" t="s">
        <v>681</v>
      </c>
      <c r="Z559" s="56"/>
    </row>
    <row r="560" spans="6:26">
      <c r="F560"/>
      <c r="G560"/>
      <c r="H560"/>
      <c r="I560"/>
      <c r="J560"/>
      <c r="K560"/>
      <c r="L560"/>
      <c r="M560"/>
      <c r="N560"/>
      <c r="O560"/>
      <c r="P560"/>
      <c r="Q560"/>
      <c r="R560"/>
      <c r="S560"/>
      <c r="T560"/>
      <c r="W560" s="5" t="s">
        <v>101</v>
      </c>
      <c r="X560" s="11" t="s">
        <v>682</v>
      </c>
      <c r="Z560" s="56"/>
    </row>
    <row r="561" spans="6:26">
      <c r="F561"/>
      <c r="G561"/>
      <c r="H561"/>
      <c r="I561"/>
      <c r="J561"/>
      <c r="K561"/>
      <c r="L561"/>
      <c r="M561"/>
      <c r="N561"/>
      <c r="O561"/>
      <c r="P561"/>
      <c r="Q561"/>
      <c r="R561"/>
      <c r="S561"/>
      <c r="T561"/>
      <c r="W561" s="5" t="s">
        <v>101</v>
      </c>
      <c r="X561" s="11" t="s">
        <v>683</v>
      </c>
      <c r="Z561" s="56"/>
    </row>
    <row r="562" spans="6:26">
      <c r="F562"/>
      <c r="G562"/>
      <c r="H562"/>
      <c r="I562"/>
      <c r="J562"/>
      <c r="K562"/>
      <c r="L562"/>
      <c r="M562"/>
      <c r="N562"/>
      <c r="O562"/>
      <c r="P562"/>
      <c r="Q562"/>
      <c r="R562"/>
      <c r="S562"/>
      <c r="T562"/>
      <c r="W562" s="5" t="s">
        <v>101</v>
      </c>
      <c r="X562" s="11" t="s">
        <v>684</v>
      </c>
      <c r="Z562" s="56"/>
    </row>
    <row r="563" spans="6:26">
      <c r="F563"/>
      <c r="G563"/>
      <c r="H563"/>
      <c r="I563"/>
      <c r="J563"/>
      <c r="K563"/>
      <c r="L563"/>
      <c r="M563"/>
      <c r="N563"/>
      <c r="O563"/>
      <c r="P563"/>
      <c r="Q563"/>
      <c r="R563"/>
      <c r="S563"/>
      <c r="T563"/>
      <c r="W563" s="5" t="s">
        <v>101</v>
      </c>
      <c r="X563" s="11" t="s">
        <v>685</v>
      </c>
      <c r="Z563" s="56"/>
    </row>
    <row r="564" spans="6:26">
      <c r="F564"/>
      <c r="G564"/>
      <c r="H564"/>
      <c r="I564"/>
      <c r="J564"/>
      <c r="K564"/>
      <c r="L564"/>
      <c r="M564"/>
      <c r="N564"/>
      <c r="O564"/>
      <c r="P564"/>
      <c r="Q564"/>
      <c r="R564"/>
      <c r="S564"/>
      <c r="T564"/>
      <c r="W564" s="5" t="s">
        <v>101</v>
      </c>
      <c r="X564" s="11" t="s">
        <v>686</v>
      </c>
      <c r="Z564" s="56"/>
    </row>
    <row r="565" spans="6:26">
      <c r="F565"/>
      <c r="G565"/>
      <c r="H565"/>
      <c r="I565"/>
      <c r="J565"/>
      <c r="K565"/>
      <c r="L565"/>
      <c r="M565"/>
      <c r="N565"/>
      <c r="O565"/>
      <c r="P565"/>
      <c r="Q565"/>
      <c r="R565"/>
      <c r="S565"/>
      <c r="T565"/>
      <c r="W565" s="5" t="s">
        <v>101</v>
      </c>
      <c r="X565" s="11" t="s">
        <v>687</v>
      </c>
      <c r="Z565" s="56"/>
    </row>
    <row r="566" spans="6:26">
      <c r="F566"/>
      <c r="G566"/>
      <c r="H566"/>
      <c r="I566"/>
      <c r="J566"/>
      <c r="K566"/>
      <c r="L566"/>
      <c r="M566"/>
      <c r="N566"/>
      <c r="O566"/>
      <c r="P566"/>
      <c r="Q566"/>
      <c r="R566"/>
      <c r="S566"/>
      <c r="T566"/>
      <c r="W566" s="5" t="s">
        <v>101</v>
      </c>
      <c r="X566" s="11" t="s">
        <v>688</v>
      </c>
      <c r="Z566" s="56"/>
    </row>
    <row r="567" spans="6:26">
      <c r="F567"/>
      <c r="G567"/>
      <c r="H567"/>
      <c r="I567"/>
      <c r="J567"/>
      <c r="K567"/>
      <c r="L567"/>
      <c r="M567"/>
      <c r="N567"/>
      <c r="O567"/>
      <c r="P567"/>
      <c r="Q567"/>
      <c r="R567"/>
      <c r="S567"/>
      <c r="T567"/>
      <c r="W567" s="5" t="s">
        <v>101</v>
      </c>
      <c r="X567" s="11" t="s">
        <v>689</v>
      </c>
      <c r="Z567" s="56"/>
    </row>
    <row r="568" spans="6:26">
      <c r="F568"/>
      <c r="G568"/>
      <c r="H568"/>
      <c r="I568"/>
      <c r="J568"/>
      <c r="K568"/>
      <c r="L568"/>
      <c r="M568"/>
      <c r="N568"/>
      <c r="O568"/>
      <c r="P568"/>
      <c r="Q568"/>
      <c r="R568"/>
      <c r="S568"/>
      <c r="T568"/>
      <c r="W568" s="5" t="s">
        <v>101</v>
      </c>
      <c r="X568" s="11" t="s">
        <v>690</v>
      </c>
      <c r="Z568" s="56"/>
    </row>
    <row r="569" spans="6:26">
      <c r="F569"/>
      <c r="G569"/>
      <c r="H569"/>
      <c r="I569"/>
      <c r="J569"/>
      <c r="K569"/>
      <c r="L569"/>
      <c r="M569"/>
      <c r="N569"/>
      <c r="O569"/>
      <c r="P569"/>
      <c r="Q569"/>
      <c r="R569"/>
      <c r="S569"/>
      <c r="T569"/>
      <c r="W569" s="5" t="s">
        <v>101</v>
      </c>
      <c r="X569" s="11" t="s">
        <v>691</v>
      </c>
      <c r="Z569" s="56"/>
    </row>
    <row r="570" spans="6:26">
      <c r="F570"/>
      <c r="G570"/>
      <c r="H570"/>
      <c r="I570"/>
      <c r="J570"/>
      <c r="K570"/>
      <c r="L570"/>
      <c r="M570"/>
      <c r="N570"/>
      <c r="O570"/>
      <c r="P570"/>
      <c r="Q570"/>
      <c r="R570"/>
      <c r="S570"/>
      <c r="T570"/>
      <c r="W570" s="5" t="s">
        <v>101</v>
      </c>
      <c r="X570" s="11" t="s">
        <v>692</v>
      </c>
      <c r="Z570" s="56"/>
    </row>
    <row r="571" spans="6:26">
      <c r="F571"/>
      <c r="G571"/>
      <c r="H571"/>
      <c r="I571"/>
      <c r="J571"/>
      <c r="K571"/>
      <c r="L571"/>
      <c r="M571"/>
      <c r="N571"/>
      <c r="O571"/>
      <c r="P571"/>
      <c r="Q571"/>
      <c r="R571"/>
      <c r="S571"/>
      <c r="T571"/>
      <c r="W571" s="5" t="s">
        <v>101</v>
      </c>
      <c r="X571" s="11" t="s">
        <v>693</v>
      </c>
      <c r="Z571" s="56"/>
    </row>
    <row r="572" spans="6:26">
      <c r="F572"/>
      <c r="G572"/>
      <c r="H572"/>
      <c r="I572"/>
      <c r="J572"/>
      <c r="K572"/>
      <c r="L572"/>
      <c r="M572"/>
      <c r="N572"/>
      <c r="O572"/>
      <c r="P572"/>
      <c r="Q572"/>
      <c r="R572"/>
      <c r="S572"/>
      <c r="T572"/>
      <c r="W572" s="5" t="s">
        <v>101</v>
      </c>
      <c r="X572" s="11" t="s">
        <v>694</v>
      </c>
      <c r="Z572" s="56"/>
    </row>
    <row r="573" spans="6:26">
      <c r="F573"/>
      <c r="G573"/>
      <c r="H573"/>
      <c r="I573"/>
      <c r="J573"/>
      <c r="K573"/>
      <c r="L573"/>
      <c r="M573"/>
      <c r="N573"/>
      <c r="O573"/>
      <c r="P573"/>
      <c r="Q573"/>
      <c r="R573"/>
      <c r="S573"/>
      <c r="T573"/>
      <c r="W573" s="5" t="s">
        <v>101</v>
      </c>
      <c r="X573" s="11" t="s">
        <v>695</v>
      </c>
      <c r="Z573" s="56"/>
    </row>
    <row r="574" spans="6:26">
      <c r="F574"/>
      <c r="G574"/>
      <c r="H574"/>
      <c r="I574"/>
      <c r="J574"/>
      <c r="K574"/>
      <c r="L574"/>
      <c r="M574"/>
      <c r="N574"/>
      <c r="O574"/>
      <c r="P574"/>
      <c r="Q574"/>
      <c r="R574"/>
      <c r="S574"/>
      <c r="T574"/>
      <c r="W574" s="5" t="s">
        <v>101</v>
      </c>
      <c r="X574" s="11" t="s">
        <v>696</v>
      </c>
      <c r="Z574" s="56"/>
    </row>
    <row r="575" spans="6:26">
      <c r="F575"/>
      <c r="G575"/>
      <c r="H575"/>
      <c r="I575"/>
      <c r="J575"/>
      <c r="K575"/>
      <c r="L575"/>
      <c r="M575"/>
      <c r="N575"/>
      <c r="O575"/>
      <c r="P575"/>
      <c r="Q575"/>
      <c r="R575"/>
      <c r="S575"/>
      <c r="T575"/>
      <c r="W575" s="5" t="s">
        <v>101</v>
      </c>
      <c r="X575" s="11" t="s">
        <v>418</v>
      </c>
      <c r="Z575" s="56"/>
    </row>
    <row r="576" spans="6:26">
      <c r="F576"/>
      <c r="G576"/>
      <c r="H576"/>
      <c r="I576"/>
      <c r="J576"/>
      <c r="K576"/>
      <c r="L576"/>
      <c r="M576"/>
      <c r="N576"/>
      <c r="O576"/>
      <c r="P576"/>
      <c r="Q576"/>
      <c r="R576"/>
      <c r="S576"/>
      <c r="T576"/>
      <c r="W576" s="5" t="s">
        <v>101</v>
      </c>
      <c r="X576" s="11" t="s">
        <v>697</v>
      </c>
      <c r="Z576" s="56"/>
    </row>
    <row r="577" spans="6:26">
      <c r="F577"/>
      <c r="G577"/>
      <c r="H577"/>
      <c r="I577"/>
      <c r="J577"/>
      <c r="K577"/>
      <c r="L577"/>
      <c r="M577"/>
      <c r="N577"/>
      <c r="O577"/>
      <c r="P577"/>
      <c r="Q577"/>
      <c r="R577"/>
      <c r="S577"/>
      <c r="T577"/>
      <c r="W577" s="5" t="s">
        <v>101</v>
      </c>
      <c r="X577" s="11" t="s">
        <v>698</v>
      </c>
      <c r="Z577" s="56"/>
    </row>
    <row r="578" spans="6:26">
      <c r="F578"/>
      <c r="G578"/>
      <c r="H578"/>
      <c r="I578"/>
      <c r="J578"/>
      <c r="K578"/>
      <c r="L578"/>
      <c r="M578"/>
      <c r="N578"/>
      <c r="O578"/>
      <c r="P578"/>
      <c r="Q578"/>
      <c r="R578"/>
      <c r="S578"/>
      <c r="T578"/>
      <c r="W578" s="5" t="s">
        <v>101</v>
      </c>
      <c r="X578" s="11" t="s">
        <v>699</v>
      </c>
      <c r="Z578" s="56"/>
    </row>
    <row r="579" spans="6:26">
      <c r="F579"/>
      <c r="G579"/>
      <c r="H579"/>
      <c r="I579"/>
      <c r="J579"/>
      <c r="K579"/>
      <c r="L579"/>
      <c r="M579"/>
      <c r="N579"/>
      <c r="O579"/>
      <c r="P579"/>
      <c r="Q579"/>
      <c r="R579"/>
      <c r="S579"/>
      <c r="T579"/>
      <c r="W579" s="5" t="s">
        <v>101</v>
      </c>
      <c r="X579" s="11" t="s">
        <v>700</v>
      </c>
      <c r="Z579" s="56"/>
    </row>
    <row r="580" spans="6:26">
      <c r="F580"/>
      <c r="G580"/>
      <c r="H580"/>
      <c r="I580"/>
      <c r="J580"/>
      <c r="K580"/>
      <c r="L580"/>
      <c r="M580"/>
      <c r="N580"/>
      <c r="O580"/>
      <c r="P580"/>
      <c r="Q580"/>
      <c r="R580"/>
      <c r="S580"/>
      <c r="T580"/>
      <c r="W580" s="5" t="s">
        <v>101</v>
      </c>
      <c r="X580" s="11" t="s">
        <v>701</v>
      </c>
      <c r="Z580" s="56"/>
    </row>
    <row r="581" spans="6:26">
      <c r="F581"/>
      <c r="G581"/>
      <c r="H581"/>
      <c r="I581"/>
      <c r="J581"/>
      <c r="K581"/>
      <c r="L581"/>
      <c r="M581"/>
      <c r="N581"/>
      <c r="O581"/>
      <c r="P581"/>
      <c r="Q581"/>
      <c r="R581"/>
      <c r="S581"/>
      <c r="T581"/>
      <c r="W581" s="5" t="s">
        <v>101</v>
      </c>
      <c r="X581" s="11" t="s">
        <v>702</v>
      </c>
      <c r="Z581" s="56"/>
    </row>
    <row r="582" spans="6:26">
      <c r="F582"/>
      <c r="G582"/>
      <c r="H582"/>
      <c r="I582"/>
      <c r="J582"/>
      <c r="K582"/>
      <c r="L582"/>
      <c r="M582"/>
      <c r="N582"/>
      <c r="O582"/>
      <c r="P582"/>
      <c r="Q582"/>
      <c r="R582"/>
      <c r="S582"/>
      <c r="T582"/>
      <c r="W582" s="5" t="s">
        <v>103</v>
      </c>
      <c r="X582" s="11" t="s">
        <v>703</v>
      </c>
      <c r="Z582" s="56"/>
    </row>
    <row r="583" spans="6:26">
      <c r="F583"/>
      <c r="G583"/>
      <c r="H583"/>
      <c r="I583"/>
      <c r="J583"/>
      <c r="K583"/>
      <c r="L583"/>
      <c r="M583"/>
      <c r="N583"/>
      <c r="O583"/>
      <c r="P583"/>
      <c r="Q583"/>
      <c r="R583"/>
      <c r="S583"/>
      <c r="T583"/>
      <c r="W583" s="5" t="s">
        <v>103</v>
      </c>
      <c r="X583" s="11" t="s">
        <v>704</v>
      </c>
      <c r="Z583" s="56"/>
    </row>
    <row r="584" spans="6:26">
      <c r="F584"/>
      <c r="G584"/>
      <c r="H584"/>
      <c r="I584"/>
      <c r="J584"/>
      <c r="K584"/>
      <c r="L584"/>
      <c r="M584"/>
      <c r="N584"/>
      <c r="O584"/>
      <c r="P584"/>
      <c r="Q584"/>
      <c r="R584"/>
      <c r="S584"/>
      <c r="T584"/>
      <c r="W584" s="5" t="s">
        <v>103</v>
      </c>
      <c r="X584" s="11" t="s">
        <v>705</v>
      </c>
      <c r="Z584" s="56"/>
    </row>
    <row r="585" spans="6:26">
      <c r="F585"/>
      <c r="G585"/>
      <c r="H585"/>
      <c r="I585"/>
      <c r="J585"/>
      <c r="K585"/>
      <c r="L585"/>
      <c r="M585"/>
      <c r="N585"/>
      <c r="O585"/>
      <c r="P585"/>
      <c r="Q585"/>
      <c r="R585"/>
      <c r="S585"/>
      <c r="T585"/>
      <c r="W585" s="5" t="s">
        <v>103</v>
      </c>
      <c r="X585" s="11" t="s">
        <v>706</v>
      </c>
      <c r="Z585" s="56"/>
    </row>
    <row r="586" spans="6:26">
      <c r="F586"/>
      <c r="G586"/>
      <c r="H586"/>
      <c r="I586"/>
      <c r="J586"/>
      <c r="K586"/>
      <c r="L586"/>
      <c r="M586"/>
      <c r="N586"/>
      <c r="O586"/>
      <c r="P586"/>
      <c r="Q586"/>
      <c r="R586"/>
      <c r="S586"/>
      <c r="T586"/>
      <c r="W586" s="5" t="s">
        <v>103</v>
      </c>
      <c r="X586" s="11" t="s">
        <v>707</v>
      </c>
      <c r="Z586" s="56"/>
    </row>
    <row r="587" spans="6:26">
      <c r="F587"/>
      <c r="G587"/>
      <c r="H587"/>
      <c r="I587"/>
      <c r="J587"/>
      <c r="K587"/>
      <c r="L587"/>
      <c r="M587"/>
      <c r="N587"/>
      <c r="O587"/>
      <c r="P587"/>
      <c r="Q587"/>
      <c r="R587"/>
      <c r="S587"/>
      <c r="T587"/>
      <c r="W587" s="5" t="s">
        <v>103</v>
      </c>
      <c r="X587" s="11" t="s">
        <v>708</v>
      </c>
      <c r="Z587" s="56"/>
    </row>
    <row r="588" spans="6:26">
      <c r="F588"/>
      <c r="G588"/>
      <c r="H588"/>
      <c r="I588"/>
      <c r="J588"/>
      <c r="K588"/>
      <c r="L588"/>
      <c r="M588"/>
      <c r="N588"/>
      <c r="O588"/>
      <c r="P588"/>
      <c r="Q588"/>
      <c r="R588"/>
      <c r="S588"/>
      <c r="T588"/>
      <c r="W588" s="5" t="s">
        <v>103</v>
      </c>
      <c r="X588" s="11" t="s">
        <v>709</v>
      </c>
      <c r="Z588" s="56"/>
    </row>
    <row r="589" spans="6:26">
      <c r="F589"/>
      <c r="G589"/>
      <c r="H589"/>
      <c r="I589"/>
      <c r="J589"/>
      <c r="K589"/>
      <c r="L589"/>
      <c r="M589"/>
      <c r="N589"/>
      <c r="O589"/>
      <c r="P589"/>
      <c r="Q589"/>
      <c r="R589"/>
      <c r="S589"/>
      <c r="T589"/>
      <c r="W589" s="5" t="s">
        <v>103</v>
      </c>
      <c r="X589" s="11" t="s">
        <v>710</v>
      </c>
      <c r="Z589" s="56"/>
    </row>
    <row r="590" spans="6:26">
      <c r="F590"/>
      <c r="G590"/>
      <c r="H590"/>
      <c r="I590"/>
      <c r="J590"/>
      <c r="K590"/>
      <c r="L590"/>
      <c r="M590"/>
      <c r="N590"/>
      <c r="O590"/>
      <c r="P590"/>
      <c r="Q590"/>
      <c r="R590"/>
      <c r="S590"/>
      <c r="T590"/>
      <c r="W590" s="5" t="s">
        <v>103</v>
      </c>
      <c r="X590" s="11" t="s">
        <v>711</v>
      </c>
      <c r="Z590" s="56"/>
    </row>
    <row r="591" spans="6:26">
      <c r="F591"/>
      <c r="G591"/>
      <c r="H591"/>
      <c r="I591"/>
      <c r="J591"/>
      <c r="K591"/>
      <c r="L591"/>
      <c r="M591"/>
      <c r="N591"/>
      <c r="O591"/>
      <c r="P591"/>
      <c r="Q591"/>
      <c r="R591"/>
      <c r="S591"/>
      <c r="T591"/>
      <c r="W591" s="5" t="s">
        <v>103</v>
      </c>
      <c r="X591" s="11" t="s">
        <v>712</v>
      </c>
      <c r="Z591" s="56"/>
    </row>
    <row r="592" spans="6:26">
      <c r="F592"/>
      <c r="G592"/>
      <c r="H592"/>
      <c r="I592"/>
      <c r="J592"/>
      <c r="K592"/>
      <c r="L592"/>
      <c r="M592"/>
      <c r="N592"/>
      <c r="O592"/>
      <c r="P592"/>
      <c r="Q592"/>
      <c r="R592"/>
      <c r="S592"/>
      <c r="T592"/>
      <c r="W592" s="5" t="s">
        <v>103</v>
      </c>
      <c r="X592" s="11" t="s">
        <v>713</v>
      </c>
      <c r="Z592" s="56"/>
    </row>
    <row r="593" spans="6:26">
      <c r="F593"/>
      <c r="G593"/>
      <c r="H593"/>
      <c r="I593"/>
      <c r="J593"/>
      <c r="K593"/>
      <c r="L593"/>
      <c r="M593"/>
      <c r="N593"/>
      <c r="O593"/>
      <c r="P593"/>
      <c r="Q593"/>
      <c r="R593"/>
      <c r="S593"/>
      <c r="T593"/>
      <c r="W593" s="5" t="s">
        <v>103</v>
      </c>
      <c r="X593" s="11" t="s">
        <v>714</v>
      </c>
      <c r="Z593" s="56"/>
    </row>
    <row r="594" spans="6:26">
      <c r="F594"/>
      <c r="G594"/>
      <c r="H594"/>
      <c r="I594"/>
      <c r="J594"/>
      <c r="K594"/>
      <c r="L594"/>
      <c r="M594"/>
      <c r="N594"/>
      <c r="O594"/>
      <c r="P594"/>
      <c r="Q594"/>
      <c r="R594"/>
      <c r="S594"/>
      <c r="T594"/>
      <c r="W594" s="5" t="s">
        <v>103</v>
      </c>
      <c r="X594" s="11" t="s">
        <v>715</v>
      </c>
      <c r="Z594" s="56"/>
    </row>
    <row r="595" spans="6:26">
      <c r="F595"/>
      <c r="G595"/>
      <c r="H595"/>
      <c r="I595"/>
      <c r="J595"/>
      <c r="K595"/>
      <c r="L595"/>
      <c r="M595"/>
      <c r="N595"/>
      <c r="O595"/>
      <c r="P595"/>
      <c r="Q595"/>
      <c r="R595"/>
      <c r="S595"/>
      <c r="T595"/>
      <c r="W595" s="5" t="s">
        <v>103</v>
      </c>
      <c r="X595" s="11" t="s">
        <v>716</v>
      </c>
      <c r="Z595" s="56"/>
    </row>
    <row r="596" spans="6:26">
      <c r="F596"/>
      <c r="G596"/>
      <c r="H596"/>
      <c r="I596"/>
      <c r="J596"/>
      <c r="K596"/>
      <c r="L596"/>
      <c r="M596"/>
      <c r="N596"/>
      <c r="O596"/>
      <c r="P596"/>
      <c r="Q596"/>
      <c r="R596"/>
      <c r="S596"/>
      <c r="T596"/>
      <c r="W596" s="5" t="s">
        <v>103</v>
      </c>
      <c r="X596" s="11" t="s">
        <v>717</v>
      </c>
      <c r="Z596" s="56"/>
    </row>
    <row r="597" spans="6:26">
      <c r="F597"/>
      <c r="G597"/>
      <c r="H597"/>
      <c r="I597"/>
      <c r="J597"/>
      <c r="K597"/>
      <c r="L597"/>
      <c r="M597"/>
      <c r="N597"/>
      <c r="O597"/>
      <c r="P597"/>
      <c r="Q597"/>
      <c r="R597"/>
      <c r="S597"/>
      <c r="T597"/>
      <c r="W597" s="5" t="s">
        <v>103</v>
      </c>
      <c r="X597" s="11" t="s">
        <v>718</v>
      </c>
      <c r="Z597" s="56"/>
    </row>
    <row r="598" spans="6:26">
      <c r="F598"/>
      <c r="G598"/>
      <c r="H598"/>
      <c r="I598"/>
      <c r="J598"/>
      <c r="K598"/>
      <c r="L598"/>
      <c r="M598"/>
      <c r="N598"/>
      <c r="O598"/>
      <c r="P598"/>
      <c r="Q598"/>
      <c r="R598"/>
      <c r="S598"/>
      <c r="T598"/>
      <c r="W598" s="5" t="s">
        <v>103</v>
      </c>
      <c r="X598" s="11" t="s">
        <v>719</v>
      </c>
      <c r="Z598" s="56"/>
    </row>
    <row r="599" spans="6:26">
      <c r="F599"/>
      <c r="G599"/>
      <c r="H599"/>
      <c r="I599"/>
      <c r="J599"/>
      <c r="K599"/>
      <c r="L599"/>
      <c r="M599"/>
      <c r="N599"/>
      <c r="O599"/>
      <c r="P599"/>
      <c r="Q599"/>
      <c r="R599"/>
      <c r="S599"/>
      <c r="T599"/>
      <c r="W599" s="5" t="s">
        <v>103</v>
      </c>
      <c r="X599" s="11" t="s">
        <v>720</v>
      </c>
      <c r="Z599" s="56"/>
    </row>
    <row r="600" spans="6:26">
      <c r="F600"/>
      <c r="G600"/>
      <c r="H600"/>
      <c r="I600"/>
      <c r="J600"/>
      <c r="K600"/>
      <c r="L600"/>
      <c r="M600"/>
      <c r="N600"/>
      <c r="O600"/>
      <c r="P600"/>
      <c r="Q600"/>
      <c r="R600"/>
      <c r="S600"/>
      <c r="T600"/>
      <c r="W600" s="5" t="s">
        <v>103</v>
      </c>
      <c r="X600" s="11" t="s">
        <v>721</v>
      </c>
      <c r="Z600" s="56"/>
    </row>
    <row r="601" spans="6:26">
      <c r="F601"/>
      <c r="G601"/>
      <c r="H601"/>
      <c r="I601"/>
      <c r="J601"/>
      <c r="K601"/>
      <c r="L601"/>
      <c r="M601"/>
      <c r="N601"/>
      <c r="O601"/>
      <c r="P601"/>
      <c r="Q601"/>
      <c r="R601"/>
      <c r="S601"/>
      <c r="T601"/>
      <c r="W601" s="5" t="s">
        <v>103</v>
      </c>
      <c r="X601" s="11" t="s">
        <v>722</v>
      </c>
      <c r="Z601" s="56"/>
    </row>
    <row r="602" spans="6:26">
      <c r="F602"/>
      <c r="G602"/>
      <c r="H602"/>
      <c r="I602"/>
      <c r="J602"/>
      <c r="K602"/>
      <c r="L602"/>
      <c r="M602"/>
      <c r="N602"/>
      <c r="O602"/>
      <c r="P602"/>
      <c r="Q602"/>
      <c r="R602"/>
      <c r="S602"/>
      <c r="T602"/>
      <c r="W602" s="5" t="s">
        <v>103</v>
      </c>
      <c r="X602" s="11" t="s">
        <v>723</v>
      </c>
      <c r="Z602" s="56"/>
    </row>
    <row r="603" spans="6:26">
      <c r="F603"/>
      <c r="G603"/>
      <c r="H603"/>
      <c r="I603"/>
      <c r="J603"/>
      <c r="K603"/>
      <c r="L603"/>
      <c r="M603"/>
      <c r="N603"/>
      <c r="O603"/>
      <c r="P603"/>
      <c r="Q603"/>
      <c r="R603"/>
      <c r="S603"/>
      <c r="T603"/>
      <c r="W603" s="5" t="s">
        <v>103</v>
      </c>
      <c r="X603" s="11" t="s">
        <v>724</v>
      </c>
      <c r="Z603" s="56"/>
    </row>
    <row r="604" spans="6:26">
      <c r="F604"/>
      <c r="G604"/>
      <c r="H604"/>
      <c r="I604"/>
      <c r="J604"/>
      <c r="K604"/>
      <c r="L604"/>
      <c r="M604"/>
      <c r="N604"/>
      <c r="O604"/>
      <c r="P604"/>
      <c r="Q604"/>
      <c r="R604"/>
      <c r="S604"/>
      <c r="T604"/>
      <c r="W604" s="5" t="s">
        <v>103</v>
      </c>
      <c r="X604" s="11" t="s">
        <v>725</v>
      </c>
      <c r="Z604" s="56"/>
    </row>
    <row r="605" spans="6:26">
      <c r="F605"/>
      <c r="G605"/>
      <c r="H605"/>
      <c r="I605"/>
      <c r="J605"/>
      <c r="K605"/>
      <c r="L605"/>
      <c r="M605"/>
      <c r="N605"/>
      <c r="O605"/>
      <c r="P605"/>
      <c r="Q605"/>
      <c r="R605"/>
      <c r="S605"/>
      <c r="T605"/>
      <c r="W605" s="5" t="s">
        <v>103</v>
      </c>
      <c r="X605" s="11" t="s">
        <v>726</v>
      </c>
      <c r="Z605" s="56"/>
    </row>
    <row r="606" spans="6:26">
      <c r="F606"/>
      <c r="G606"/>
      <c r="H606"/>
      <c r="I606"/>
      <c r="J606"/>
      <c r="K606"/>
      <c r="L606"/>
      <c r="M606"/>
      <c r="N606"/>
      <c r="O606"/>
      <c r="P606"/>
      <c r="Q606"/>
      <c r="R606"/>
      <c r="S606"/>
      <c r="T606"/>
      <c r="W606" s="5" t="s">
        <v>103</v>
      </c>
      <c r="X606" s="11" t="s">
        <v>727</v>
      </c>
      <c r="Z606" s="56"/>
    </row>
    <row r="607" spans="6:26">
      <c r="F607"/>
      <c r="G607"/>
      <c r="H607"/>
      <c r="I607"/>
      <c r="J607"/>
      <c r="K607"/>
      <c r="L607"/>
      <c r="M607"/>
      <c r="N607"/>
      <c r="O607"/>
      <c r="P607"/>
      <c r="Q607"/>
      <c r="R607"/>
      <c r="S607"/>
      <c r="T607"/>
      <c r="W607" s="5" t="s">
        <v>103</v>
      </c>
      <c r="X607" s="11" t="s">
        <v>728</v>
      </c>
      <c r="Z607" s="56"/>
    </row>
    <row r="608" spans="6:26">
      <c r="F608"/>
      <c r="G608"/>
      <c r="H608"/>
      <c r="I608"/>
      <c r="J608"/>
      <c r="K608"/>
      <c r="L608"/>
      <c r="M608"/>
      <c r="N608"/>
      <c r="O608"/>
      <c r="P608"/>
      <c r="Q608"/>
      <c r="R608"/>
      <c r="S608"/>
      <c r="T608"/>
      <c r="W608" s="5" t="s">
        <v>103</v>
      </c>
      <c r="X608" s="11" t="s">
        <v>729</v>
      </c>
      <c r="Z608" s="56"/>
    </row>
    <row r="609" spans="6:26">
      <c r="F609"/>
      <c r="G609"/>
      <c r="H609"/>
      <c r="I609"/>
      <c r="J609"/>
      <c r="K609"/>
      <c r="L609"/>
      <c r="M609"/>
      <c r="N609"/>
      <c r="O609"/>
      <c r="P609"/>
      <c r="Q609"/>
      <c r="R609"/>
      <c r="S609"/>
      <c r="T609"/>
      <c r="W609" s="5" t="s">
        <v>103</v>
      </c>
      <c r="X609" s="11" t="s">
        <v>730</v>
      </c>
      <c r="Z609" s="56"/>
    </row>
    <row r="610" spans="6:26">
      <c r="F610"/>
      <c r="G610"/>
      <c r="H610"/>
      <c r="I610"/>
      <c r="J610"/>
      <c r="K610"/>
      <c r="L610"/>
      <c r="M610"/>
      <c r="N610"/>
      <c r="O610"/>
      <c r="P610"/>
      <c r="Q610"/>
      <c r="R610"/>
      <c r="S610"/>
      <c r="T610"/>
      <c r="W610" s="5" t="s">
        <v>103</v>
      </c>
      <c r="X610" s="11" t="s">
        <v>731</v>
      </c>
      <c r="Z610" s="56"/>
    </row>
    <row r="611" spans="6:26">
      <c r="F611"/>
      <c r="G611"/>
      <c r="H611"/>
      <c r="I611"/>
      <c r="J611"/>
      <c r="K611"/>
      <c r="L611"/>
      <c r="M611"/>
      <c r="N611"/>
      <c r="O611"/>
      <c r="P611"/>
      <c r="Q611"/>
      <c r="R611"/>
      <c r="S611"/>
      <c r="T611"/>
      <c r="W611" s="5" t="s">
        <v>103</v>
      </c>
      <c r="X611" s="11" t="s">
        <v>732</v>
      </c>
      <c r="Z611" s="56"/>
    </row>
    <row r="612" spans="6:26">
      <c r="F612"/>
      <c r="G612"/>
      <c r="H612"/>
      <c r="I612"/>
      <c r="J612"/>
      <c r="K612"/>
      <c r="L612"/>
      <c r="M612"/>
      <c r="N612"/>
      <c r="O612"/>
      <c r="P612"/>
      <c r="Q612"/>
      <c r="R612"/>
      <c r="S612"/>
      <c r="T612"/>
      <c r="W612" s="5" t="s">
        <v>103</v>
      </c>
      <c r="X612" s="11" t="s">
        <v>733</v>
      </c>
      <c r="Z612" s="56"/>
    </row>
    <row r="613" spans="6:26">
      <c r="F613"/>
      <c r="G613"/>
      <c r="H613"/>
      <c r="I613"/>
      <c r="J613"/>
      <c r="K613"/>
      <c r="L613"/>
      <c r="M613"/>
      <c r="N613"/>
      <c r="O613"/>
      <c r="P613"/>
      <c r="Q613"/>
      <c r="R613"/>
      <c r="S613"/>
      <c r="T613"/>
      <c r="W613" s="5" t="s">
        <v>103</v>
      </c>
      <c r="X613" s="11" t="s">
        <v>734</v>
      </c>
      <c r="Z613" s="56"/>
    </row>
    <row r="614" spans="6:26">
      <c r="F614"/>
      <c r="G614"/>
      <c r="H614"/>
      <c r="I614"/>
      <c r="J614"/>
      <c r="K614"/>
      <c r="L614"/>
      <c r="M614"/>
      <c r="N614"/>
      <c r="O614"/>
      <c r="P614"/>
      <c r="Q614"/>
      <c r="R614"/>
      <c r="S614"/>
      <c r="T614"/>
      <c r="W614" s="5" t="s">
        <v>103</v>
      </c>
      <c r="X614" s="11" t="s">
        <v>735</v>
      </c>
      <c r="Z614" s="56"/>
    </row>
    <row r="615" spans="6:26">
      <c r="F615"/>
      <c r="G615"/>
      <c r="H615"/>
      <c r="I615"/>
      <c r="J615"/>
      <c r="K615"/>
      <c r="L615"/>
      <c r="M615"/>
      <c r="N615"/>
      <c r="O615"/>
      <c r="P615"/>
      <c r="Q615"/>
      <c r="R615"/>
      <c r="S615"/>
      <c r="T615"/>
      <c r="W615" s="5" t="s">
        <v>103</v>
      </c>
      <c r="X615" s="11" t="s">
        <v>736</v>
      </c>
      <c r="Z615" s="56"/>
    </row>
    <row r="616" spans="6:26">
      <c r="F616"/>
      <c r="G616"/>
      <c r="H616"/>
      <c r="I616"/>
      <c r="J616"/>
      <c r="K616"/>
      <c r="L616"/>
      <c r="M616"/>
      <c r="N616"/>
      <c r="O616"/>
      <c r="P616"/>
      <c r="Q616"/>
      <c r="R616"/>
      <c r="S616"/>
      <c r="T616"/>
      <c r="W616" s="5" t="s">
        <v>103</v>
      </c>
      <c r="X616" s="11" t="s">
        <v>737</v>
      </c>
      <c r="Z616" s="56"/>
    </row>
    <row r="617" spans="6:26">
      <c r="F617"/>
      <c r="G617"/>
      <c r="H617"/>
      <c r="I617"/>
      <c r="J617"/>
      <c r="K617"/>
      <c r="L617"/>
      <c r="M617"/>
      <c r="N617"/>
      <c r="O617"/>
      <c r="P617"/>
      <c r="Q617"/>
      <c r="R617"/>
      <c r="S617"/>
      <c r="T617"/>
      <c r="W617" s="5" t="s">
        <v>103</v>
      </c>
      <c r="X617" s="11" t="s">
        <v>738</v>
      </c>
      <c r="Z617" s="56"/>
    </row>
    <row r="618" spans="6:26">
      <c r="F618"/>
      <c r="G618"/>
      <c r="H618"/>
      <c r="I618"/>
      <c r="J618"/>
      <c r="K618"/>
      <c r="L618"/>
      <c r="M618"/>
      <c r="N618"/>
      <c r="O618"/>
      <c r="P618"/>
      <c r="Q618"/>
      <c r="R618"/>
      <c r="S618"/>
      <c r="T618"/>
      <c r="W618" s="5" t="s">
        <v>103</v>
      </c>
      <c r="X618" s="11" t="s">
        <v>739</v>
      </c>
      <c r="Z618" s="56"/>
    </row>
    <row r="619" spans="6:26">
      <c r="F619"/>
      <c r="G619"/>
      <c r="H619"/>
      <c r="I619"/>
      <c r="J619"/>
      <c r="K619"/>
      <c r="L619"/>
      <c r="M619"/>
      <c r="N619"/>
      <c r="O619"/>
      <c r="P619"/>
      <c r="Q619"/>
      <c r="R619"/>
      <c r="S619"/>
      <c r="T619"/>
      <c r="W619" s="5" t="s">
        <v>103</v>
      </c>
      <c r="X619" s="11" t="s">
        <v>740</v>
      </c>
      <c r="Z619" s="56"/>
    </row>
    <row r="620" spans="6:26">
      <c r="F620"/>
      <c r="G620"/>
      <c r="H620"/>
      <c r="I620"/>
      <c r="J620"/>
      <c r="K620"/>
      <c r="L620"/>
      <c r="M620"/>
      <c r="N620"/>
      <c r="O620"/>
      <c r="P620"/>
      <c r="Q620"/>
      <c r="R620"/>
      <c r="S620"/>
      <c r="T620"/>
      <c r="W620" s="5" t="s">
        <v>103</v>
      </c>
      <c r="X620" s="11" t="s">
        <v>741</v>
      </c>
      <c r="Z620" s="56"/>
    </row>
    <row r="621" spans="6:26">
      <c r="F621"/>
      <c r="G621"/>
      <c r="H621"/>
      <c r="I621"/>
      <c r="J621"/>
      <c r="K621"/>
      <c r="L621"/>
      <c r="M621"/>
      <c r="N621"/>
      <c r="O621"/>
      <c r="P621"/>
      <c r="Q621"/>
      <c r="R621"/>
      <c r="S621"/>
      <c r="T621"/>
      <c r="W621" s="5" t="s">
        <v>103</v>
      </c>
      <c r="X621" s="11" t="s">
        <v>742</v>
      </c>
      <c r="Z621" s="56"/>
    </row>
    <row r="622" spans="6:26">
      <c r="F622"/>
      <c r="G622"/>
      <c r="H622"/>
      <c r="I622"/>
      <c r="J622"/>
      <c r="K622"/>
      <c r="L622"/>
      <c r="M622"/>
      <c r="N622"/>
      <c r="O622"/>
      <c r="P622"/>
      <c r="Q622"/>
      <c r="R622"/>
      <c r="S622"/>
      <c r="T622"/>
      <c r="W622" s="5" t="s">
        <v>103</v>
      </c>
      <c r="X622" s="11" t="s">
        <v>743</v>
      </c>
      <c r="Z622" s="56"/>
    </row>
    <row r="623" spans="6:26">
      <c r="F623"/>
      <c r="G623"/>
      <c r="H623"/>
      <c r="I623"/>
      <c r="J623"/>
      <c r="K623"/>
      <c r="L623"/>
      <c r="M623"/>
      <c r="N623"/>
      <c r="O623"/>
      <c r="P623"/>
      <c r="Q623"/>
      <c r="R623"/>
      <c r="S623"/>
      <c r="T623"/>
      <c r="W623" s="5" t="s">
        <v>103</v>
      </c>
      <c r="X623" s="11" t="s">
        <v>744</v>
      </c>
      <c r="Z623" s="56"/>
    </row>
    <row r="624" spans="6:26">
      <c r="F624"/>
      <c r="G624"/>
      <c r="H624"/>
      <c r="I624"/>
      <c r="J624"/>
      <c r="K624"/>
      <c r="L624"/>
      <c r="M624"/>
      <c r="N624"/>
      <c r="O624"/>
      <c r="P624"/>
      <c r="Q624"/>
      <c r="R624"/>
      <c r="S624"/>
      <c r="T624"/>
      <c r="W624" s="5" t="s">
        <v>103</v>
      </c>
      <c r="X624" s="11" t="s">
        <v>745</v>
      </c>
      <c r="Z624" s="56"/>
    </row>
    <row r="625" spans="6:26">
      <c r="F625"/>
      <c r="G625"/>
      <c r="H625"/>
      <c r="I625"/>
      <c r="J625"/>
      <c r="K625"/>
      <c r="L625"/>
      <c r="M625"/>
      <c r="N625"/>
      <c r="O625"/>
      <c r="P625"/>
      <c r="Q625"/>
      <c r="R625"/>
      <c r="S625"/>
      <c r="T625"/>
      <c r="W625" s="5" t="s">
        <v>103</v>
      </c>
      <c r="X625" s="11" t="s">
        <v>746</v>
      </c>
      <c r="Z625" s="56"/>
    </row>
    <row r="626" spans="6:26">
      <c r="F626"/>
      <c r="G626"/>
      <c r="H626"/>
      <c r="I626"/>
      <c r="J626"/>
      <c r="K626"/>
      <c r="L626"/>
      <c r="M626"/>
      <c r="N626"/>
      <c r="O626"/>
      <c r="P626"/>
      <c r="Q626"/>
      <c r="R626"/>
      <c r="S626"/>
      <c r="T626"/>
      <c r="W626" s="5" t="s">
        <v>103</v>
      </c>
      <c r="X626" s="11" t="s">
        <v>747</v>
      </c>
      <c r="Z626" s="56"/>
    </row>
    <row r="627" spans="6:26">
      <c r="F627"/>
      <c r="G627"/>
      <c r="H627"/>
      <c r="I627"/>
      <c r="J627"/>
      <c r="K627"/>
      <c r="L627"/>
      <c r="M627"/>
      <c r="N627"/>
      <c r="O627"/>
      <c r="P627"/>
      <c r="Q627"/>
      <c r="R627"/>
      <c r="S627"/>
      <c r="T627"/>
      <c r="W627" s="5" t="s">
        <v>103</v>
      </c>
      <c r="X627" s="11" t="s">
        <v>748</v>
      </c>
      <c r="Z627" s="56"/>
    </row>
    <row r="628" spans="6:26">
      <c r="F628"/>
      <c r="G628"/>
      <c r="H628"/>
      <c r="I628"/>
      <c r="J628"/>
      <c r="K628"/>
      <c r="L628"/>
      <c r="M628"/>
      <c r="N628"/>
      <c r="O628"/>
      <c r="P628"/>
      <c r="Q628"/>
      <c r="R628"/>
      <c r="S628"/>
      <c r="T628"/>
      <c r="W628" s="5" t="s">
        <v>103</v>
      </c>
      <c r="X628" s="11" t="s">
        <v>749</v>
      </c>
      <c r="Z628" s="56"/>
    </row>
    <row r="629" spans="6:26">
      <c r="F629"/>
      <c r="G629"/>
      <c r="H629"/>
      <c r="I629"/>
      <c r="J629"/>
      <c r="K629"/>
      <c r="L629"/>
      <c r="M629"/>
      <c r="N629"/>
      <c r="O629"/>
      <c r="P629"/>
      <c r="Q629"/>
      <c r="R629"/>
      <c r="S629"/>
      <c r="T629"/>
      <c r="W629" s="5" t="s">
        <v>103</v>
      </c>
      <c r="X629" s="11" t="s">
        <v>750</v>
      </c>
      <c r="Z629" s="56"/>
    </row>
    <row r="630" spans="6:26">
      <c r="F630"/>
      <c r="G630"/>
      <c r="H630"/>
      <c r="I630"/>
      <c r="J630"/>
      <c r="K630"/>
      <c r="L630"/>
      <c r="M630"/>
      <c r="N630"/>
      <c r="O630"/>
      <c r="P630"/>
      <c r="Q630"/>
      <c r="R630"/>
      <c r="S630"/>
      <c r="T630"/>
      <c r="W630" s="5" t="s">
        <v>103</v>
      </c>
      <c r="X630" s="11" t="s">
        <v>751</v>
      </c>
      <c r="Z630" s="56"/>
    </row>
    <row r="631" spans="6:26">
      <c r="F631"/>
      <c r="G631"/>
      <c r="H631"/>
      <c r="I631"/>
      <c r="J631"/>
      <c r="K631"/>
      <c r="L631"/>
      <c r="M631"/>
      <c r="N631"/>
      <c r="O631"/>
      <c r="P631"/>
      <c r="Q631"/>
      <c r="R631"/>
      <c r="S631"/>
      <c r="T631"/>
      <c r="W631" s="5" t="s">
        <v>103</v>
      </c>
      <c r="X631" s="11" t="s">
        <v>752</v>
      </c>
      <c r="Z631" s="56"/>
    </row>
    <row r="632" spans="6:26">
      <c r="F632"/>
      <c r="G632"/>
      <c r="H632"/>
      <c r="I632"/>
      <c r="J632"/>
      <c r="K632"/>
      <c r="L632"/>
      <c r="M632"/>
      <c r="N632"/>
      <c r="O632"/>
      <c r="P632"/>
      <c r="Q632"/>
      <c r="R632"/>
      <c r="S632"/>
      <c r="T632"/>
      <c r="W632" s="5" t="s">
        <v>103</v>
      </c>
      <c r="X632" s="11" t="s">
        <v>753</v>
      </c>
      <c r="Z632" s="56"/>
    </row>
    <row r="633" spans="6:26">
      <c r="F633"/>
      <c r="G633"/>
      <c r="H633"/>
      <c r="I633"/>
      <c r="J633"/>
      <c r="K633"/>
      <c r="L633"/>
      <c r="M633"/>
      <c r="N633"/>
      <c r="O633"/>
      <c r="P633"/>
      <c r="Q633"/>
      <c r="R633"/>
      <c r="S633"/>
      <c r="T633"/>
      <c r="W633" s="5" t="s">
        <v>103</v>
      </c>
      <c r="X633" s="11" t="s">
        <v>754</v>
      </c>
      <c r="Z633" s="56"/>
    </row>
    <row r="634" spans="6:26">
      <c r="F634"/>
      <c r="G634"/>
      <c r="H634"/>
      <c r="I634"/>
      <c r="J634"/>
      <c r="K634"/>
      <c r="L634"/>
      <c r="M634"/>
      <c r="N634"/>
      <c r="O634"/>
      <c r="P634"/>
      <c r="Q634"/>
      <c r="R634"/>
      <c r="S634"/>
      <c r="T634"/>
      <c r="W634" s="5" t="s">
        <v>103</v>
      </c>
      <c r="X634" s="11" t="s">
        <v>755</v>
      </c>
      <c r="Z634" s="56"/>
    </row>
    <row r="635" spans="6:26">
      <c r="F635"/>
      <c r="G635"/>
      <c r="H635"/>
      <c r="I635"/>
      <c r="J635"/>
      <c r="K635"/>
      <c r="L635"/>
      <c r="M635"/>
      <c r="N635"/>
      <c r="O635"/>
      <c r="P635"/>
      <c r="Q635"/>
      <c r="R635"/>
      <c r="S635"/>
      <c r="T635"/>
      <c r="W635" s="5" t="s">
        <v>103</v>
      </c>
      <c r="X635" s="11" t="s">
        <v>756</v>
      </c>
      <c r="Z635" s="56"/>
    </row>
    <row r="636" spans="6:26">
      <c r="F636"/>
      <c r="G636"/>
      <c r="H636"/>
      <c r="I636"/>
      <c r="J636"/>
      <c r="K636"/>
      <c r="L636"/>
      <c r="M636"/>
      <c r="N636"/>
      <c r="O636"/>
      <c r="P636"/>
      <c r="Q636"/>
      <c r="R636"/>
      <c r="S636"/>
      <c r="T636"/>
      <c r="W636" s="5" t="s">
        <v>105</v>
      </c>
      <c r="X636" s="11" t="s">
        <v>757</v>
      </c>
      <c r="Z636" s="56"/>
    </row>
    <row r="637" spans="6:26">
      <c r="F637"/>
      <c r="G637"/>
      <c r="H637"/>
      <c r="I637"/>
      <c r="J637"/>
      <c r="K637"/>
      <c r="L637"/>
      <c r="M637"/>
      <c r="N637"/>
      <c r="O637"/>
      <c r="P637"/>
      <c r="Q637"/>
      <c r="R637"/>
      <c r="S637"/>
      <c r="T637"/>
      <c r="W637" s="5" t="s">
        <v>3</v>
      </c>
      <c r="X637" s="11" t="s">
        <v>758</v>
      </c>
      <c r="Z637" s="56"/>
    </row>
    <row r="638" spans="6:26">
      <c r="F638"/>
      <c r="G638"/>
      <c r="H638"/>
      <c r="I638"/>
      <c r="J638"/>
      <c r="K638"/>
      <c r="L638"/>
      <c r="M638"/>
      <c r="N638"/>
      <c r="O638"/>
      <c r="P638"/>
      <c r="Q638"/>
      <c r="R638"/>
      <c r="S638"/>
      <c r="T638"/>
      <c r="W638" s="5" t="s">
        <v>3</v>
      </c>
      <c r="X638" s="11" t="s">
        <v>759</v>
      </c>
      <c r="Z638" s="56"/>
    </row>
    <row r="639" spans="6:26">
      <c r="F639"/>
      <c r="G639"/>
      <c r="H639"/>
      <c r="I639"/>
      <c r="J639"/>
      <c r="K639"/>
      <c r="L639"/>
      <c r="M639"/>
      <c r="N639"/>
      <c r="O639"/>
      <c r="P639"/>
      <c r="Q639"/>
      <c r="R639"/>
      <c r="S639"/>
      <c r="T639"/>
      <c r="W639" s="5" t="s">
        <v>3</v>
      </c>
      <c r="X639" s="11" t="s">
        <v>760</v>
      </c>
      <c r="Z639" s="56"/>
    </row>
    <row r="640" spans="6:26">
      <c r="F640"/>
      <c r="G640"/>
      <c r="H640"/>
      <c r="I640"/>
      <c r="J640"/>
      <c r="K640"/>
      <c r="L640"/>
      <c r="M640"/>
      <c r="N640"/>
      <c r="O640"/>
      <c r="P640"/>
      <c r="Q640"/>
      <c r="R640"/>
      <c r="S640"/>
      <c r="T640"/>
      <c r="W640" s="5" t="s">
        <v>3</v>
      </c>
      <c r="X640" s="11" t="s">
        <v>761</v>
      </c>
      <c r="Z640" s="56"/>
    </row>
    <row r="641" spans="6:26">
      <c r="F641"/>
      <c r="G641"/>
      <c r="H641"/>
      <c r="I641"/>
      <c r="J641"/>
      <c r="K641"/>
      <c r="L641"/>
      <c r="M641"/>
      <c r="N641"/>
      <c r="O641"/>
      <c r="P641"/>
      <c r="Q641"/>
      <c r="R641"/>
      <c r="S641"/>
      <c r="T641"/>
      <c r="W641" s="5" t="s">
        <v>3</v>
      </c>
      <c r="X641" s="11" t="s">
        <v>762</v>
      </c>
      <c r="Z641" s="56"/>
    </row>
    <row r="642" spans="6:26">
      <c r="F642"/>
      <c r="G642"/>
      <c r="H642"/>
      <c r="I642"/>
      <c r="J642"/>
      <c r="K642"/>
      <c r="L642"/>
      <c r="M642"/>
      <c r="N642"/>
      <c r="O642"/>
      <c r="P642"/>
      <c r="Q642"/>
      <c r="R642"/>
      <c r="S642"/>
      <c r="T642"/>
      <c r="W642" s="5" t="s">
        <v>3</v>
      </c>
      <c r="X642" s="11" t="s">
        <v>763</v>
      </c>
      <c r="Z642" s="56"/>
    </row>
    <row r="643" spans="6:26">
      <c r="F643"/>
      <c r="G643"/>
      <c r="H643"/>
      <c r="I643"/>
      <c r="J643"/>
      <c r="K643"/>
      <c r="L643"/>
      <c r="M643"/>
      <c r="N643"/>
      <c r="O643"/>
      <c r="P643"/>
      <c r="Q643"/>
      <c r="R643"/>
      <c r="S643"/>
      <c r="T643"/>
      <c r="W643" s="5" t="s">
        <v>3</v>
      </c>
      <c r="X643" s="11" t="s">
        <v>764</v>
      </c>
      <c r="Z643" s="56"/>
    </row>
    <row r="644" spans="6:26">
      <c r="F644"/>
      <c r="G644"/>
      <c r="H644"/>
      <c r="I644"/>
      <c r="J644"/>
      <c r="K644"/>
      <c r="L644"/>
      <c r="M644"/>
      <c r="N644"/>
      <c r="O644"/>
      <c r="P644"/>
      <c r="Q644"/>
      <c r="R644"/>
      <c r="S644"/>
      <c r="T644"/>
      <c r="W644" s="5" t="s">
        <v>3</v>
      </c>
      <c r="X644" s="11" t="s">
        <v>765</v>
      </c>
      <c r="Z644" s="56"/>
    </row>
    <row r="645" spans="6:26">
      <c r="F645"/>
      <c r="G645"/>
      <c r="H645"/>
      <c r="I645"/>
      <c r="J645"/>
      <c r="K645"/>
      <c r="L645"/>
      <c r="M645"/>
      <c r="N645"/>
      <c r="O645"/>
      <c r="P645"/>
      <c r="Q645"/>
      <c r="R645"/>
      <c r="S645"/>
      <c r="T645"/>
      <c r="W645" s="5" t="s">
        <v>3</v>
      </c>
      <c r="X645" s="11" t="s">
        <v>766</v>
      </c>
      <c r="Z645" s="56"/>
    </row>
    <row r="646" spans="6:26">
      <c r="F646"/>
      <c r="G646"/>
      <c r="H646"/>
      <c r="I646"/>
      <c r="J646"/>
      <c r="K646"/>
      <c r="L646"/>
      <c r="M646"/>
      <c r="N646"/>
      <c r="O646"/>
      <c r="P646"/>
      <c r="Q646"/>
      <c r="R646"/>
      <c r="S646"/>
      <c r="T646"/>
      <c r="W646" s="5" t="s">
        <v>3</v>
      </c>
      <c r="X646" s="11" t="s">
        <v>767</v>
      </c>
      <c r="Z646" s="56"/>
    </row>
    <row r="647" spans="6:26">
      <c r="F647"/>
      <c r="G647"/>
      <c r="H647"/>
      <c r="I647"/>
      <c r="J647"/>
      <c r="K647"/>
      <c r="L647"/>
      <c r="M647"/>
      <c r="N647"/>
      <c r="O647"/>
      <c r="P647"/>
      <c r="Q647"/>
      <c r="R647"/>
      <c r="S647"/>
      <c r="T647"/>
      <c r="W647" s="5" t="s">
        <v>3</v>
      </c>
      <c r="X647" s="11" t="s">
        <v>768</v>
      </c>
      <c r="Z647" s="56"/>
    </row>
    <row r="648" spans="6:26">
      <c r="F648"/>
      <c r="G648"/>
      <c r="H648"/>
      <c r="I648"/>
      <c r="J648"/>
      <c r="K648"/>
      <c r="L648"/>
      <c r="M648"/>
      <c r="N648"/>
      <c r="O648"/>
      <c r="P648"/>
      <c r="Q648"/>
      <c r="R648"/>
      <c r="S648"/>
      <c r="T648"/>
      <c r="W648" s="5" t="s">
        <v>3</v>
      </c>
      <c r="X648" s="11" t="s">
        <v>769</v>
      </c>
      <c r="Z648" s="56"/>
    </row>
    <row r="649" spans="6:26">
      <c r="F649"/>
      <c r="G649"/>
      <c r="H649"/>
      <c r="I649"/>
      <c r="J649"/>
      <c r="K649"/>
      <c r="L649"/>
      <c r="M649"/>
      <c r="N649"/>
      <c r="O649"/>
      <c r="P649"/>
      <c r="Q649"/>
      <c r="R649"/>
      <c r="S649"/>
      <c r="T649"/>
      <c r="W649" s="5" t="s">
        <v>3</v>
      </c>
      <c r="X649" s="11" t="s">
        <v>770</v>
      </c>
      <c r="Z649" s="56"/>
    </row>
    <row r="650" spans="6:26">
      <c r="F650"/>
      <c r="G650"/>
      <c r="H650"/>
      <c r="I650"/>
      <c r="J650"/>
      <c r="K650"/>
      <c r="L650"/>
      <c r="M650"/>
      <c r="N650"/>
      <c r="O650"/>
      <c r="P650"/>
      <c r="Q650"/>
      <c r="R650"/>
      <c r="S650"/>
      <c r="T650"/>
      <c r="W650" s="5" t="s">
        <v>3</v>
      </c>
      <c r="X650" s="11" t="s">
        <v>771</v>
      </c>
      <c r="Z650" s="56"/>
    </row>
    <row r="651" spans="6:26">
      <c r="F651"/>
      <c r="G651"/>
      <c r="H651"/>
      <c r="I651"/>
      <c r="J651"/>
      <c r="K651"/>
      <c r="L651"/>
      <c r="M651"/>
      <c r="N651"/>
      <c r="O651"/>
      <c r="P651"/>
      <c r="Q651"/>
      <c r="R651"/>
      <c r="S651"/>
      <c r="T651"/>
      <c r="W651" s="5" t="s">
        <v>3</v>
      </c>
      <c r="X651" s="11" t="s">
        <v>772</v>
      </c>
      <c r="Z651" s="56"/>
    </row>
    <row r="652" spans="6:26">
      <c r="F652"/>
      <c r="G652"/>
      <c r="H652"/>
      <c r="I652"/>
      <c r="J652"/>
      <c r="K652"/>
      <c r="L652"/>
      <c r="M652"/>
      <c r="N652"/>
      <c r="O652"/>
      <c r="P652"/>
      <c r="Q652"/>
      <c r="R652"/>
      <c r="S652"/>
      <c r="T652"/>
      <c r="W652" s="5" t="s">
        <v>3</v>
      </c>
      <c r="X652" s="11" t="s">
        <v>773</v>
      </c>
      <c r="Z652" s="56"/>
    </row>
    <row r="653" spans="6:26">
      <c r="F653"/>
      <c r="G653"/>
      <c r="H653"/>
      <c r="I653"/>
      <c r="J653"/>
      <c r="K653"/>
      <c r="L653"/>
      <c r="M653"/>
      <c r="N653"/>
      <c r="O653"/>
      <c r="P653"/>
      <c r="Q653"/>
      <c r="R653"/>
      <c r="S653"/>
      <c r="T653"/>
      <c r="W653" s="5" t="s">
        <v>3</v>
      </c>
      <c r="X653" s="11" t="s">
        <v>774</v>
      </c>
      <c r="Z653" s="56"/>
    </row>
    <row r="654" spans="6:26">
      <c r="F654"/>
      <c r="G654"/>
      <c r="H654"/>
      <c r="I654"/>
      <c r="J654"/>
      <c r="K654"/>
      <c r="L654"/>
      <c r="M654"/>
      <c r="N654"/>
      <c r="O654"/>
      <c r="P654"/>
      <c r="Q654"/>
      <c r="R654"/>
      <c r="S654"/>
      <c r="T654"/>
      <c r="W654" s="5" t="s">
        <v>3</v>
      </c>
      <c r="X654" s="11" t="s">
        <v>775</v>
      </c>
      <c r="Z654" s="56"/>
    </row>
    <row r="655" spans="6:26">
      <c r="F655"/>
      <c r="G655"/>
      <c r="H655"/>
      <c r="I655"/>
      <c r="J655"/>
      <c r="K655"/>
      <c r="L655"/>
      <c r="M655"/>
      <c r="N655"/>
      <c r="O655"/>
      <c r="P655"/>
      <c r="Q655"/>
      <c r="R655"/>
      <c r="S655"/>
      <c r="T655"/>
      <c r="W655" s="5" t="s">
        <v>3</v>
      </c>
      <c r="X655" s="11" t="s">
        <v>776</v>
      </c>
      <c r="Z655" s="56"/>
    </row>
    <row r="656" spans="6:26">
      <c r="F656"/>
      <c r="G656"/>
      <c r="H656"/>
      <c r="I656"/>
      <c r="J656"/>
      <c r="K656"/>
      <c r="L656"/>
      <c r="M656"/>
      <c r="N656"/>
      <c r="O656"/>
      <c r="P656"/>
      <c r="Q656"/>
      <c r="R656"/>
      <c r="S656"/>
      <c r="T656"/>
      <c r="W656" s="5" t="s">
        <v>3</v>
      </c>
      <c r="X656" s="11" t="s">
        <v>777</v>
      </c>
      <c r="Z656" s="56"/>
    </row>
    <row r="657" spans="6:26">
      <c r="F657"/>
      <c r="G657"/>
      <c r="H657"/>
      <c r="I657"/>
      <c r="J657"/>
      <c r="K657"/>
      <c r="L657"/>
      <c r="M657"/>
      <c r="N657"/>
      <c r="O657"/>
      <c r="P657"/>
      <c r="Q657"/>
      <c r="R657"/>
      <c r="S657"/>
      <c r="T657"/>
      <c r="W657" s="5" t="s">
        <v>3</v>
      </c>
      <c r="X657" s="11" t="s">
        <v>778</v>
      </c>
      <c r="Z657" s="56"/>
    </row>
    <row r="658" spans="6:26">
      <c r="F658"/>
      <c r="G658"/>
      <c r="H658"/>
      <c r="I658"/>
      <c r="J658"/>
      <c r="K658"/>
      <c r="L658"/>
      <c r="M658"/>
      <c r="N658"/>
      <c r="O658"/>
      <c r="P658"/>
      <c r="Q658"/>
      <c r="R658"/>
      <c r="S658"/>
      <c r="T658"/>
      <c r="W658" s="5" t="s">
        <v>3</v>
      </c>
      <c r="X658" s="11" t="s">
        <v>779</v>
      </c>
      <c r="Z658" s="56"/>
    </row>
    <row r="659" spans="6:26">
      <c r="F659"/>
      <c r="G659"/>
      <c r="H659"/>
      <c r="I659"/>
      <c r="J659"/>
      <c r="K659"/>
      <c r="L659"/>
      <c r="M659"/>
      <c r="N659"/>
      <c r="O659"/>
      <c r="P659"/>
      <c r="Q659"/>
      <c r="R659"/>
      <c r="S659"/>
      <c r="T659"/>
      <c r="W659" s="5" t="s">
        <v>3</v>
      </c>
      <c r="X659" s="11" t="s">
        <v>780</v>
      </c>
      <c r="Z659" s="56"/>
    </row>
    <row r="660" spans="6:26">
      <c r="F660"/>
      <c r="G660"/>
      <c r="H660"/>
      <c r="I660"/>
      <c r="J660"/>
      <c r="K660"/>
      <c r="L660"/>
      <c r="M660"/>
      <c r="N660"/>
      <c r="O660"/>
      <c r="P660"/>
      <c r="Q660"/>
      <c r="R660"/>
      <c r="S660"/>
      <c r="T660"/>
      <c r="W660" s="5" t="s">
        <v>3</v>
      </c>
      <c r="X660" s="11" t="s">
        <v>781</v>
      </c>
      <c r="Z660" s="56"/>
    </row>
    <row r="661" spans="6:26">
      <c r="F661"/>
      <c r="G661"/>
      <c r="H661"/>
      <c r="I661"/>
      <c r="J661"/>
      <c r="K661"/>
      <c r="L661"/>
      <c r="M661"/>
      <c r="N661"/>
      <c r="O661"/>
      <c r="P661"/>
      <c r="Q661"/>
      <c r="R661"/>
      <c r="S661"/>
      <c r="T661"/>
      <c r="W661" s="5" t="s">
        <v>3</v>
      </c>
      <c r="X661" s="11" t="s">
        <v>782</v>
      </c>
      <c r="Z661" s="56"/>
    </row>
    <row r="662" spans="6:26">
      <c r="F662"/>
      <c r="G662"/>
      <c r="H662"/>
      <c r="I662"/>
      <c r="J662"/>
      <c r="K662"/>
      <c r="L662"/>
      <c r="M662"/>
      <c r="N662"/>
      <c r="O662"/>
      <c r="P662"/>
      <c r="Q662"/>
      <c r="R662"/>
      <c r="S662"/>
      <c r="T662"/>
      <c r="W662" s="5" t="s">
        <v>3</v>
      </c>
      <c r="X662" s="11" t="s">
        <v>783</v>
      </c>
      <c r="Z662" s="56"/>
    </row>
    <row r="663" spans="6:26">
      <c r="F663"/>
      <c r="G663"/>
      <c r="H663"/>
      <c r="I663"/>
      <c r="J663"/>
      <c r="K663"/>
      <c r="L663"/>
      <c r="M663"/>
      <c r="N663"/>
      <c r="O663"/>
      <c r="P663"/>
      <c r="Q663"/>
      <c r="R663"/>
      <c r="S663"/>
      <c r="T663"/>
      <c r="W663" s="5" t="s">
        <v>3</v>
      </c>
      <c r="X663" s="11" t="s">
        <v>784</v>
      </c>
      <c r="Z663" s="56"/>
    </row>
    <row r="664" spans="6:26">
      <c r="F664"/>
      <c r="G664"/>
      <c r="H664"/>
      <c r="I664"/>
      <c r="J664"/>
      <c r="K664"/>
      <c r="L664"/>
      <c r="M664"/>
      <c r="N664"/>
      <c r="O664"/>
      <c r="P664"/>
      <c r="Q664"/>
      <c r="R664"/>
      <c r="S664"/>
      <c r="T664"/>
      <c r="W664" s="5" t="s">
        <v>3</v>
      </c>
      <c r="X664" s="11" t="s">
        <v>785</v>
      </c>
      <c r="Z664" s="56"/>
    </row>
    <row r="665" spans="6:26">
      <c r="F665"/>
      <c r="G665"/>
      <c r="H665"/>
      <c r="I665"/>
      <c r="J665"/>
      <c r="K665"/>
      <c r="L665"/>
      <c r="M665"/>
      <c r="N665"/>
      <c r="O665"/>
      <c r="P665"/>
      <c r="Q665"/>
      <c r="R665"/>
      <c r="S665"/>
      <c r="T665"/>
      <c r="W665" s="5" t="s">
        <v>3</v>
      </c>
      <c r="X665" s="11" t="s">
        <v>786</v>
      </c>
      <c r="Z665" s="56"/>
    </row>
    <row r="666" spans="6:26">
      <c r="F666"/>
      <c r="G666"/>
      <c r="H666"/>
      <c r="I666"/>
      <c r="J666"/>
      <c r="K666"/>
      <c r="L666"/>
      <c r="M666"/>
      <c r="N666"/>
      <c r="O666"/>
      <c r="P666"/>
      <c r="Q666"/>
      <c r="R666"/>
      <c r="S666"/>
      <c r="T666"/>
      <c r="W666" s="5" t="s">
        <v>3</v>
      </c>
      <c r="X666" s="11" t="s">
        <v>787</v>
      </c>
      <c r="Z666" s="56"/>
    </row>
    <row r="667" spans="6:26">
      <c r="F667"/>
      <c r="G667"/>
      <c r="H667"/>
      <c r="I667"/>
      <c r="J667"/>
      <c r="K667"/>
      <c r="L667"/>
      <c r="M667"/>
      <c r="N667"/>
      <c r="O667"/>
      <c r="P667"/>
      <c r="Q667"/>
      <c r="R667"/>
      <c r="S667"/>
      <c r="T667"/>
      <c r="W667" s="5" t="s">
        <v>3</v>
      </c>
      <c r="X667" s="11" t="s">
        <v>788</v>
      </c>
      <c r="Z667" s="56"/>
    </row>
    <row r="668" spans="6:26">
      <c r="F668"/>
      <c r="G668"/>
      <c r="H668"/>
      <c r="I668"/>
      <c r="J668"/>
      <c r="K668"/>
      <c r="L668"/>
      <c r="M668"/>
      <c r="N668"/>
      <c r="O668"/>
      <c r="P668"/>
      <c r="Q668"/>
      <c r="R668"/>
      <c r="S668"/>
      <c r="T668"/>
      <c r="W668" s="5" t="s">
        <v>3</v>
      </c>
      <c r="X668" s="11" t="s">
        <v>789</v>
      </c>
      <c r="Z668" s="56"/>
    </row>
    <row r="669" spans="6:26">
      <c r="F669"/>
      <c r="G669"/>
      <c r="H669"/>
      <c r="I669"/>
      <c r="J669"/>
      <c r="K669"/>
      <c r="L669"/>
      <c r="M669"/>
      <c r="N669"/>
      <c r="O669"/>
      <c r="P669"/>
      <c r="Q669"/>
      <c r="R669"/>
      <c r="S669"/>
      <c r="T669"/>
      <c r="W669" s="5" t="s">
        <v>3</v>
      </c>
      <c r="X669" s="11" t="s">
        <v>790</v>
      </c>
      <c r="Z669" s="56"/>
    </row>
    <row r="670" spans="6:26">
      <c r="F670"/>
      <c r="G670"/>
      <c r="H670"/>
      <c r="I670"/>
      <c r="J670"/>
      <c r="K670"/>
      <c r="L670"/>
      <c r="M670"/>
      <c r="N670"/>
      <c r="O670"/>
      <c r="P670"/>
      <c r="Q670"/>
      <c r="R670"/>
      <c r="S670"/>
      <c r="T670"/>
      <c r="W670" s="5" t="s">
        <v>3</v>
      </c>
      <c r="X670" s="11" t="s">
        <v>791</v>
      </c>
      <c r="Z670" s="56"/>
    </row>
    <row r="671" spans="6:26">
      <c r="F671"/>
      <c r="G671"/>
      <c r="H671"/>
      <c r="I671"/>
      <c r="J671"/>
      <c r="K671"/>
      <c r="L671"/>
      <c r="M671"/>
      <c r="N671"/>
      <c r="O671"/>
      <c r="P671"/>
      <c r="Q671"/>
      <c r="R671"/>
      <c r="S671"/>
      <c r="T671"/>
      <c r="W671" s="5" t="s">
        <v>3</v>
      </c>
      <c r="X671" s="11" t="s">
        <v>792</v>
      </c>
      <c r="Z671" s="56"/>
    </row>
    <row r="672" spans="6:26">
      <c r="F672"/>
      <c r="G672"/>
      <c r="H672"/>
      <c r="I672"/>
      <c r="J672"/>
      <c r="K672"/>
      <c r="L672"/>
      <c r="M672"/>
      <c r="N672"/>
      <c r="O672"/>
      <c r="P672"/>
      <c r="Q672"/>
      <c r="R672"/>
      <c r="S672"/>
      <c r="T672"/>
      <c r="W672" s="5" t="s">
        <v>3</v>
      </c>
      <c r="X672" s="11" t="s">
        <v>793</v>
      </c>
      <c r="Z672" s="56"/>
    </row>
    <row r="673" spans="6:26">
      <c r="F673"/>
      <c r="G673"/>
      <c r="H673"/>
      <c r="I673"/>
      <c r="J673"/>
      <c r="K673"/>
      <c r="L673"/>
      <c r="M673"/>
      <c r="N673"/>
      <c r="O673"/>
      <c r="P673"/>
      <c r="Q673"/>
      <c r="R673"/>
      <c r="S673"/>
      <c r="T673"/>
      <c r="W673" s="5" t="s">
        <v>3</v>
      </c>
      <c r="X673" s="11" t="s">
        <v>794</v>
      </c>
      <c r="Z673" s="56"/>
    </row>
    <row r="674" spans="6:26">
      <c r="F674"/>
      <c r="G674"/>
      <c r="H674"/>
      <c r="I674"/>
      <c r="J674"/>
      <c r="K674"/>
      <c r="L674"/>
      <c r="M674"/>
      <c r="N674"/>
      <c r="O674"/>
      <c r="P674"/>
      <c r="Q674"/>
      <c r="R674"/>
      <c r="S674"/>
      <c r="T674"/>
      <c r="W674" s="5" t="s">
        <v>3</v>
      </c>
      <c r="X674" s="11" t="s">
        <v>795</v>
      </c>
      <c r="Z674" s="56"/>
    </row>
    <row r="675" spans="6:26">
      <c r="F675"/>
      <c r="G675"/>
      <c r="H675"/>
      <c r="I675"/>
      <c r="J675"/>
      <c r="K675"/>
      <c r="L675"/>
      <c r="M675"/>
      <c r="N675"/>
      <c r="O675"/>
      <c r="P675"/>
      <c r="Q675"/>
      <c r="R675"/>
      <c r="S675"/>
      <c r="T675"/>
      <c r="W675" s="5" t="s">
        <v>3</v>
      </c>
      <c r="X675" s="11" t="s">
        <v>796</v>
      </c>
      <c r="Z675" s="56"/>
    </row>
    <row r="676" spans="6:26">
      <c r="F676"/>
      <c r="G676"/>
      <c r="H676"/>
      <c r="I676"/>
      <c r="J676"/>
      <c r="K676"/>
      <c r="L676"/>
      <c r="M676"/>
      <c r="N676"/>
      <c r="O676"/>
      <c r="P676"/>
      <c r="Q676"/>
      <c r="R676"/>
      <c r="S676"/>
      <c r="T676"/>
      <c r="W676" s="5" t="s">
        <v>3</v>
      </c>
      <c r="X676" s="11" t="s">
        <v>797</v>
      </c>
      <c r="Z676" s="56"/>
    </row>
    <row r="677" spans="6:26">
      <c r="F677"/>
      <c r="G677"/>
      <c r="H677"/>
      <c r="I677"/>
      <c r="J677"/>
      <c r="K677"/>
      <c r="L677"/>
      <c r="M677"/>
      <c r="N677"/>
      <c r="O677"/>
      <c r="P677"/>
      <c r="Q677"/>
      <c r="R677"/>
      <c r="S677"/>
      <c r="T677"/>
      <c r="W677" s="5" t="s">
        <v>3</v>
      </c>
      <c r="X677" s="11" t="s">
        <v>798</v>
      </c>
      <c r="Z677" s="56"/>
    </row>
    <row r="678" spans="6:26">
      <c r="F678"/>
      <c r="G678"/>
      <c r="H678"/>
      <c r="I678"/>
      <c r="J678"/>
      <c r="K678"/>
      <c r="L678"/>
      <c r="M678"/>
      <c r="N678"/>
      <c r="O678"/>
      <c r="P678"/>
      <c r="Q678"/>
      <c r="R678"/>
      <c r="S678"/>
      <c r="T678"/>
      <c r="W678" s="5" t="s">
        <v>3</v>
      </c>
      <c r="X678" s="11" t="s">
        <v>799</v>
      </c>
      <c r="Z678" s="56"/>
    </row>
    <row r="679" spans="6:26">
      <c r="F679"/>
      <c r="G679"/>
      <c r="H679"/>
      <c r="I679"/>
      <c r="J679"/>
      <c r="K679"/>
      <c r="L679"/>
      <c r="M679"/>
      <c r="N679"/>
      <c r="O679"/>
      <c r="P679"/>
      <c r="Q679"/>
      <c r="R679"/>
      <c r="S679"/>
      <c r="T679"/>
      <c r="W679" s="5" t="s">
        <v>3</v>
      </c>
      <c r="X679" s="11" t="s">
        <v>800</v>
      </c>
      <c r="Z679" s="56"/>
    </row>
    <row r="680" spans="6:26">
      <c r="F680"/>
      <c r="G680"/>
      <c r="H680"/>
      <c r="I680"/>
      <c r="J680"/>
      <c r="K680"/>
      <c r="L680"/>
      <c r="M680"/>
      <c r="N680"/>
      <c r="O680"/>
      <c r="P680"/>
      <c r="Q680"/>
      <c r="R680"/>
      <c r="S680"/>
      <c r="T680"/>
      <c r="W680" s="5" t="s">
        <v>3</v>
      </c>
      <c r="X680" s="11" t="s">
        <v>801</v>
      </c>
      <c r="Z680" s="56"/>
    </row>
    <row r="681" spans="6:26">
      <c r="F681"/>
      <c r="G681"/>
      <c r="H681"/>
      <c r="I681"/>
      <c r="J681"/>
      <c r="K681"/>
      <c r="L681"/>
      <c r="M681"/>
      <c r="N681"/>
      <c r="O681"/>
      <c r="P681"/>
      <c r="Q681"/>
      <c r="R681"/>
      <c r="S681"/>
      <c r="T681"/>
      <c r="W681" s="5" t="s">
        <v>3</v>
      </c>
      <c r="X681" s="11" t="s">
        <v>802</v>
      </c>
      <c r="Z681" s="56"/>
    </row>
    <row r="682" spans="6:26">
      <c r="F682"/>
      <c r="G682"/>
      <c r="H682"/>
      <c r="I682"/>
      <c r="J682"/>
      <c r="K682"/>
      <c r="L682"/>
      <c r="M682"/>
      <c r="N682"/>
      <c r="O682"/>
      <c r="P682"/>
      <c r="Q682"/>
      <c r="R682"/>
      <c r="S682"/>
      <c r="T682"/>
      <c r="W682" s="5" t="s">
        <v>3</v>
      </c>
      <c r="X682" s="11" t="s">
        <v>803</v>
      </c>
      <c r="Z682" s="56"/>
    </row>
    <row r="683" spans="6:26">
      <c r="F683"/>
      <c r="G683"/>
      <c r="H683"/>
      <c r="I683"/>
      <c r="J683"/>
      <c r="K683"/>
      <c r="L683"/>
      <c r="M683"/>
      <c r="N683"/>
      <c r="O683"/>
      <c r="P683"/>
      <c r="Q683"/>
      <c r="R683"/>
      <c r="S683"/>
      <c r="T683"/>
      <c r="W683" s="5" t="s">
        <v>3</v>
      </c>
      <c r="X683" s="11" t="s">
        <v>804</v>
      </c>
      <c r="Z683" s="56"/>
    </row>
    <row r="684" spans="6:26">
      <c r="F684"/>
      <c r="G684"/>
      <c r="H684"/>
      <c r="I684"/>
      <c r="J684"/>
      <c r="K684"/>
      <c r="L684"/>
      <c r="M684"/>
      <c r="N684"/>
      <c r="O684"/>
      <c r="P684"/>
      <c r="Q684"/>
      <c r="R684"/>
      <c r="S684"/>
      <c r="T684"/>
      <c r="W684" s="5" t="s">
        <v>3</v>
      </c>
      <c r="X684" s="11" t="s">
        <v>805</v>
      </c>
      <c r="Z684" s="56"/>
    </row>
    <row r="685" spans="6:26">
      <c r="F685"/>
      <c r="G685"/>
      <c r="H685"/>
      <c r="I685"/>
      <c r="J685"/>
      <c r="K685"/>
      <c r="L685"/>
      <c r="M685"/>
      <c r="N685"/>
      <c r="O685"/>
      <c r="P685"/>
      <c r="Q685"/>
      <c r="R685"/>
      <c r="S685"/>
      <c r="T685"/>
      <c r="W685" s="5" t="s">
        <v>3</v>
      </c>
      <c r="X685" s="11" t="s">
        <v>806</v>
      </c>
      <c r="Z685" s="56"/>
    </row>
    <row r="686" spans="6:26">
      <c r="F686"/>
      <c r="G686"/>
      <c r="H686"/>
      <c r="I686"/>
      <c r="J686"/>
      <c r="K686"/>
      <c r="L686"/>
      <c r="M686"/>
      <c r="N686"/>
      <c r="O686"/>
      <c r="P686"/>
      <c r="Q686"/>
      <c r="R686"/>
      <c r="S686"/>
      <c r="T686"/>
      <c r="W686" s="5" t="s">
        <v>3</v>
      </c>
      <c r="X686" s="11" t="s">
        <v>807</v>
      </c>
      <c r="Z686" s="56"/>
    </row>
    <row r="687" spans="6:26">
      <c r="F687"/>
      <c r="G687"/>
      <c r="H687"/>
      <c r="I687"/>
      <c r="J687"/>
      <c r="K687"/>
      <c r="L687"/>
      <c r="M687"/>
      <c r="N687"/>
      <c r="O687"/>
      <c r="P687"/>
      <c r="Q687"/>
      <c r="R687"/>
      <c r="S687"/>
      <c r="T687"/>
      <c r="W687" s="5" t="s">
        <v>3</v>
      </c>
      <c r="X687" s="11" t="s">
        <v>808</v>
      </c>
      <c r="Z687" s="56"/>
    </row>
    <row r="688" spans="6:26">
      <c r="F688"/>
      <c r="G688"/>
      <c r="H688"/>
      <c r="I688"/>
      <c r="J688"/>
      <c r="K688"/>
      <c r="L688"/>
      <c r="M688"/>
      <c r="N688"/>
      <c r="O688"/>
      <c r="P688"/>
      <c r="Q688"/>
      <c r="R688"/>
      <c r="S688"/>
      <c r="T688"/>
      <c r="W688" s="5" t="s">
        <v>3</v>
      </c>
      <c r="X688" s="11" t="s">
        <v>809</v>
      </c>
      <c r="Z688" s="56"/>
    </row>
    <row r="689" spans="6:26">
      <c r="F689"/>
      <c r="G689"/>
      <c r="H689"/>
      <c r="I689"/>
      <c r="J689"/>
      <c r="K689"/>
      <c r="L689"/>
      <c r="M689"/>
      <c r="N689"/>
      <c r="O689"/>
      <c r="P689"/>
      <c r="Q689"/>
      <c r="R689"/>
      <c r="S689"/>
      <c r="T689"/>
      <c r="W689" s="5" t="s">
        <v>3</v>
      </c>
      <c r="X689" s="11" t="s">
        <v>810</v>
      </c>
      <c r="Z689" s="56"/>
    </row>
    <row r="690" spans="6:26">
      <c r="F690"/>
      <c r="G690"/>
      <c r="H690"/>
      <c r="I690"/>
      <c r="J690"/>
      <c r="K690"/>
      <c r="L690"/>
      <c r="M690"/>
      <c r="N690"/>
      <c r="O690"/>
      <c r="P690"/>
      <c r="Q690"/>
      <c r="R690"/>
      <c r="S690"/>
      <c r="T690"/>
      <c r="W690" s="5" t="s">
        <v>3</v>
      </c>
      <c r="X690" s="11" t="s">
        <v>811</v>
      </c>
      <c r="Z690" s="56"/>
    </row>
    <row r="691" spans="6:26">
      <c r="F691"/>
      <c r="G691"/>
      <c r="H691"/>
      <c r="I691"/>
      <c r="J691"/>
      <c r="K691"/>
      <c r="L691"/>
      <c r="M691"/>
      <c r="N691"/>
      <c r="O691"/>
      <c r="P691"/>
      <c r="Q691"/>
      <c r="R691"/>
      <c r="S691"/>
      <c r="T691"/>
      <c r="W691" s="5" t="s">
        <v>3</v>
      </c>
      <c r="X691" s="11" t="s">
        <v>812</v>
      </c>
      <c r="Z691" s="56"/>
    </row>
    <row r="692" spans="6:26">
      <c r="F692"/>
      <c r="G692"/>
      <c r="H692"/>
      <c r="I692"/>
      <c r="J692"/>
      <c r="K692"/>
      <c r="L692"/>
      <c r="M692"/>
      <c r="N692"/>
      <c r="O692"/>
      <c r="P692"/>
      <c r="Q692"/>
      <c r="R692"/>
      <c r="S692"/>
      <c r="T692"/>
      <c r="W692" s="5" t="s">
        <v>3</v>
      </c>
      <c r="X692" s="11" t="s">
        <v>813</v>
      </c>
      <c r="Z692" s="56"/>
    </row>
    <row r="693" spans="6:26">
      <c r="F693"/>
      <c r="G693"/>
      <c r="H693"/>
      <c r="I693"/>
      <c r="J693"/>
      <c r="K693"/>
      <c r="L693"/>
      <c r="M693"/>
      <c r="N693"/>
      <c r="O693"/>
      <c r="P693"/>
      <c r="Q693"/>
      <c r="R693"/>
      <c r="S693"/>
      <c r="T693"/>
      <c r="W693" s="5" t="s">
        <v>3</v>
      </c>
      <c r="X693" s="11" t="s">
        <v>814</v>
      </c>
      <c r="Z693" s="56"/>
    </row>
    <row r="694" spans="6:26">
      <c r="F694"/>
      <c r="G694"/>
      <c r="H694"/>
      <c r="I694"/>
      <c r="J694"/>
      <c r="K694"/>
      <c r="L694"/>
      <c r="M694"/>
      <c r="N694"/>
      <c r="O694"/>
      <c r="P694"/>
      <c r="Q694"/>
      <c r="R694"/>
      <c r="S694"/>
      <c r="T694"/>
      <c r="W694" s="5" t="s">
        <v>3</v>
      </c>
      <c r="X694" s="11" t="s">
        <v>815</v>
      </c>
      <c r="Z694" s="56"/>
    </row>
    <row r="695" spans="6:26">
      <c r="F695"/>
      <c r="G695"/>
      <c r="H695"/>
      <c r="I695"/>
      <c r="J695"/>
      <c r="K695"/>
      <c r="L695"/>
      <c r="M695"/>
      <c r="N695"/>
      <c r="O695"/>
      <c r="P695"/>
      <c r="Q695"/>
      <c r="R695"/>
      <c r="S695"/>
      <c r="T695"/>
      <c r="W695" s="5" t="s">
        <v>3</v>
      </c>
      <c r="X695" s="11" t="s">
        <v>816</v>
      </c>
      <c r="Z695" s="56"/>
    </row>
    <row r="696" spans="6:26">
      <c r="F696"/>
      <c r="G696"/>
      <c r="H696"/>
      <c r="I696"/>
      <c r="J696"/>
      <c r="K696"/>
      <c r="L696"/>
      <c r="M696"/>
      <c r="N696"/>
      <c r="O696"/>
      <c r="P696"/>
      <c r="Q696"/>
      <c r="R696"/>
      <c r="S696"/>
      <c r="T696"/>
      <c r="W696" s="5" t="s">
        <v>3</v>
      </c>
      <c r="X696" s="11" t="s">
        <v>817</v>
      </c>
      <c r="Z696" s="56"/>
    </row>
    <row r="697" spans="6:26">
      <c r="F697"/>
      <c r="G697"/>
      <c r="H697"/>
      <c r="I697"/>
      <c r="J697"/>
      <c r="K697"/>
      <c r="L697"/>
      <c r="M697"/>
      <c r="N697"/>
      <c r="O697"/>
      <c r="P697"/>
      <c r="Q697"/>
      <c r="R697"/>
      <c r="S697"/>
      <c r="T697"/>
      <c r="W697" s="5" t="s">
        <v>3</v>
      </c>
      <c r="X697" s="11" t="s">
        <v>818</v>
      </c>
      <c r="Z697" s="56"/>
    </row>
    <row r="698" spans="6:26">
      <c r="F698"/>
      <c r="G698"/>
      <c r="H698"/>
      <c r="I698"/>
      <c r="J698"/>
      <c r="K698"/>
      <c r="L698"/>
      <c r="M698"/>
      <c r="N698"/>
      <c r="O698"/>
      <c r="P698"/>
      <c r="Q698"/>
      <c r="R698"/>
      <c r="S698"/>
      <c r="T698"/>
      <c r="W698" s="5" t="s">
        <v>107</v>
      </c>
      <c r="X698" s="11" t="s">
        <v>819</v>
      </c>
      <c r="Z698" s="56"/>
    </row>
    <row r="699" spans="6:26">
      <c r="F699"/>
      <c r="G699"/>
      <c r="H699"/>
      <c r="I699"/>
      <c r="J699"/>
      <c r="K699"/>
      <c r="L699"/>
      <c r="M699"/>
      <c r="N699"/>
      <c r="O699"/>
      <c r="P699"/>
      <c r="Q699"/>
      <c r="R699"/>
      <c r="S699"/>
      <c r="T699"/>
      <c r="W699" s="5" t="s">
        <v>107</v>
      </c>
      <c r="X699" s="11" t="s">
        <v>820</v>
      </c>
      <c r="Z699" s="56"/>
    </row>
    <row r="700" spans="6:26">
      <c r="F700"/>
      <c r="G700"/>
      <c r="H700"/>
      <c r="I700"/>
      <c r="J700"/>
      <c r="K700"/>
      <c r="L700"/>
      <c r="M700"/>
      <c r="N700"/>
      <c r="O700"/>
      <c r="P700"/>
      <c r="Q700"/>
      <c r="R700"/>
      <c r="S700"/>
      <c r="T700"/>
      <c r="W700" s="5" t="s">
        <v>107</v>
      </c>
      <c r="X700" s="11" t="s">
        <v>821</v>
      </c>
      <c r="Z700" s="56"/>
    </row>
    <row r="701" spans="6:26">
      <c r="F701"/>
      <c r="G701"/>
      <c r="H701"/>
      <c r="I701"/>
      <c r="J701"/>
      <c r="K701"/>
      <c r="L701"/>
      <c r="M701"/>
      <c r="N701"/>
      <c r="O701"/>
      <c r="P701"/>
      <c r="Q701"/>
      <c r="R701"/>
      <c r="S701"/>
      <c r="T701"/>
      <c r="W701" s="5" t="s">
        <v>107</v>
      </c>
      <c r="X701" s="11" t="s">
        <v>822</v>
      </c>
      <c r="Z701" s="56"/>
    </row>
    <row r="702" spans="6:26">
      <c r="F702"/>
      <c r="G702"/>
      <c r="H702"/>
      <c r="I702"/>
      <c r="J702"/>
      <c r="K702"/>
      <c r="L702"/>
      <c r="M702"/>
      <c r="N702"/>
      <c r="O702"/>
      <c r="P702"/>
      <c r="Q702"/>
      <c r="R702"/>
      <c r="S702"/>
      <c r="T702"/>
      <c r="W702" s="5" t="s">
        <v>107</v>
      </c>
      <c r="X702" s="11" t="s">
        <v>823</v>
      </c>
      <c r="Z702" s="56"/>
    </row>
    <row r="703" spans="6:26">
      <c r="F703"/>
      <c r="G703"/>
      <c r="H703"/>
      <c r="I703"/>
      <c r="J703"/>
      <c r="K703"/>
      <c r="L703"/>
      <c r="M703"/>
      <c r="N703"/>
      <c r="O703"/>
      <c r="P703"/>
      <c r="Q703"/>
      <c r="R703"/>
      <c r="S703"/>
      <c r="T703"/>
      <c r="W703" s="5" t="s">
        <v>107</v>
      </c>
      <c r="X703" s="11" t="s">
        <v>824</v>
      </c>
      <c r="Z703" s="56"/>
    </row>
    <row r="704" spans="6:26">
      <c r="F704"/>
      <c r="G704"/>
      <c r="H704"/>
      <c r="I704"/>
      <c r="J704"/>
      <c r="K704"/>
      <c r="L704"/>
      <c r="M704"/>
      <c r="N704"/>
      <c r="O704"/>
      <c r="P704"/>
      <c r="Q704"/>
      <c r="R704"/>
      <c r="S704"/>
      <c r="T704"/>
      <c r="W704" s="5" t="s">
        <v>107</v>
      </c>
      <c r="X704" s="11" t="s">
        <v>825</v>
      </c>
      <c r="Z704" s="56"/>
    </row>
    <row r="705" spans="6:26">
      <c r="F705"/>
      <c r="G705"/>
      <c r="H705"/>
      <c r="I705"/>
      <c r="J705"/>
      <c r="K705"/>
      <c r="L705"/>
      <c r="M705"/>
      <c r="N705"/>
      <c r="O705"/>
      <c r="P705"/>
      <c r="Q705"/>
      <c r="R705"/>
      <c r="S705"/>
      <c r="T705"/>
      <c r="W705" s="5" t="s">
        <v>107</v>
      </c>
      <c r="X705" s="11" t="s">
        <v>826</v>
      </c>
      <c r="Z705" s="56"/>
    </row>
    <row r="706" spans="6:26">
      <c r="F706"/>
      <c r="G706"/>
      <c r="H706"/>
      <c r="I706"/>
      <c r="J706"/>
      <c r="K706"/>
      <c r="L706"/>
      <c r="M706"/>
      <c r="N706"/>
      <c r="O706"/>
      <c r="P706"/>
      <c r="Q706"/>
      <c r="R706"/>
      <c r="S706"/>
      <c r="T706"/>
      <c r="W706" s="5" t="s">
        <v>107</v>
      </c>
      <c r="X706" s="11" t="s">
        <v>827</v>
      </c>
      <c r="Z706" s="56"/>
    </row>
    <row r="707" spans="6:26">
      <c r="F707"/>
      <c r="G707"/>
      <c r="H707"/>
      <c r="I707"/>
      <c r="J707"/>
      <c r="K707"/>
      <c r="L707"/>
      <c r="M707"/>
      <c r="N707"/>
      <c r="O707"/>
      <c r="P707"/>
      <c r="Q707"/>
      <c r="R707"/>
      <c r="S707"/>
      <c r="T707"/>
      <c r="W707" s="5" t="s">
        <v>107</v>
      </c>
      <c r="X707" s="11" t="s">
        <v>828</v>
      </c>
      <c r="Z707" s="56"/>
    </row>
    <row r="708" spans="6:26">
      <c r="F708"/>
      <c r="G708"/>
      <c r="H708"/>
      <c r="I708"/>
      <c r="J708"/>
      <c r="K708"/>
      <c r="L708"/>
      <c r="M708"/>
      <c r="N708"/>
      <c r="O708"/>
      <c r="P708"/>
      <c r="Q708"/>
      <c r="R708"/>
      <c r="S708"/>
      <c r="T708"/>
      <c r="W708" s="5" t="s">
        <v>107</v>
      </c>
      <c r="X708" s="11" t="s">
        <v>829</v>
      </c>
      <c r="Z708" s="56"/>
    </row>
    <row r="709" spans="6:26">
      <c r="F709"/>
      <c r="G709"/>
      <c r="H709"/>
      <c r="I709"/>
      <c r="J709"/>
      <c r="K709"/>
      <c r="L709"/>
      <c r="M709"/>
      <c r="N709"/>
      <c r="O709"/>
      <c r="P709"/>
      <c r="Q709"/>
      <c r="R709"/>
      <c r="S709"/>
      <c r="T709"/>
      <c r="W709" s="5" t="s">
        <v>107</v>
      </c>
      <c r="X709" s="11" t="s">
        <v>830</v>
      </c>
      <c r="Z709" s="56"/>
    </row>
    <row r="710" spans="6:26">
      <c r="F710"/>
      <c r="G710"/>
      <c r="H710"/>
      <c r="I710"/>
      <c r="J710"/>
      <c r="K710"/>
      <c r="L710"/>
      <c r="M710"/>
      <c r="N710"/>
      <c r="O710"/>
      <c r="P710"/>
      <c r="Q710"/>
      <c r="R710"/>
      <c r="S710"/>
      <c r="T710"/>
      <c r="W710" s="5" t="s">
        <v>107</v>
      </c>
      <c r="X710" s="11" t="s">
        <v>831</v>
      </c>
      <c r="Z710" s="56"/>
    </row>
    <row r="711" spans="6:26">
      <c r="F711"/>
      <c r="G711"/>
      <c r="H711"/>
      <c r="I711"/>
      <c r="J711"/>
      <c r="K711"/>
      <c r="L711"/>
      <c r="M711"/>
      <c r="N711"/>
      <c r="O711"/>
      <c r="P711"/>
      <c r="Q711"/>
      <c r="R711"/>
      <c r="S711"/>
      <c r="T711"/>
      <c r="W711" s="5" t="s">
        <v>107</v>
      </c>
      <c r="X711" s="11" t="s">
        <v>832</v>
      </c>
      <c r="Z711" s="56"/>
    </row>
    <row r="712" spans="6:26">
      <c r="F712"/>
      <c r="G712"/>
      <c r="H712"/>
      <c r="I712"/>
      <c r="J712"/>
      <c r="K712"/>
      <c r="L712"/>
      <c r="M712"/>
      <c r="N712"/>
      <c r="O712"/>
      <c r="P712"/>
      <c r="Q712"/>
      <c r="R712"/>
      <c r="S712"/>
      <c r="T712"/>
      <c r="W712" s="5" t="s">
        <v>107</v>
      </c>
      <c r="X712" s="11" t="s">
        <v>833</v>
      </c>
      <c r="Z712" s="56"/>
    </row>
    <row r="713" spans="6:26">
      <c r="F713"/>
      <c r="G713"/>
      <c r="H713"/>
      <c r="I713"/>
      <c r="J713"/>
      <c r="K713"/>
      <c r="L713"/>
      <c r="M713"/>
      <c r="N713"/>
      <c r="O713"/>
      <c r="P713"/>
      <c r="Q713"/>
      <c r="R713"/>
      <c r="S713"/>
      <c r="T713"/>
      <c r="W713" s="5" t="s">
        <v>107</v>
      </c>
      <c r="X713" s="11" t="s">
        <v>834</v>
      </c>
      <c r="Z713" s="56"/>
    </row>
    <row r="714" spans="6:26">
      <c r="F714"/>
      <c r="G714"/>
      <c r="H714"/>
      <c r="I714"/>
      <c r="J714"/>
      <c r="K714"/>
      <c r="L714"/>
      <c r="M714"/>
      <c r="N714"/>
      <c r="O714"/>
      <c r="P714"/>
      <c r="Q714"/>
      <c r="R714"/>
      <c r="S714"/>
      <c r="T714"/>
      <c r="W714" s="5" t="s">
        <v>107</v>
      </c>
      <c r="X714" s="11" t="s">
        <v>835</v>
      </c>
      <c r="Z714" s="56"/>
    </row>
    <row r="715" spans="6:26">
      <c r="F715"/>
      <c r="G715"/>
      <c r="H715"/>
      <c r="I715"/>
      <c r="J715"/>
      <c r="K715"/>
      <c r="L715"/>
      <c r="M715"/>
      <c r="N715"/>
      <c r="O715"/>
      <c r="P715"/>
      <c r="Q715"/>
      <c r="R715"/>
      <c r="S715"/>
      <c r="T715"/>
      <c r="W715" s="5" t="s">
        <v>107</v>
      </c>
      <c r="X715" s="11" t="s">
        <v>836</v>
      </c>
      <c r="Z715" s="56"/>
    </row>
    <row r="716" spans="6:26">
      <c r="F716"/>
      <c r="G716"/>
      <c r="H716"/>
      <c r="I716"/>
      <c r="J716"/>
      <c r="K716"/>
      <c r="L716"/>
      <c r="M716"/>
      <c r="N716"/>
      <c r="O716"/>
      <c r="P716"/>
      <c r="Q716"/>
      <c r="R716"/>
      <c r="S716"/>
      <c r="T716"/>
      <c r="W716" s="5" t="s">
        <v>107</v>
      </c>
      <c r="X716" s="11" t="s">
        <v>837</v>
      </c>
      <c r="Z716" s="56"/>
    </row>
    <row r="717" spans="6:26">
      <c r="F717"/>
      <c r="G717"/>
      <c r="H717"/>
      <c r="I717"/>
      <c r="J717"/>
      <c r="K717"/>
      <c r="L717"/>
      <c r="M717"/>
      <c r="N717"/>
      <c r="O717"/>
      <c r="P717"/>
      <c r="Q717"/>
      <c r="R717"/>
      <c r="S717"/>
      <c r="T717"/>
      <c r="W717" s="5" t="s">
        <v>107</v>
      </c>
      <c r="X717" s="11" t="s">
        <v>838</v>
      </c>
      <c r="Z717" s="56"/>
    </row>
    <row r="718" spans="6:26">
      <c r="F718"/>
      <c r="G718"/>
      <c r="H718"/>
      <c r="I718"/>
      <c r="J718"/>
      <c r="K718"/>
      <c r="L718"/>
      <c r="M718"/>
      <c r="N718"/>
      <c r="O718"/>
      <c r="P718"/>
      <c r="Q718"/>
      <c r="R718"/>
      <c r="S718"/>
      <c r="T718"/>
      <c r="W718" s="5" t="s">
        <v>107</v>
      </c>
      <c r="X718" s="11" t="s">
        <v>839</v>
      </c>
      <c r="Z718" s="56"/>
    </row>
    <row r="719" spans="6:26">
      <c r="F719"/>
      <c r="G719"/>
      <c r="H719"/>
      <c r="I719"/>
      <c r="J719"/>
      <c r="K719"/>
      <c r="L719"/>
      <c r="M719"/>
      <c r="N719"/>
      <c r="O719"/>
      <c r="P719"/>
      <c r="Q719"/>
      <c r="R719"/>
      <c r="S719"/>
      <c r="T719"/>
      <c r="W719" s="5" t="s">
        <v>107</v>
      </c>
      <c r="X719" s="11" t="s">
        <v>840</v>
      </c>
      <c r="Z719" s="56"/>
    </row>
    <row r="720" spans="6:26">
      <c r="F720"/>
      <c r="G720"/>
      <c r="H720"/>
      <c r="I720"/>
      <c r="J720"/>
      <c r="K720"/>
      <c r="L720"/>
      <c r="M720"/>
      <c r="N720"/>
      <c r="O720"/>
      <c r="P720"/>
      <c r="Q720"/>
      <c r="R720"/>
      <c r="S720"/>
      <c r="T720"/>
      <c r="W720" s="5" t="s">
        <v>107</v>
      </c>
      <c r="X720" s="11" t="s">
        <v>841</v>
      </c>
      <c r="Z720" s="56"/>
    </row>
    <row r="721" spans="6:26">
      <c r="F721"/>
      <c r="G721"/>
      <c r="H721"/>
      <c r="I721"/>
      <c r="J721"/>
      <c r="K721"/>
      <c r="L721"/>
      <c r="M721"/>
      <c r="N721"/>
      <c r="O721"/>
      <c r="P721"/>
      <c r="Q721"/>
      <c r="R721"/>
      <c r="S721"/>
      <c r="T721"/>
      <c r="W721" s="5" t="s">
        <v>107</v>
      </c>
      <c r="X721" s="11" t="s">
        <v>842</v>
      </c>
      <c r="Z721" s="56"/>
    </row>
    <row r="722" spans="6:26">
      <c r="F722"/>
      <c r="G722"/>
      <c r="H722"/>
      <c r="I722"/>
      <c r="J722"/>
      <c r="K722"/>
      <c r="L722"/>
      <c r="M722"/>
      <c r="N722"/>
      <c r="O722"/>
      <c r="P722"/>
      <c r="Q722"/>
      <c r="R722"/>
      <c r="S722"/>
      <c r="T722"/>
      <c r="W722" s="5" t="s">
        <v>107</v>
      </c>
      <c r="X722" s="11" t="s">
        <v>843</v>
      </c>
      <c r="Z722" s="56"/>
    </row>
    <row r="723" spans="6:26">
      <c r="F723"/>
      <c r="G723"/>
      <c r="H723"/>
      <c r="I723"/>
      <c r="J723"/>
      <c r="K723"/>
      <c r="L723"/>
      <c r="M723"/>
      <c r="N723"/>
      <c r="O723"/>
      <c r="P723"/>
      <c r="Q723"/>
      <c r="R723"/>
      <c r="S723"/>
      <c r="T723"/>
      <c r="W723" s="5" t="s">
        <v>107</v>
      </c>
      <c r="X723" s="11" t="s">
        <v>844</v>
      </c>
      <c r="Z723" s="56"/>
    </row>
    <row r="724" spans="6:26">
      <c r="F724"/>
      <c r="G724"/>
      <c r="H724"/>
      <c r="I724"/>
      <c r="J724"/>
      <c r="K724"/>
      <c r="L724"/>
      <c r="M724"/>
      <c r="N724"/>
      <c r="O724"/>
      <c r="P724"/>
      <c r="Q724"/>
      <c r="R724"/>
      <c r="S724"/>
      <c r="T724"/>
      <c r="W724" s="5" t="s">
        <v>107</v>
      </c>
      <c r="X724" s="11" t="s">
        <v>845</v>
      </c>
      <c r="Z724" s="56"/>
    </row>
    <row r="725" spans="6:26">
      <c r="F725"/>
      <c r="G725"/>
      <c r="H725"/>
      <c r="I725"/>
      <c r="J725"/>
      <c r="K725"/>
      <c r="L725"/>
      <c r="M725"/>
      <c r="N725"/>
      <c r="O725"/>
      <c r="P725"/>
      <c r="Q725"/>
      <c r="R725"/>
      <c r="S725"/>
      <c r="T725"/>
      <c r="W725" s="5" t="s">
        <v>107</v>
      </c>
      <c r="X725" s="11" t="s">
        <v>846</v>
      </c>
      <c r="Z725" s="56"/>
    </row>
    <row r="726" spans="6:26">
      <c r="F726"/>
      <c r="G726"/>
      <c r="H726"/>
      <c r="I726"/>
      <c r="J726"/>
      <c r="K726"/>
      <c r="L726"/>
      <c r="M726"/>
      <c r="N726"/>
      <c r="O726"/>
      <c r="P726"/>
      <c r="Q726"/>
      <c r="R726"/>
      <c r="S726"/>
      <c r="T726"/>
      <c r="W726" s="5" t="s">
        <v>107</v>
      </c>
      <c r="X726" s="11" t="s">
        <v>847</v>
      </c>
      <c r="Z726" s="56"/>
    </row>
    <row r="727" spans="6:26">
      <c r="F727"/>
      <c r="G727"/>
      <c r="H727"/>
      <c r="I727"/>
      <c r="J727"/>
      <c r="K727"/>
      <c r="L727"/>
      <c r="M727"/>
      <c r="N727"/>
      <c r="O727"/>
      <c r="P727"/>
      <c r="Q727"/>
      <c r="R727"/>
      <c r="S727"/>
      <c r="T727"/>
      <c r="W727" s="5" t="s">
        <v>107</v>
      </c>
      <c r="X727" s="11" t="s">
        <v>848</v>
      </c>
      <c r="Z727" s="56"/>
    </row>
    <row r="728" spans="6:26">
      <c r="F728"/>
      <c r="G728"/>
      <c r="H728"/>
      <c r="I728"/>
      <c r="J728"/>
      <c r="K728"/>
      <c r="L728"/>
      <c r="M728"/>
      <c r="N728"/>
      <c r="O728"/>
      <c r="P728"/>
      <c r="Q728"/>
      <c r="R728"/>
      <c r="S728"/>
      <c r="T728"/>
      <c r="W728" s="5" t="s">
        <v>107</v>
      </c>
      <c r="X728" s="11" t="s">
        <v>849</v>
      </c>
      <c r="Z728" s="56"/>
    </row>
    <row r="729" spans="6:26">
      <c r="F729"/>
      <c r="G729"/>
      <c r="H729"/>
      <c r="I729"/>
      <c r="J729"/>
      <c r="K729"/>
      <c r="L729"/>
      <c r="M729"/>
      <c r="N729"/>
      <c r="O729"/>
      <c r="P729"/>
      <c r="Q729"/>
      <c r="R729"/>
      <c r="S729"/>
      <c r="T729"/>
      <c r="W729" s="5" t="s">
        <v>107</v>
      </c>
      <c r="X729" s="11" t="s">
        <v>850</v>
      </c>
      <c r="Z729" s="56"/>
    </row>
    <row r="730" spans="6:26">
      <c r="F730"/>
      <c r="G730"/>
      <c r="H730"/>
      <c r="I730"/>
      <c r="J730"/>
      <c r="K730"/>
      <c r="L730"/>
      <c r="M730"/>
      <c r="N730"/>
      <c r="O730"/>
      <c r="P730"/>
      <c r="Q730"/>
      <c r="R730"/>
      <c r="S730"/>
      <c r="T730"/>
      <c r="W730" s="5" t="s">
        <v>107</v>
      </c>
      <c r="X730" s="11" t="s">
        <v>851</v>
      </c>
      <c r="Z730" s="56"/>
    </row>
    <row r="731" spans="6:26">
      <c r="F731"/>
      <c r="G731"/>
      <c r="H731"/>
      <c r="I731"/>
      <c r="J731"/>
      <c r="K731"/>
      <c r="L731"/>
      <c r="M731"/>
      <c r="N731"/>
      <c r="O731"/>
      <c r="P731"/>
      <c r="Q731"/>
      <c r="R731"/>
      <c r="S731"/>
      <c r="T731"/>
      <c r="W731" s="5" t="s">
        <v>109</v>
      </c>
      <c r="X731" s="11" t="s">
        <v>852</v>
      </c>
      <c r="Z731" s="56"/>
    </row>
    <row r="732" spans="6:26">
      <c r="F732"/>
      <c r="G732"/>
      <c r="H732"/>
      <c r="I732"/>
      <c r="J732"/>
      <c r="K732"/>
      <c r="L732"/>
      <c r="M732"/>
      <c r="N732"/>
      <c r="O732"/>
      <c r="P732"/>
      <c r="Q732"/>
      <c r="R732"/>
      <c r="S732"/>
      <c r="T732"/>
      <c r="W732" s="5" t="s">
        <v>109</v>
      </c>
      <c r="X732" s="11" t="s">
        <v>853</v>
      </c>
      <c r="Z732" s="56"/>
    </row>
    <row r="733" spans="6:26">
      <c r="F733"/>
      <c r="G733"/>
      <c r="H733"/>
      <c r="I733"/>
      <c r="J733"/>
      <c r="K733"/>
      <c r="L733"/>
      <c r="M733"/>
      <c r="N733"/>
      <c r="O733"/>
      <c r="P733"/>
      <c r="Q733"/>
      <c r="R733"/>
      <c r="S733"/>
      <c r="T733"/>
      <c r="W733" s="5" t="s">
        <v>109</v>
      </c>
      <c r="X733" s="11" t="s">
        <v>854</v>
      </c>
      <c r="Z733" s="56"/>
    </row>
    <row r="734" spans="6:26">
      <c r="F734"/>
      <c r="G734"/>
      <c r="H734"/>
      <c r="I734"/>
      <c r="J734"/>
      <c r="K734"/>
      <c r="L734"/>
      <c r="M734"/>
      <c r="N734"/>
      <c r="O734"/>
      <c r="P734"/>
      <c r="Q734"/>
      <c r="R734"/>
      <c r="S734"/>
      <c r="T734"/>
      <c r="W734" s="5" t="s">
        <v>109</v>
      </c>
      <c r="X734" s="11" t="s">
        <v>855</v>
      </c>
      <c r="Z734" s="56"/>
    </row>
    <row r="735" spans="6:26">
      <c r="F735"/>
      <c r="G735"/>
      <c r="H735"/>
      <c r="I735"/>
      <c r="J735"/>
      <c r="K735"/>
      <c r="L735"/>
      <c r="M735"/>
      <c r="N735"/>
      <c r="O735"/>
      <c r="P735"/>
      <c r="Q735"/>
      <c r="R735"/>
      <c r="S735"/>
      <c r="T735"/>
      <c r="W735" s="5" t="s">
        <v>109</v>
      </c>
      <c r="X735" s="11" t="s">
        <v>856</v>
      </c>
      <c r="Z735" s="56"/>
    </row>
    <row r="736" spans="6:26">
      <c r="F736"/>
      <c r="G736"/>
      <c r="H736"/>
      <c r="I736"/>
      <c r="J736"/>
      <c r="K736"/>
      <c r="L736"/>
      <c r="M736"/>
      <c r="N736"/>
      <c r="O736"/>
      <c r="P736"/>
      <c r="Q736"/>
      <c r="R736"/>
      <c r="S736"/>
      <c r="T736"/>
      <c r="W736" s="5" t="s">
        <v>109</v>
      </c>
      <c r="X736" s="11" t="s">
        <v>857</v>
      </c>
      <c r="Z736" s="56"/>
    </row>
    <row r="737" spans="6:26">
      <c r="F737"/>
      <c r="G737"/>
      <c r="H737"/>
      <c r="I737"/>
      <c r="J737"/>
      <c r="K737"/>
      <c r="L737"/>
      <c r="M737"/>
      <c r="N737"/>
      <c r="O737"/>
      <c r="P737"/>
      <c r="Q737"/>
      <c r="R737"/>
      <c r="S737"/>
      <c r="T737"/>
      <c r="W737" s="5" t="s">
        <v>109</v>
      </c>
      <c r="X737" s="11" t="s">
        <v>858</v>
      </c>
      <c r="Z737" s="56"/>
    </row>
    <row r="738" spans="6:26">
      <c r="F738"/>
      <c r="G738"/>
      <c r="H738"/>
      <c r="I738"/>
      <c r="J738"/>
      <c r="K738"/>
      <c r="L738"/>
      <c r="M738"/>
      <c r="N738"/>
      <c r="O738"/>
      <c r="P738"/>
      <c r="Q738"/>
      <c r="R738"/>
      <c r="S738"/>
      <c r="T738"/>
      <c r="W738" s="5" t="s">
        <v>109</v>
      </c>
      <c r="X738" s="11" t="s">
        <v>859</v>
      </c>
      <c r="Z738" s="56"/>
    </row>
    <row r="739" spans="6:26">
      <c r="F739"/>
      <c r="G739"/>
      <c r="H739"/>
      <c r="I739"/>
      <c r="J739"/>
      <c r="K739"/>
      <c r="L739"/>
      <c r="M739"/>
      <c r="N739"/>
      <c r="O739"/>
      <c r="P739"/>
      <c r="Q739"/>
      <c r="R739"/>
      <c r="S739"/>
      <c r="T739"/>
      <c r="W739" s="5" t="s">
        <v>109</v>
      </c>
      <c r="X739" s="11" t="s">
        <v>860</v>
      </c>
      <c r="Z739" s="56"/>
    </row>
    <row r="740" spans="6:26">
      <c r="F740"/>
      <c r="G740"/>
      <c r="H740"/>
      <c r="I740"/>
      <c r="J740"/>
      <c r="K740"/>
      <c r="L740"/>
      <c r="M740"/>
      <c r="N740"/>
      <c r="O740"/>
      <c r="P740"/>
      <c r="Q740"/>
      <c r="R740"/>
      <c r="S740"/>
      <c r="T740"/>
      <c r="W740" s="5" t="s">
        <v>109</v>
      </c>
      <c r="X740" s="11" t="s">
        <v>861</v>
      </c>
      <c r="Z740" s="56"/>
    </row>
    <row r="741" spans="6:26">
      <c r="F741"/>
      <c r="G741"/>
      <c r="H741"/>
      <c r="I741"/>
      <c r="J741"/>
      <c r="K741"/>
      <c r="L741"/>
      <c r="M741"/>
      <c r="N741"/>
      <c r="O741"/>
      <c r="P741"/>
      <c r="Q741"/>
      <c r="R741"/>
      <c r="S741"/>
      <c r="T741"/>
      <c r="W741" s="5" t="s">
        <v>109</v>
      </c>
      <c r="X741" s="11" t="s">
        <v>862</v>
      </c>
      <c r="Z741" s="56"/>
    </row>
    <row r="742" spans="6:26">
      <c r="F742"/>
      <c r="G742"/>
      <c r="H742"/>
      <c r="I742"/>
      <c r="J742"/>
      <c r="K742"/>
      <c r="L742"/>
      <c r="M742"/>
      <c r="N742"/>
      <c r="O742"/>
      <c r="P742"/>
      <c r="Q742"/>
      <c r="R742"/>
      <c r="S742"/>
      <c r="T742"/>
      <c r="W742" s="5" t="s">
        <v>109</v>
      </c>
      <c r="X742" s="11" t="s">
        <v>863</v>
      </c>
      <c r="Z742" s="56"/>
    </row>
    <row r="743" spans="6:26">
      <c r="F743"/>
      <c r="G743"/>
      <c r="H743"/>
      <c r="I743"/>
      <c r="J743"/>
      <c r="K743"/>
      <c r="L743"/>
      <c r="M743"/>
      <c r="N743"/>
      <c r="O743"/>
      <c r="P743"/>
      <c r="Q743"/>
      <c r="R743"/>
      <c r="S743"/>
      <c r="T743"/>
      <c r="W743" s="5" t="s">
        <v>109</v>
      </c>
      <c r="X743" s="11" t="s">
        <v>864</v>
      </c>
      <c r="Z743" s="56"/>
    </row>
    <row r="744" spans="6:26">
      <c r="F744"/>
      <c r="G744"/>
      <c r="H744"/>
      <c r="I744"/>
      <c r="J744"/>
      <c r="K744"/>
      <c r="L744"/>
      <c r="M744"/>
      <c r="N744"/>
      <c r="O744"/>
      <c r="P744"/>
      <c r="Q744"/>
      <c r="R744"/>
      <c r="S744"/>
      <c r="T744"/>
      <c r="W744" s="5" t="s">
        <v>109</v>
      </c>
      <c r="X744" s="11" t="s">
        <v>865</v>
      </c>
      <c r="Z744" s="56"/>
    </row>
    <row r="745" spans="6:26">
      <c r="F745"/>
      <c r="G745"/>
      <c r="H745"/>
      <c r="I745"/>
      <c r="J745"/>
      <c r="K745"/>
      <c r="L745"/>
      <c r="M745"/>
      <c r="N745"/>
      <c r="O745"/>
      <c r="P745"/>
      <c r="Q745"/>
      <c r="R745"/>
      <c r="S745"/>
      <c r="T745"/>
      <c r="W745" s="5" t="s">
        <v>109</v>
      </c>
      <c r="X745" s="11" t="s">
        <v>866</v>
      </c>
      <c r="Z745" s="56"/>
    </row>
    <row r="746" spans="6:26">
      <c r="F746"/>
      <c r="G746"/>
      <c r="H746"/>
      <c r="I746"/>
      <c r="J746"/>
      <c r="K746"/>
      <c r="L746"/>
      <c r="M746"/>
      <c r="N746"/>
      <c r="O746"/>
      <c r="P746"/>
      <c r="Q746"/>
      <c r="R746"/>
      <c r="S746"/>
      <c r="T746"/>
      <c r="W746" s="5" t="s">
        <v>109</v>
      </c>
      <c r="X746" s="11" t="s">
        <v>867</v>
      </c>
      <c r="Z746" s="56"/>
    </row>
    <row r="747" spans="6:26">
      <c r="F747"/>
      <c r="G747"/>
      <c r="H747"/>
      <c r="I747"/>
      <c r="J747"/>
      <c r="K747"/>
      <c r="L747"/>
      <c r="M747"/>
      <c r="N747"/>
      <c r="O747"/>
      <c r="P747"/>
      <c r="Q747"/>
      <c r="R747"/>
      <c r="S747"/>
      <c r="T747"/>
      <c r="W747" s="5" t="s">
        <v>109</v>
      </c>
      <c r="X747" s="11" t="s">
        <v>868</v>
      </c>
      <c r="Z747" s="56"/>
    </row>
    <row r="748" spans="6:26">
      <c r="F748"/>
      <c r="G748"/>
      <c r="H748"/>
      <c r="I748"/>
      <c r="J748"/>
      <c r="K748"/>
      <c r="L748"/>
      <c r="M748"/>
      <c r="N748"/>
      <c r="O748"/>
      <c r="P748"/>
      <c r="Q748"/>
      <c r="R748"/>
      <c r="S748"/>
      <c r="T748"/>
      <c r="W748" s="5" t="s">
        <v>109</v>
      </c>
      <c r="X748" s="11" t="s">
        <v>869</v>
      </c>
      <c r="Z748" s="56"/>
    </row>
    <row r="749" spans="6:26">
      <c r="F749"/>
      <c r="G749"/>
      <c r="H749"/>
      <c r="I749"/>
      <c r="J749"/>
      <c r="K749"/>
      <c r="L749"/>
      <c r="M749"/>
      <c r="N749"/>
      <c r="O749"/>
      <c r="P749"/>
      <c r="Q749"/>
      <c r="R749"/>
      <c r="S749"/>
      <c r="T749"/>
      <c r="W749" s="5" t="s">
        <v>109</v>
      </c>
      <c r="X749" s="11" t="s">
        <v>870</v>
      </c>
      <c r="Z749" s="56"/>
    </row>
    <row r="750" spans="6:26">
      <c r="F750"/>
      <c r="G750"/>
      <c r="H750"/>
      <c r="I750"/>
      <c r="J750"/>
      <c r="K750"/>
      <c r="L750"/>
      <c r="M750"/>
      <c r="N750"/>
      <c r="O750"/>
      <c r="P750"/>
      <c r="Q750"/>
      <c r="R750"/>
      <c r="S750"/>
      <c r="T750"/>
      <c r="W750" s="5" t="s">
        <v>109</v>
      </c>
      <c r="X750" s="11" t="s">
        <v>871</v>
      </c>
      <c r="Z750" s="56"/>
    </row>
    <row r="751" spans="6:26">
      <c r="F751"/>
      <c r="G751"/>
      <c r="H751"/>
      <c r="I751"/>
      <c r="J751"/>
      <c r="K751"/>
      <c r="L751"/>
      <c r="M751"/>
      <c r="N751"/>
      <c r="O751"/>
      <c r="P751"/>
      <c r="Q751"/>
      <c r="R751"/>
      <c r="S751"/>
      <c r="T751"/>
      <c r="W751" s="5" t="s">
        <v>109</v>
      </c>
      <c r="X751" s="11" t="s">
        <v>872</v>
      </c>
      <c r="Z751" s="56"/>
    </row>
    <row r="752" spans="6:26">
      <c r="F752"/>
      <c r="G752"/>
      <c r="H752"/>
      <c r="I752"/>
      <c r="J752"/>
      <c r="K752"/>
      <c r="L752"/>
      <c r="M752"/>
      <c r="N752"/>
      <c r="O752"/>
      <c r="P752"/>
      <c r="Q752"/>
      <c r="R752"/>
      <c r="S752"/>
      <c r="T752"/>
      <c r="W752" s="5" t="s">
        <v>109</v>
      </c>
      <c r="X752" s="11" t="s">
        <v>873</v>
      </c>
      <c r="Z752" s="56"/>
    </row>
    <row r="753" spans="6:26">
      <c r="F753"/>
      <c r="G753"/>
      <c r="H753"/>
      <c r="I753"/>
      <c r="J753"/>
      <c r="K753"/>
      <c r="L753"/>
      <c r="M753"/>
      <c r="N753"/>
      <c r="O753"/>
      <c r="P753"/>
      <c r="Q753"/>
      <c r="R753"/>
      <c r="S753"/>
      <c r="T753"/>
      <c r="W753" s="5" t="s">
        <v>109</v>
      </c>
      <c r="X753" s="11" t="s">
        <v>874</v>
      </c>
      <c r="Z753" s="56"/>
    </row>
    <row r="754" spans="6:26">
      <c r="F754"/>
      <c r="G754"/>
      <c r="H754"/>
      <c r="I754"/>
      <c r="J754"/>
      <c r="K754"/>
      <c r="L754"/>
      <c r="M754"/>
      <c r="N754"/>
      <c r="O754"/>
      <c r="P754"/>
      <c r="Q754"/>
      <c r="R754"/>
      <c r="S754"/>
      <c r="T754"/>
      <c r="W754" s="5" t="s">
        <v>109</v>
      </c>
      <c r="X754" s="11" t="s">
        <v>875</v>
      </c>
      <c r="Z754" s="56"/>
    </row>
    <row r="755" spans="6:26">
      <c r="F755"/>
      <c r="G755"/>
      <c r="H755"/>
      <c r="I755"/>
      <c r="J755"/>
      <c r="K755"/>
      <c r="L755"/>
      <c r="M755"/>
      <c r="N755"/>
      <c r="O755"/>
      <c r="P755"/>
      <c r="Q755"/>
      <c r="R755"/>
      <c r="S755"/>
      <c r="T755"/>
      <c r="W755" s="5" t="s">
        <v>109</v>
      </c>
      <c r="X755" s="11" t="s">
        <v>876</v>
      </c>
      <c r="Z755" s="56"/>
    </row>
    <row r="756" spans="6:26">
      <c r="F756"/>
      <c r="G756"/>
      <c r="H756"/>
      <c r="I756"/>
      <c r="J756"/>
      <c r="K756"/>
      <c r="L756"/>
      <c r="M756"/>
      <c r="N756"/>
      <c r="O756"/>
      <c r="P756"/>
      <c r="Q756"/>
      <c r="R756"/>
      <c r="S756"/>
      <c r="T756"/>
      <c r="W756" s="5" t="s">
        <v>109</v>
      </c>
      <c r="X756" s="11" t="s">
        <v>877</v>
      </c>
      <c r="Z756" s="56"/>
    </row>
    <row r="757" spans="6:26">
      <c r="F757"/>
      <c r="G757"/>
      <c r="H757"/>
      <c r="I757"/>
      <c r="J757"/>
      <c r="K757"/>
      <c r="L757"/>
      <c r="M757"/>
      <c r="N757"/>
      <c r="O757"/>
      <c r="P757"/>
      <c r="Q757"/>
      <c r="R757"/>
      <c r="S757"/>
      <c r="T757"/>
      <c r="W757" s="5" t="s">
        <v>109</v>
      </c>
      <c r="X757" s="11" t="s">
        <v>878</v>
      </c>
      <c r="Z757" s="56"/>
    </row>
    <row r="758" spans="6:26">
      <c r="F758"/>
      <c r="G758"/>
      <c r="H758"/>
      <c r="I758"/>
      <c r="J758"/>
      <c r="K758"/>
      <c r="L758"/>
      <c r="M758"/>
      <c r="N758"/>
      <c r="O758"/>
      <c r="P758"/>
      <c r="Q758"/>
      <c r="R758"/>
      <c r="S758"/>
      <c r="T758"/>
      <c r="W758" s="5" t="s">
        <v>109</v>
      </c>
      <c r="X758" s="11" t="s">
        <v>879</v>
      </c>
      <c r="Z758" s="56"/>
    </row>
    <row r="759" spans="6:26">
      <c r="F759"/>
      <c r="G759"/>
      <c r="H759"/>
      <c r="I759"/>
      <c r="J759"/>
      <c r="K759"/>
      <c r="L759"/>
      <c r="M759"/>
      <c r="N759"/>
      <c r="O759"/>
      <c r="P759"/>
      <c r="Q759"/>
      <c r="R759"/>
      <c r="S759"/>
      <c r="T759"/>
      <c r="W759" s="5" t="s">
        <v>109</v>
      </c>
      <c r="X759" s="11" t="s">
        <v>880</v>
      </c>
      <c r="Z759" s="56"/>
    </row>
    <row r="760" spans="6:26">
      <c r="F760"/>
      <c r="G760"/>
      <c r="H760"/>
      <c r="I760"/>
      <c r="J760"/>
      <c r="K760"/>
      <c r="L760"/>
      <c r="M760"/>
      <c r="N760"/>
      <c r="O760"/>
      <c r="P760"/>
      <c r="Q760"/>
      <c r="R760"/>
      <c r="S760"/>
      <c r="T760"/>
      <c r="W760" s="5" t="s">
        <v>109</v>
      </c>
      <c r="X760" s="11" t="s">
        <v>881</v>
      </c>
      <c r="Z760" s="56"/>
    </row>
    <row r="761" spans="6:26">
      <c r="F761"/>
      <c r="G761"/>
      <c r="H761"/>
      <c r="I761"/>
      <c r="J761"/>
      <c r="K761"/>
      <c r="L761"/>
      <c r="M761"/>
      <c r="N761"/>
      <c r="O761"/>
      <c r="P761"/>
      <c r="Q761"/>
      <c r="R761"/>
      <c r="S761"/>
      <c r="T761"/>
      <c r="W761" s="5" t="s">
        <v>111</v>
      </c>
      <c r="X761" s="11" t="s">
        <v>882</v>
      </c>
      <c r="Z761" s="56"/>
    </row>
    <row r="762" spans="6:26">
      <c r="F762"/>
      <c r="G762"/>
      <c r="H762"/>
      <c r="I762"/>
      <c r="J762"/>
      <c r="K762"/>
      <c r="L762"/>
      <c r="M762"/>
      <c r="N762"/>
      <c r="O762"/>
      <c r="P762"/>
      <c r="Q762"/>
      <c r="R762"/>
      <c r="S762"/>
      <c r="T762"/>
      <c r="W762" s="5" t="s">
        <v>111</v>
      </c>
      <c r="X762" s="11" t="s">
        <v>883</v>
      </c>
      <c r="Z762" s="56"/>
    </row>
    <row r="763" spans="6:26">
      <c r="F763"/>
      <c r="G763"/>
      <c r="H763"/>
      <c r="I763"/>
      <c r="J763"/>
      <c r="K763"/>
      <c r="L763"/>
      <c r="M763"/>
      <c r="N763"/>
      <c r="O763"/>
      <c r="P763"/>
      <c r="Q763"/>
      <c r="R763"/>
      <c r="S763"/>
      <c r="T763"/>
      <c r="W763" s="5" t="s">
        <v>111</v>
      </c>
      <c r="X763" s="11" t="s">
        <v>884</v>
      </c>
      <c r="Z763" s="56"/>
    </row>
    <row r="764" spans="6:26">
      <c r="F764"/>
      <c r="G764"/>
      <c r="H764"/>
      <c r="I764"/>
      <c r="J764"/>
      <c r="K764"/>
      <c r="L764"/>
      <c r="M764"/>
      <c r="N764"/>
      <c r="O764"/>
      <c r="P764"/>
      <c r="Q764"/>
      <c r="R764"/>
      <c r="S764"/>
      <c r="T764"/>
      <c r="W764" s="5" t="s">
        <v>111</v>
      </c>
      <c r="X764" s="11" t="s">
        <v>885</v>
      </c>
      <c r="Z764" s="56"/>
    </row>
    <row r="765" spans="6:26">
      <c r="F765"/>
      <c r="G765"/>
      <c r="H765"/>
      <c r="I765"/>
      <c r="J765"/>
      <c r="K765"/>
      <c r="L765"/>
      <c r="M765"/>
      <c r="N765"/>
      <c r="O765"/>
      <c r="P765"/>
      <c r="Q765"/>
      <c r="R765"/>
      <c r="S765"/>
      <c r="T765"/>
      <c r="W765" s="5" t="s">
        <v>111</v>
      </c>
      <c r="X765" s="11" t="s">
        <v>886</v>
      </c>
      <c r="Z765" s="56"/>
    </row>
    <row r="766" spans="6:26">
      <c r="F766"/>
      <c r="G766"/>
      <c r="H766"/>
      <c r="I766"/>
      <c r="J766"/>
      <c r="K766"/>
      <c r="L766"/>
      <c r="M766"/>
      <c r="N766"/>
      <c r="O766"/>
      <c r="P766"/>
      <c r="Q766"/>
      <c r="R766"/>
      <c r="S766"/>
      <c r="T766"/>
      <c r="W766" s="5" t="s">
        <v>111</v>
      </c>
      <c r="X766" s="11" t="s">
        <v>887</v>
      </c>
      <c r="Z766" s="56"/>
    </row>
    <row r="767" spans="6:26">
      <c r="F767"/>
      <c r="G767"/>
      <c r="H767"/>
      <c r="I767"/>
      <c r="J767"/>
      <c r="K767"/>
      <c r="L767"/>
      <c r="M767"/>
      <c r="N767"/>
      <c r="O767"/>
      <c r="P767"/>
      <c r="Q767"/>
      <c r="R767"/>
      <c r="S767"/>
      <c r="T767"/>
      <c r="W767" s="5" t="s">
        <v>111</v>
      </c>
      <c r="X767" s="11" t="s">
        <v>888</v>
      </c>
      <c r="Z767" s="56"/>
    </row>
    <row r="768" spans="6:26">
      <c r="F768"/>
      <c r="G768"/>
      <c r="H768"/>
      <c r="I768"/>
      <c r="J768"/>
      <c r="K768"/>
      <c r="L768"/>
      <c r="M768"/>
      <c r="N768"/>
      <c r="O768"/>
      <c r="P768"/>
      <c r="Q768"/>
      <c r="R768"/>
      <c r="S768"/>
      <c r="T768"/>
      <c r="W768" s="5" t="s">
        <v>111</v>
      </c>
      <c r="X768" s="11" t="s">
        <v>889</v>
      </c>
      <c r="Z768" s="56"/>
    </row>
    <row r="769" spans="6:26">
      <c r="F769"/>
      <c r="G769"/>
      <c r="H769"/>
      <c r="I769"/>
      <c r="J769"/>
      <c r="K769"/>
      <c r="L769"/>
      <c r="M769"/>
      <c r="N769"/>
      <c r="O769"/>
      <c r="P769"/>
      <c r="Q769"/>
      <c r="R769"/>
      <c r="S769"/>
      <c r="T769"/>
      <c r="W769" s="5" t="s">
        <v>111</v>
      </c>
      <c r="X769" s="11" t="s">
        <v>890</v>
      </c>
      <c r="Z769" s="56"/>
    </row>
    <row r="770" spans="6:26">
      <c r="F770"/>
      <c r="G770"/>
      <c r="H770"/>
      <c r="I770"/>
      <c r="J770"/>
      <c r="K770"/>
      <c r="L770"/>
      <c r="M770"/>
      <c r="N770"/>
      <c r="O770"/>
      <c r="P770"/>
      <c r="Q770"/>
      <c r="R770"/>
      <c r="S770"/>
      <c r="T770"/>
      <c r="W770" s="5" t="s">
        <v>111</v>
      </c>
      <c r="X770" s="11" t="s">
        <v>891</v>
      </c>
      <c r="Z770" s="56"/>
    </row>
    <row r="771" spans="6:26">
      <c r="F771"/>
      <c r="G771"/>
      <c r="H771"/>
      <c r="I771"/>
      <c r="J771"/>
      <c r="K771"/>
      <c r="L771"/>
      <c r="M771"/>
      <c r="N771"/>
      <c r="O771"/>
      <c r="P771"/>
      <c r="Q771"/>
      <c r="R771"/>
      <c r="S771"/>
      <c r="T771"/>
      <c r="W771" s="5" t="s">
        <v>111</v>
      </c>
      <c r="X771" s="11" t="s">
        <v>892</v>
      </c>
      <c r="Z771" s="56"/>
    </row>
    <row r="772" spans="6:26">
      <c r="F772"/>
      <c r="G772"/>
      <c r="H772"/>
      <c r="I772"/>
      <c r="J772"/>
      <c r="K772"/>
      <c r="L772"/>
      <c r="M772"/>
      <c r="N772"/>
      <c r="O772"/>
      <c r="P772"/>
      <c r="Q772"/>
      <c r="R772"/>
      <c r="S772"/>
      <c r="T772"/>
      <c r="W772" s="5" t="s">
        <v>111</v>
      </c>
      <c r="X772" s="11" t="s">
        <v>893</v>
      </c>
      <c r="Z772" s="56"/>
    </row>
    <row r="773" spans="6:26">
      <c r="F773"/>
      <c r="G773"/>
      <c r="H773"/>
      <c r="I773"/>
      <c r="J773"/>
      <c r="K773"/>
      <c r="L773"/>
      <c r="M773"/>
      <c r="N773"/>
      <c r="O773"/>
      <c r="P773"/>
      <c r="Q773"/>
      <c r="R773"/>
      <c r="S773"/>
      <c r="T773"/>
      <c r="W773" s="5" t="s">
        <v>111</v>
      </c>
      <c r="X773" s="11" t="s">
        <v>894</v>
      </c>
      <c r="Z773" s="56"/>
    </row>
    <row r="774" spans="6:26">
      <c r="F774"/>
      <c r="G774"/>
      <c r="H774"/>
      <c r="I774"/>
      <c r="J774"/>
      <c r="K774"/>
      <c r="L774"/>
      <c r="M774"/>
      <c r="N774"/>
      <c r="O774"/>
      <c r="P774"/>
      <c r="Q774"/>
      <c r="R774"/>
      <c r="S774"/>
      <c r="T774"/>
      <c r="W774" s="5" t="s">
        <v>111</v>
      </c>
      <c r="X774" s="11" t="s">
        <v>895</v>
      </c>
      <c r="Z774" s="56"/>
    </row>
    <row r="775" spans="6:26">
      <c r="F775"/>
      <c r="G775"/>
      <c r="H775"/>
      <c r="I775"/>
      <c r="J775"/>
      <c r="K775"/>
      <c r="L775"/>
      <c r="M775"/>
      <c r="N775"/>
      <c r="O775"/>
      <c r="P775"/>
      <c r="Q775"/>
      <c r="R775"/>
      <c r="S775"/>
      <c r="T775"/>
      <c r="W775" s="5" t="s">
        <v>111</v>
      </c>
      <c r="X775" s="11" t="s">
        <v>463</v>
      </c>
      <c r="Z775" s="56"/>
    </row>
    <row r="776" spans="6:26">
      <c r="F776"/>
      <c r="G776"/>
      <c r="H776"/>
      <c r="I776"/>
      <c r="J776"/>
      <c r="K776"/>
      <c r="L776"/>
      <c r="M776"/>
      <c r="N776"/>
      <c r="O776"/>
      <c r="P776"/>
      <c r="Q776"/>
      <c r="R776"/>
      <c r="S776"/>
      <c r="T776"/>
      <c r="W776" s="5" t="s">
        <v>113</v>
      </c>
      <c r="X776" s="11" t="s">
        <v>896</v>
      </c>
      <c r="Z776" s="56"/>
    </row>
    <row r="777" spans="6:26">
      <c r="F777"/>
      <c r="G777"/>
      <c r="H777"/>
      <c r="I777"/>
      <c r="J777"/>
      <c r="K777"/>
      <c r="L777"/>
      <c r="M777"/>
      <c r="N777"/>
      <c r="O777"/>
      <c r="P777"/>
      <c r="Q777"/>
      <c r="R777"/>
      <c r="S777"/>
      <c r="T777"/>
      <c r="W777" s="5" t="s">
        <v>113</v>
      </c>
      <c r="X777" s="11" t="s">
        <v>897</v>
      </c>
      <c r="Z777" s="56"/>
    </row>
    <row r="778" spans="6:26">
      <c r="F778"/>
      <c r="G778"/>
      <c r="H778"/>
      <c r="I778"/>
      <c r="J778"/>
      <c r="K778"/>
      <c r="L778"/>
      <c r="M778"/>
      <c r="N778"/>
      <c r="O778"/>
      <c r="P778"/>
      <c r="Q778"/>
      <c r="R778"/>
      <c r="S778"/>
      <c r="T778"/>
      <c r="W778" s="5" t="s">
        <v>113</v>
      </c>
      <c r="X778" s="11" t="s">
        <v>898</v>
      </c>
      <c r="Z778" s="56"/>
    </row>
    <row r="779" spans="6:26">
      <c r="F779"/>
      <c r="G779"/>
      <c r="H779"/>
      <c r="I779"/>
      <c r="J779"/>
      <c r="K779"/>
      <c r="L779"/>
      <c r="M779"/>
      <c r="N779"/>
      <c r="O779"/>
      <c r="P779"/>
      <c r="Q779"/>
      <c r="R779"/>
      <c r="S779"/>
      <c r="T779"/>
      <c r="W779" s="5" t="s">
        <v>113</v>
      </c>
      <c r="X779" s="11" t="s">
        <v>899</v>
      </c>
      <c r="Z779" s="56"/>
    </row>
    <row r="780" spans="6:26">
      <c r="F780"/>
      <c r="G780"/>
      <c r="H780"/>
      <c r="I780"/>
      <c r="J780"/>
      <c r="K780"/>
      <c r="L780"/>
      <c r="M780"/>
      <c r="N780"/>
      <c r="O780"/>
      <c r="P780"/>
      <c r="Q780"/>
      <c r="R780"/>
      <c r="S780"/>
      <c r="T780"/>
      <c r="W780" s="5" t="s">
        <v>113</v>
      </c>
      <c r="X780" s="11" t="s">
        <v>900</v>
      </c>
      <c r="Z780" s="56"/>
    </row>
    <row r="781" spans="6:26">
      <c r="F781"/>
      <c r="G781"/>
      <c r="H781"/>
      <c r="I781"/>
      <c r="J781"/>
      <c r="K781"/>
      <c r="L781"/>
      <c r="M781"/>
      <c r="N781"/>
      <c r="O781"/>
      <c r="P781"/>
      <c r="Q781"/>
      <c r="R781"/>
      <c r="S781"/>
      <c r="T781"/>
      <c r="W781" s="5" t="s">
        <v>113</v>
      </c>
      <c r="X781" s="11" t="s">
        <v>901</v>
      </c>
      <c r="Z781" s="56"/>
    </row>
    <row r="782" spans="6:26">
      <c r="F782"/>
      <c r="G782"/>
      <c r="H782"/>
      <c r="I782"/>
      <c r="J782"/>
      <c r="K782"/>
      <c r="L782"/>
      <c r="M782"/>
      <c r="N782"/>
      <c r="O782"/>
      <c r="P782"/>
      <c r="Q782"/>
      <c r="R782"/>
      <c r="S782"/>
      <c r="T782"/>
      <c r="W782" s="5" t="s">
        <v>113</v>
      </c>
      <c r="X782" s="11" t="s">
        <v>902</v>
      </c>
      <c r="Z782" s="56"/>
    </row>
    <row r="783" spans="6:26">
      <c r="F783"/>
      <c r="G783"/>
      <c r="H783"/>
      <c r="I783"/>
      <c r="J783"/>
      <c r="K783"/>
      <c r="L783"/>
      <c r="M783"/>
      <c r="N783"/>
      <c r="O783"/>
      <c r="P783"/>
      <c r="Q783"/>
      <c r="R783"/>
      <c r="S783"/>
      <c r="T783"/>
      <c r="W783" s="5" t="s">
        <v>113</v>
      </c>
      <c r="X783" s="11" t="s">
        <v>903</v>
      </c>
      <c r="Z783" s="56"/>
    </row>
    <row r="784" spans="6:26">
      <c r="F784"/>
      <c r="G784"/>
      <c r="H784"/>
      <c r="I784"/>
      <c r="J784"/>
      <c r="K784"/>
      <c r="L784"/>
      <c r="M784"/>
      <c r="N784"/>
      <c r="O784"/>
      <c r="P784"/>
      <c r="Q784"/>
      <c r="R784"/>
      <c r="S784"/>
      <c r="T784"/>
      <c r="W784" s="5" t="s">
        <v>113</v>
      </c>
      <c r="X784" s="11" t="s">
        <v>904</v>
      </c>
      <c r="Z784" s="56"/>
    </row>
    <row r="785" spans="6:26">
      <c r="F785"/>
      <c r="G785"/>
      <c r="H785"/>
      <c r="I785"/>
      <c r="J785"/>
      <c r="K785"/>
      <c r="L785"/>
      <c r="M785"/>
      <c r="N785"/>
      <c r="O785"/>
      <c r="P785"/>
      <c r="Q785"/>
      <c r="R785"/>
      <c r="S785"/>
      <c r="T785"/>
      <c r="W785" s="5" t="s">
        <v>113</v>
      </c>
      <c r="X785" s="11" t="s">
        <v>905</v>
      </c>
      <c r="Z785" s="56"/>
    </row>
    <row r="786" spans="6:26">
      <c r="F786"/>
      <c r="G786"/>
      <c r="H786"/>
      <c r="I786"/>
      <c r="J786"/>
      <c r="K786"/>
      <c r="L786"/>
      <c r="M786"/>
      <c r="N786"/>
      <c r="O786"/>
      <c r="P786"/>
      <c r="Q786"/>
      <c r="R786"/>
      <c r="S786"/>
      <c r="T786"/>
      <c r="W786" s="5" t="s">
        <v>113</v>
      </c>
      <c r="X786" s="11" t="s">
        <v>906</v>
      </c>
      <c r="Z786" s="56"/>
    </row>
    <row r="787" spans="6:26">
      <c r="F787"/>
      <c r="G787"/>
      <c r="H787"/>
      <c r="I787"/>
      <c r="J787"/>
      <c r="K787"/>
      <c r="L787"/>
      <c r="M787"/>
      <c r="N787"/>
      <c r="O787"/>
      <c r="P787"/>
      <c r="Q787"/>
      <c r="R787"/>
      <c r="S787"/>
      <c r="T787"/>
      <c r="W787" s="5" t="s">
        <v>113</v>
      </c>
      <c r="X787" s="11" t="s">
        <v>907</v>
      </c>
      <c r="Z787" s="56"/>
    </row>
    <row r="788" spans="6:26">
      <c r="F788"/>
      <c r="G788"/>
      <c r="H788"/>
      <c r="I788"/>
      <c r="J788"/>
      <c r="K788"/>
      <c r="L788"/>
      <c r="M788"/>
      <c r="N788"/>
      <c r="O788"/>
      <c r="P788"/>
      <c r="Q788"/>
      <c r="R788"/>
      <c r="S788"/>
      <c r="T788"/>
      <c r="W788" s="5" t="s">
        <v>113</v>
      </c>
      <c r="X788" s="11" t="s">
        <v>908</v>
      </c>
      <c r="Z788" s="56"/>
    </row>
    <row r="789" spans="6:26">
      <c r="F789"/>
      <c r="G789"/>
      <c r="H789"/>
      <c r="I789"/>
      <c r="J789"/>
      <c r="K789"/>
      <c r="L789"/>
      <c r="M789"/>
      <c r="N789"/>
      <c r="O789"/>
      <c r="P789"/>
      <c r="Q789"/>
      <c r="R789"/>
      <c r="S789"/>
      <c r="T789"/>
      <c r="W789" s="5" t="s">
        <v>113</v>
      </c>
      <c r="X789" s="11" t="s">
        <v>909</v>
      </c>
      <c r="Z789" s="56"/>
    </row>
    <row r="790" spans="6:26">
      <c r="F790"/>
      <c r="G790"/>
      <c r="H790"/>
      <c r="I790"/>
      <c r="J790"/>
      <c r="K790"/>
      <c r="L790"/>
      <c r="M790"/>
      <c r="N790"/>
      <c r="O790"/>
      <c r="P790"/>
      <c r="Q790"/>
      <c r="R790"/>
      <c r="S790"/>
      <c r="T790"/>
      <c r="W790" s="5" t="s">
        <v>113</v>
      </c>
      <c r="X790" s="11" t="s">
        <v>910</v>
      </c>
      <c r="Z790" s="56"/>
    </row>
    <row r="791" spans="6:26">
      <c r="F791"/>
      <c r="G791"/>
      <c r="H791"/>
      <c r="I791"/>
      <c r="J791"/>
      <c r="K791"/>
      <c r="L791"/>
      <c r="M791"/>
      <c r="N791"/>
      <c r="O791"/>
      <c r="P791"/>
      <c r="Q791"/>
      <c r="R791"/>
      <c r="S791"/>
      <c r="T791"/>
      <c r="W791" s="5" t="s">
        <v>113</v>
      </c>
      <c r="X791" s="11" t="s">
        <v>911</v>
      </c>
      <c r="Z791" s="56"/>
    </row>
    <row r="792" spans="6:26">
      <c r="F792"/>
      <c r="G792"/>
      <c r="H792"/>
      <c r="I792"/>
      <c r="J792"/>
      <c r="K792"/>
      <c r="L792"/>
      <c r="M792"/>
      <c r="N792"/>
      <c r="O792"/>
      <c r="P792"/>
      <c r="Q792"/>
      <c r="R792"/>
      <c r="S792"/>
      <c r="T792"/>
      <c r="W792" s="5" t="s">
        <v>113</v>
      </c>
      <c r="X792" s="11" t="s">
        <v>912</v>
      </c>
      <c r="Z792" s="56"/>
    </row>
    <row r="793" spans="6:26">
      <c r="F793"/>
      <c r="G793"/>
      <c r="H793"/>
      <c r="I793"/>
      <c r="J793"/>
      <c r="K793"/>
      <c r="L793"/>
      <c r="M793"/>
      <c r="N793"/>
      <c r="O793"/>
      <c r="P793"/>
      <c r="Q793"/>
      <c r="R793"/>
      <c r="S793"/>
      <c r="T793"/>
      <c r="W793" s="5" t="s">
        <v>113</v>
      </c>
      <c r="X793" s="11" t="s">
        <v>913</v>
      </c>
      <c r="Z793" s="56"/>
    </row>
    <row r="794" spans="6:26">
      <c r="F794"/>
      <c r="G794"/>
      <c r="H794"/>
      <c r="I794"/>
      <c r="J794"/>
      <c r="K794"/>
      <c r="L794"/>
      <c r="M794"/>
      <c r="N794"/>
      <c r="O794"/>
      <c r="P794"/>
      <c r="Q794"/>
      <c r="R794"/>
      <c r="S794"/>
      <c r="T794"/>
      <c r="W794" s="5" t="s">
        <v>113</v>
      </c>
      <c r="X794" s="11" t="s">
        <v>914</v>
      </c>
      <c r="Z794" s="56"/>
    </row>
    <row r="795" spans="6:26">
      <c r="F795"/>
      <c r="G795"/>
      <c r="H795"/>
      <c r="I795"/>
      <c r="J795"/>
      <c r="K795"/>
      <c r="L795"/>
      <c r="M795"/>
      <c r="N795"/>
      <c r="O795"/>
      <c r="P795"/>
      <c r="Q795"/>
      <c r="R795"/>
      <c r="S795"/>
      <c r="T795"/>
      <c r="W795" s="5" t="s">
        <v>115</v>
      </c>
      <c r="X795" s="11" t="s">
        <v>915</v>
      </c>
      <c r="Z795" s="56"/>
    </row>
    <row r="796" spans="6:26">
      <c r="F796"/>
      <c r="G796"/>
      <c r="H796"/>
      <c r="I796"/>
      <c r="J796"/>
      <c r="K796"/>
      <c r="L796"/>
      <c r="M796"/>
      <c r="N796"/>
      <c r="O796"/>
      <c r="P796"/>
      <c r="Q796"/>
      <c r="R796"/>
      <c r="S796"/>
      <c r="T796"/>
      <c r="W796" s="5" t="s">
        <v>115</v>
      </c>
      <c r="X796" s="11" t="s">
        <v>916</v>
      </c>
      <c r="Z796" s="56"/>
    </row>
    <row r="797" spans="6:26">
      <c r="F797"/>
      <c r="G797"/>
      <c r="H797"/>
      <c r="I797"/>
      <c r="J797"/>
      <c r="K797"/>
      <c r="L797"/>
      <c r="M797"/>
      <c r="N797"/>
      <c r="O797"/>
      <c r="P797"/>
      <c r="Q797"/>
      <c r="R797"/>
      <c r="S797"/>
      <c r="T797"/>
      <c r="W797" s="5" t="s">
        <v>115</v>
      </c>
      <c r="X797" s="11" t="s">
        <v>917</v>
      </c>
      <c r="Z797" s="56"/>
    </row>
    <row r="798" spans="6:26">
      <c r="F798"/>
      <c r="G798"/>
      <c r="H798"/>
      <c r="I798"/>
      <c r="J798"/>
      <c r="K798"/>
      <c r="L798"/>
      <c r="M798"/>
      <c r="N798"/>
      <c r="O798"/>
      <c r="P798"/>
      <c r="Q798"/>
      <c r="R798"/>
      <c r="S798"/>
      <c r="T798"/>
      <c r="W798" s="5" t="s">
        <v>115</v>
      </c>
      <c r="X798" s="11" t="s">
        <v>918</v>
      </c>
      <c r="Z798" s="56"/>
    </row>
    <row r="799" spans="6:26">
      <c r="F799"/>
      <c r="G799"/>
      <c r="H799"/>
      <c r="I799"/>
      <c r="J799"/>
      <c r="K799"/>
      <c r="L799"/>
      <c r="M799"/>
      <c r="N799"/>
      <c r="O799"/>
      <c r="P799"/>
      <c r="Q799"/>
      <c r="R799"/>
      <c r="S799"/>
      <c r="T799"/>
      <c r="W799" s="5" t="s">
        <v>115</v>
      </c>
      <c r="X799" s="11" t="s">
        <v>919</v>
      </c>
      <c r="Z799" s="56"/>
    </row>
    <row r="800" spans="6:26">
      <c r="F800"/>
      <c r="G800"/>
      <c r="H800"/>
      <c r="I800"/>
      <c r="J800"/>
      <c r="K800"/>
      <c r="L800"/>
      <c r="M800"/>
      <c r="N800"/>
      <c r="O800"/>
      <c r="P800"/>
      <c r="Q800"/>
      <c r="R800"/>
      <c r="S800"/>
      <c r="T800"/>
      <c r="W800" s="5" t="s">
        <v>115</v>
      </c>
      <c r="X800" s="11" t="s">
        <v>920</v>
      </c>
      <c r="Z800" s="56"/>
    </row>
    <row r="801" spans="6:26">
      <c r="F801"/>
      <c r="G801"/>
      <c r="H801"/>
      <c r="I801"/>
      <c r="J801"/>
      <c r="K801"/>
      <c r="L801"/>
      <c r="M801"/>
      <c r="N801"/>
      <c r="O801"/>
      <c r="P801"/>
      <c r="Q801"/>
      <c r="R801"/>
      <c r="S801"/>
      <c r="T801"/>
      <c r="W801" s="5" t="s">
        <v>115</v>
      </c>
      <c r="X801" s="11" t="s">
        <v>921</v>
      </c>
      <c r="Z801" s="56"/>
    </row>
    <row r="802" spans="6:26">
      <c r="F802"/>
      <c r="G802"/>
      <c r="H802"/>
      <c r="I802"/>
      <c r="J802"/>
      <c r="K802"/>
      <c r="L802"/>
      <c r="M802"/>
      <c r="N802"/>
      <c r="O802"/>
      <c r="P802"/>
      <c r="Q802"/>
      <c r="R802"/>
      <c r="S802"/>
      <c r="T802"/>
      <c r="W802" s="5" t="s">
        <v>115</v>
      </c>
      <c r="X802" s="11" t="s">
        <v>922</v>
      </c>
      <c r="Z802" s="56"/>
    </row>
    <row r="803" spans="6:26">
      <c r="F803"/>
      <c r="G803"/>
      <c r="H803"/>
      <c r="I803"/>
      <c r="J803"/>
      <c r="K803"/>
      <c r="L803"/>
      <c r="M803"/>
      <c r="N803"/>
      <c r="O803"/>
      <c r="P803"/>
      <c r="Q803"/>
      <c r="R803"/>
      <c r="S803"/>
      <c r="T803"/>
      <c r="W803" s="5" t="s">
        <v>115</v>
      </c>
      <c r="X803" s="11" t="s">
        <v>923</v>
      </c>
      <c r="Z803" s="56"/>
    </row>
    <row r="804" spans="6:26">
      <c r="F804"/>
      <c r="G804"/>
      <c r="H804"/>
      <c r="I804"/>
      <c r="J804"/>
      <c r="K804"/>
      <c r="L804"/>
      <c r="M804"/>
      <c r="N804"/>
      <c r="O804"/>
      <c r="P804"/>
      <c r="Q804"/>
      <c r="R804"/>
      <c r="S804"/>
      <c r="T804"/>
      <c r="W804" s="5" t="s">
        <v>115</v>
      </c>
      <c r="X804" s="11" t="s">
        <v>924</v>
      </c>
      <c r="Z804" s="56"/>
    </row>
    <row r="805" spans="6:26">
      <c r="F805"/>
      <c r="G805"/>
      <c r="H805"/>
      <c r="I805"/>
      <c r="J805"/>
      <c r="K805"/>
      <c r="L805"/>
      <c r="M805"/>
      <c r="N805"/>
      <c r="O805"/>
      <c r="P805"/>
      <c r="Q805"/>
      <c r="R805"/>
      <c r="S805"/>
      <c r="T805"/>
      <c r="W805" s="5" t="s">
        <v>115</v>
      </c>
      <c r="X805" s="11" t="s">
        <v>290</v>
      </c>
      <c r="Z805" s="56"/>
    </row>
    <row r="806" spans="6:26">
      <c r="F806"/>
      <c r="G806"/>
      <c r="H806"/>
      <c r="I806"/>
      <c r="J806"/>
      <c r="K806"/>
      <c r="L806"/>
      <c r="M806"/>
      <c r="N806"/>
      <c r="O806"/>
      <c r="P806"/>
      <c r="Q806"/>
      <c r="R806"/>
      <c r="S806"/>
      <c r="T806"/>
      <c r="W806" s="5" t="s">
        <v>115</v>
      </c>
      <c r="X806" s="11" t="s">
        <v>925</v>
      </c>
      <c r="Z806" s="56"/>
    </row>
    <row r="807" spans="6:26">
      <c r="F807"/>
      <c r="G807"/>
      <c r="H807"/>
      <c r="I807"/>
      <c r="J807"/>
      <c r="K807"/>
      <c r="L807"/>
      <c r="M807"/>
      <c r="N807"/>
      <c r="O807"/>
      <c r="P807"/>
      <c r="Q807"/>
      <c r="R807"/>
      <c r="S807"/>
      <c r="T807"/>
      <c r="W807" s="5" t="s">
        <v>115</v>
      </c>
      <c r="X807" s="11" t="s">
        <v>926</v>
      </c>
      <c r="Z807" s="56"/>
    </row>
    <row r="808" spans="6:26">
      <c r="F808"/>
      <c r="G808"/>
      <c r="H808"/>
      <c r="I808"/>
      <c r="J808"/>
      <c r="K808"/>
      <c r="L808"/>
      <c r="M808"/>
      <c r="N808"/>
      <c r="O808"/>
      <c r="P808"/>
      <c r="Q808"/>
      <c r="R808"/>
      <c r="S808"/>
      <c r="T808"/>
      <c r="W808" s="5" t="s">
        <v>115</v>
      </c>
      <c r="X808" s="11" t="s">
        <v>927</v>
      </c>
      <c r="Z808" s="56"/>
    </row>
    <row r="809" spans="6:26">
      <c r="F809"/>
      <c r="G809"/>
      <c r="H809"/>
      <c r="I809"/>
      <c r="J809"/>
      <c r="K809"/>
      <c r="L809"/>
      <c r="M809"/>
      <c r="N809"/>
      <c r="O809"/>
      <c r="P809"/>
      <c r="Q809"/>
      <c r="R809"/>
      <c r="S809"/>
      <c r="T809"/>
      <c r="W809" s="5" t="s">
        <v>115</v>
      </c>
      <c r="X809" s="11" t="s">
        <v>928</v>
      </c>
      <c r="Z809" s="56"/>
    </row>
    <row r="810" spans="6:26">
      <c r="F810"/>
      <c r="G810"/>
      <c r="H810"/>
      <c r="I810"/>
      <c r="J810"/>
      <c r="K810"/>
      <c r="L810"/>
      <c r="M810"/>
      <c r="N810"/>
      <c r="O810"/>
      <c r="P810"/>
      <c r="Q810"/>
      <c r="R810"/>
      <c r="S810"/>
      <c r="T810"/>
      <c r="W810" s="5" t="s">
        <v>115</v>
      </c>
      <c r="X810" s="11" t="s">
        <v>929</v>
      </c>
      <c r="Z810" s="56"/>
    </row>
    <row r="811" spans="6:26">
      <c r="F811"/>
      <c r="G811"/>
      <c r="H811"/>
      <c r="I811"/>
      <c r="J811"/>
      <c r="K811"/>
      <c r="L811"/>
      <c r="M811"/>
      <c r="N811"/>
      <c r="O811"/>
      <c r="P811"/>
      <c r="Q811"/>
      <c r="R811"/>
      <c r="S811"/>
      <c r="T811"/>
      <c r="W811" s="5" t="s">
        <v>115</v>
      </c>
      <c r="X811" s="11" t="s">
        <v>930</v>
      </c>
      <c r="Z811" s="56"/>
    </row>
    <row r="812" spans="6:26">
      <c r="F812"/>
      <c r="G812"/>
      <c r="H812"/>
      <c r="I812"/>
      <c r="J812"/>
      <c r="K812"/>
      <c r="L812"/>
      <c r="M812"/>
      <c r="N812"/>
      <c r="O812"/>
      <c r="P812"/>
      <c r="Q812"/>
      <c r="R812"/>
      <c r="S812"/>
      <c r="T812"/>
      <c r="W812" s="5" t="s">
        <v>117</v>
      </c>
      <c r="X812" s="11" t="s">
        <v>931</v>
      </c>
      <c r="Z812" s="56"/>
    </row>
    <row r="813" spans="6:26">
      <c r="F813"/>
      <c r="G813"/>
      <c r="H813"/>
      <c r="I813"/>
      <c r="J813"/>
      <c r="K813"/>
      <c r="L813"/>
      <c r="M813"/>
      <c r="N813"/>
      <c r="O813"/>
      <c r="P813"/>
      <c r="Q813"/>
      <c r="R813"/>
      <c r="S813"/>
      <c r="T813"/>
      <c r="W813" s="5" t="s">
        <v>117</v>
      </c>
      <c r="X813" s="11" t="s">
        <v>932</v>
      </c>
      <c r="Z813" s="56"/>
    </row>
    <row r="814" spans="6:26">
      <c r="F814"/>
      <c r="G814"/>
      <c r="H814"/>
      <c r="I814"/>
      <c r="J814"/>
      <c r="K814"/>
      <c r="L814"/>
      <c r="M814"/>
      <c r="N814"/>
      <c r="O814"/>
      <c r="P814"/>
      <c r="Q814"/>
      <c r="R814"/>
      <c r="S814"/>
      <c r="T814"/>
      <c r="W814" s="5" t="s">
        <v>117</v>
      </c>
      <c r="X814" s="11" t="s">
        <v>933</v>
      </c>
      <c r="Z814" s="56"/>
    </row>
    <row r="815" spans="6:26">
      <c r="F815"/>
      <c r="G815"/>
      <c r="H815"/>
      <c r="I815"/>
      <c r="J815"/>
      <c r="K815"/>
      <c r="L815"/>
      <c r="M815"/>
      <c r="N815"/>
      <c r="O815"/>
      <c r="P815"/>
      <c r="Q815"/>
      <c r="R815"/>
      <c r="S815"/>
      <c r="T815"/>
      <c r="W815" s="5" t="s">
        <v>117</v>
      </c>
      <c r="X815" s="11" t="s">
        <v>934</v>
      </c>
      <c r="Z815" s="56"/>
    </row>
    <row r="816" spans="6:26">
      <c r="F816"/>
      <c r="G816"/>
      <c r="H816"/>
      <c r="I816"/>
      <c r="J816"/>
      <c r="K816"/>
      <c r="L816"/>
      <c r="M816"/>
      <c r="N816"/>
      <c r="O816"/>
      <c r="P816"/>
      <c r="Q816"/>
      <c r="R816"/>
      <c r="S816"/>
      <c r="T816"/>
      <c r="W816" s="5" t="s">
        <v>117</v>
      </c>
      <c r="X816" s="11" t="s">
        <v>935</v>
      </c>
      <c r="Z816" s="56"/>
    </row>
    <row r="817" spans="6:26">
      <c r="F817"/>
      <c r="G817"/>
      <c r="H817"/>
      <c r="I817"/>
      <c r="J817"/>
      <c r="K817"/>
      <c r="L817"/>
      <c r="M817"/>
      <c r="N817"/>
      <c r="O817"/>
      <c r="P817"/>
      <c r="Q817"/>
      <c r="R817"/>
      <c r="S817"/>
      <c r="T817"/>
      <c r="W817" s="5" t="s">
        <v>117</v>
      </c>
      <c r="X817" s="11" t="s">
        <v>936</v>
      </c>
      <c r="Z817" s="56"/>
    </row>
    <row r="818" spans="6:26">
      <c r="F818"/>
      <c r="G818"/>
      <c r="H818"/>
      <c r="I818"/>
      <c r="J818"/>
      <c r="K818"/>
      <c r="L818"/>
      <c r="M818"/>
      <c r="N818"/>
      <c r="O818"/>
      <c r="P818"/>
      <c r="Q818"/>
      <c r="R818"/>
      <c r="S818"/>
      <c r="T818"/>
      <c r="W818" s="5" t="s">
        <v>117</v>
      </c>
      <c r="X818" s="11" t="s">
        <v>937</v>
      </c>
      <c r="Z818" s="56"/>
    </row>
    <row r="819" spans="6:26">
      <c r="F819"/>
      <c r="G819"/>
      <c r="H819"/>
      <c r="I819"/>
      <c r="J819"/>
      <c r="K819"/>
      <c r="L819"/>
      <c r="M819"/>
      <c r="N819"/>
      <c r="O819"/>
      <c r="P819"/>
      <c r="Q819"/>
      <c r="R819"/>
      <c r="S819"/>
      <c r="T819"/>
      <c r="W819" s="5" t="s">
        <v>117</v>
      </c>
      <c r="X819" s="11" t="s">
        <v>938</v>
      </c>
      <c r="Z819" s="56"/>
    </row>
    <row r="820" spans="6:26">
      <c r="F820"/>
      <c r="G820"/>
      <c r="H820"/>
      <c r="I820"/>
      <c r="J820"/>
      <c r="K820"/>
      <c r="L820"/>
      <c r="M820"/>
      <c r="N820"/>
      <c r="O820"/>
      <c r="P820"/>
      <c r="Q820"/>
      <c r="R820"/>
      <c r="S820"/>
      <c r="T820"/>
      <c r="W820" s="5" t="s">
        <v>117</v>
      </c>
      <c r="X820" s="11" t="s">
        <v>939</v>
      </c>
      <c r="Z820" s="56"/>
    </row>
    <row r="821" spans="6:26">
      <c r="F821"/>
      <c r="G821"/>
      <c r="H821"/>
      <c r="I821"/>
      <c r="J821"/>
      <c r="K821"/>
      <c r="L821"/>
      <c r="M821"/>
      <c r="N821"/>
      <c r="O821"/>
      <c r="P821"/>
      <c r="Q821"/>
      <c r="R821"/>
      <c r="S821"/>
      <c r="T821"/>
      <c r="W821" s="5" t="s">
        <v>117</v>
      </c>
      <c r="X821" s="11" t="s">
        <v>940</v>
      </c>
      <c r="Z821" s="56"/>
    </row>
    <row r="822" spans="6:26">
      <c r="F822"/>
      <c r="G822"/>
      <c r="H822"/>
      <c r="I822"/>
      <c r="J822"/>
      <c r="K822"/>
      <c r="L822"/>
      <c r="M822"/>
      <c r="N822"/>
      <c r="O822"/>
      <c r="P822"/>
      <c r="Q822"/>
      <c r="R822"/>
      <c r="S822"/>
      <c r="T822"/>
      <c r="W822" s="5" t="s">
        <v>117</v>
      </c>
      <c r="X822" s="11" t="s">
        <v>941</v>
      </c>
      <c r="Z822" s="56"/>
    </row>
    <row r="823" spans="6:26">
      <c r="F823"/>
      <c r="G823"/>
      <c r="H823"/>
      <c r="I823"/>
      <c r="J823"/>
      <c r="K823"/>
      <c r="L823"/>
      <c r="M823"/>
      <c r="N823"/>
      <c r="O823"/>
      <c r="P823"/>
      <c r="Q823"/>
      <c r="R823"/>
      <c r="S823"/>
      <c r="T823"/>
      <c r="W823" s="5" t="s">
        <v>117</v>
      </c>
      <c r="X823" s="11" t="s">
        <v>942</v>
      </c>
      <c r="Z823" s="56"/>
    </row>
    <row r="824" spans="6:26">
      <c r="F824"/>
      <c r="G824"/>
      <c r="H824"/>
      <c r="I824"/>
      <c r="J824"/>
      <c r="K824"/>
      <c r="L824"/>
      <c r="M824"/>
      <c r="N824"/>
      <c r="O824"/>
      <c r="P824"/>
      <c r="Q824"/>
      <c r="R824"/>
      <c r="S824"/>
      <c r="T824"/>
      <c r="W824" s="5" t="s">
        <v>117</v>
      </c>
      <c r="X824" s="11" t="s">
        <v>943</v>
      </c>
      <c r="Z824" s="56"/>
    </row>
    <row r="825" spans="6:26">
      <c r="F825"/>
      <c r="G825"/>
      <c r="H825"/>
      <c r="I825"/>
      <c r="J825"/>
      <c r="K825"/>
      <c r="L825"/>
      <c r="M825"/>
      <c r="N825"/>
      <c r="O825"/>
      <c r="P825"/>
      <c r="Q825"/>
      <c r="R825"/>
      <c r="S825"/>
      <c r="T825"/>
      <c r="W825" s="5" t="s">
        <v>117</v>
      </c>
      <c r="X825" s="11" t="s">
        <v>944</v>
      </c>
      <c r="Z825" s="56"/>
    </row>
    <row r="826" spans="6:26">
      <c r="F826"/>
      <c r="G826"/>
      <c r="H826"/>
      <c r="I826"/>
      <c r="J826"/>
      <c r="K826"/>
      <c r="L826"/>
      <c r="M826"/>
      <c r="N826"/>
      <c r="O826"/>
      <c r="P826"/>
      <c r="Q826"/>
      <c r="R826"/>
      <c r="S826"/>
      <c r="T826"/>
      <c r="W826" s="5" t="s">
        <v>117</v>
      </c>
      <c r="X826" s="11" t="s">
        <v>945</v>
      </c>
      <c r="Z826" s="56"/>
    </row>
    <row r="827" spans="6:26">
      <c r="F827"/>
      <c r="G827"/>
      <c r="H827"/>
      <c r="I827"/>
      <c r="J827"/>
      <c r="K827"/>
      <c r="L827"/>
      <c r="M827"/>
      <c r="N827"/>
      <c r="O827"/>
      <c r="P827"/>
      <c r="Q827"/>
      <c r="R827"/>
      <c r="S827"/>
      <c r="T827"/>
      <c r="W827" s="5" t="s">
        <v>117</v>
      </c>
      <c r="X827" s="11" t="s">
        <v>946</v>
      </c>
      <c r="Z827" s="56"/>
    </row>
    <row r="828" spans="6:26">
      <c r="F828"/>
      <c r="G828"/>
      <c r="H828"/>
      <c r="I828"/>
      <c r="J828"/>
      <c r="K828"/>
      <c r="L828"/>
      <c r="M828"/>
      <c r="N828"/>
      <c r="O828"/>
      <c r="P828"/>
      <c r="Q828"/>
      <c r="R828"/>
      <c r="S828"/>
      <c r="T828"/>
      <c r="W828" s="5" t="s">
        <v>117</v>
      </c>
      <c r="X828" s="11" t="s">
        <v>350</v>
      </c>
      <c r="Z828" s="56"/>
    </row>
    <row r="829" spans="6:26">
      <c r="F829"/>
      <c r="G829"/>
      <c r="H829"/>
      <c r="I829"/>
      <c r="J829"/>
      <c r="K829"/>
      <c r="L829"/>
      <c r="M829"/>
      <c r="N829"/>
      <c r="O829"/>
      <c r="P829"/>
      <c r="Q829"/>
      <c r="R829"/>
      <c r="S829"/>
      <c r="T829"/>
      <c r="W829" s="5" t="s">
        <v>117</v>
      </c>
      <c r="X829" s="11" t="s">
        <v>947</v>
      </c>
      <c r="Z829" s="56"/>
    </row>
    <row r="830" spans="6:26">
      <c r="F830"/>
      <c r="G830"/>
      <c r="H830"/>
      <c r="I830"/>
      <c r="J830"/>
      <c r="K830"/>
      <c r="L830"/>
      <c r="M830"/>
      <c r="N830"/>
      <c r="O830"/>
      <c r="P830"/>
      <c r="Q830"/>
      <c r="R830"/>
      <c r="S830"/>
      <c r="T830"/>
      <c r="W830" s="5" t="s">
        <v>117</v>
      </c>
      <c r="X830" s="11" t="s">
        <v>948</v>
      </c>
      <c r="Z830" s="56"/>
    </row>
    <row r="831" spans="6:26">
      <c r="F831"/>
      <c r="G831"/>
      <c r="H831"/>
      <c r="I831"/>
      <c r="J831"/>
      <c r="K831"/>
      <c r="L831"/>
      <c r="M831"/>
      <c r="N831"/>
      <c r="O831"/>
      <c r="P831"/>
      <c r="Q831"/>
      <c r="R831"/>
      <c r="S831"/>
      <c r="T831"/>
      <c r="W831" s="5" t="s">
        <v>117</v>
      </c>
      <c r="X831" s="11" t="s">
        <v>949</v>
      </c>
      <c r="Z831" s="56"/>
    </row>
    <row r="832" spans="6:26">
      <c r="F832"/>
      <c r="G832"/>
      <c r="H832"/>
      <c r="I832"/>
      <c r="J832"/>
      <c r="K832"/>
      <c r="L832"/>
      <c r="M832"/>
      <c r="N832"/>
      <c r="O832"/>
      <c r="P832"/>
      <c r="Q832"/>
      <c r="R832"/>
      <c r="S832"/>
      <c r="T832"/>
      <c r="W832" s="5" t="s">
        <v>117</v>
      </c>
      <c r="X832" s="11" t="s">
        <v>950</v>
      </c>
      <c r="Z832" s="56"/>
    </row>
    <row r="833" spans="6:26">
      <c r="F833"/>
      <c r="G833"/>
      <c r="H833"/>
      <c r="I833"/>
      <c r="J833"/>
      <c r="K833"/>
      <c r="L833"/>
      <c r="M833"/>
      <c r="N833"/>
      <c r="O833"/>
      <c r="P833"/>
      <c r="Q833"/>
      <c r="R833"/>
      <c r="S833"/>
      <c r="T833"/>
      <c r="W833" s="5" t="s">
        <v>117</v>
      </c>
      <c r="X833" s="11" t="s">
        <v>951</v>
      </c>
      <c r="Z833" s="56"/>
    </row>
    <row r="834" spans="6:26">
      <c r="F834"/>
      <c r="G834"/>
      <c r="H834"/>
      <c r="I834"/>
      <c r="J834"/>
      <c r="K834"/>
      <c r="L834"/>
      <c r="M834"/>
      <c r="N834"/>
      <c r="O834"/>
      <c r="P834"/>
      <c r="Q834"/>
      <c r="R834"/>
      <c r="S834"/>
      <c r="T834"/>
      <c r="W834" s="5" t="s">
        <v>117</v>
      </c>
      <c r="X834" s="11" t="s">
        <v>952</v>
      </c>
      <c r="Z834" s="56"/>
    </row>
    <row r="835" spans="6:26">
      <c r="F835"/>
      <c r="G835"/>
      <c r="H835"/>
      <c r="I835"/>
      <c r="J835"/>
      <c r="K835"/>
      <c r="L835"/>
      <c r="M835"/>
      <c r="N835"/>
      <c r="O835"/>
      <c r="P835"/>
      <c r="Q835"/>
      <c r="R835"/>
      <c r="S835"/>
      <c r="T835"/>
      <c r="W835" s="5" t="s">
        <v>117</v>
      </c>
      <c r="X835" s="11" t="s">
        <v>953</v>
      </c>
      <c r="Z835" s="56"/>
    </row>
    <row r="836" spans="6:26">
      <c r="F836"/>
      <c r="G836"/>
      <c r="H836"/>
      <c r="I836"/>
      <c r="J836"/>
      <c r="K836"/>
      <c r="L836"/>
      <c r="M836"/>
      <c r="N836"/>
      <c r="O836"/>
      <c r="P836"/>
      <c r="Q836"/>
      <c r="R836"/>
      <c r="S836"/>
      <c r="T836"/>
      <c r="W836" s="5" t="s">
        <v>117</v>
      </c>
      <c r="X836" s="11" t="s">
        <v>954</v>
      </c>
      <c r="Z836" s="56"/>
    </row>
    <row r="837" spans="6:26">
      <c r="F837"/>
      <c r="G837"/>
      <c r="H837"/>
      <c r="I837"/>
      <c r="J837"/>
      <c r="K837"/>
      <c r="L837"/>
      <c r="M837"/>
      <c r="N837"/>
      <c r="O837"/>
      <c r="P837"/>
      <c r="Q837"/>
      <c r="R837"/>
      <c r="S837"/>
      <c r="T837"/>
      <c r="W837" s="5" t="s">
        <v>117</v>
      </c>
      <c r="X837" s="11" t="s">
        <v>955</v>
      </c>
      <c r="Z837" s="56"/>
    </row>
    <row r="838" spans="6:26">
      <c r="F838"/>
      <c r="G838"/>
      <c r="H838"/>
      <c r="I838"/>
      <c r="J838"/>
      <c r="K838"/>
      <c r="L838"/>
      <c r="M838"/>
      <c r="N838"/>
      <c r="O838"/>
      <c r="P838"/>
      <c r="Q838"/>
      <c r="R838"/>
      <c r="S838"/>
      <c r="T838"/>
      <c r="W838" s="5" t="s">
        <v>117</v>
      </c>
      <c r="X838" s="11" t="s">
        <v>956</v>
      </c>
      <c r="Z838" s="56"/>
    </row>
    <row r="839" spans="6:26">
      <c r="F839"/>
      <c r="G839"/>
      <c r="H839"/>
      <c r="I839"/>
      <c r="J839"/>
      <c r="K839"/>
      <c r="L839"/>
      <c r="M839"/>
      <c r="N839"/>
      <c r="O839"/>
      <c r="P839"/>
      <c r="Q839"/>
      <c r="R839"/>
      <c r="S839"/>
      <c r="T839"/>
      <c r="W839" s="5" t="s">
        <v>119</v>
      </c>
      <c r="X839" s="11" t="s">
        <v>957</v>
      </c>
      <c r="Z839" s="56"/>
    </row>
    <row r="840" spans="6:26">
      <c r="F840"/>
      <c r="G840"/>
      <c r="H840"/>
      <c r="I840"/>
      <c r="J840"/>
      <c r="K840"/>
      <c r="L840"/>
      <c r="M840"/>
      <c r="N840"/>
      <c r="O840"/>
      <c r="P840"/>
      <c r="Q840"/>
      <c r="R840"/>
      <c r="S840"/>
      <c r="T840"/>
      <c r="W840" s="5" t="s">
        <v>119</v>
      </c>
      <c r="X840" s="11" t="s">
        <v>958</v>
      </c>
      <c r="Z840" s="56"/>
    </row>
    <row r="841" spans="6:26">
      <c r="F841"/>
      <c r="G841"/>
      <c r="H841"/>
      <c r="I841"/>
      <c r="J841"/>
      <c r="K841"/>
      <c r="L841"/>
      <c r="M841"/>
      <c r="N841"/>
      <c r="O841"/>
      <c r="P841"/>
      <c r="Q841"/>
      <c r="R841"/>
      <c r="S841"/>
      <c r="T841"/>
      <c r="W841" s="5" t="s">
        <v>119</v>
      </c>
      <c r="X841" s="11" t="s">
        <v>959</v>
      </c>
      <c r="Z841" s="56"/>
    </row>
    <row r="842" spans="6:26">
      <c r="F842"/>
      <c r="G842"/>
      <c r="H842"/>
      <c r="I842"/>
      <c r="J842"/>
      <c r="K842"/>
      <c r="L842"/>
      <c r="M842"/>
      <c r="N842"/>
      <c r="O842"/>
      <c r="P842"/>
      <c r="Q842"/>
      <c r="R842"/>
      <c r="S842"/>
      <c r="T842"/>
      <c r="W842" s="5" t="s">
        <v>119</v>
      </c>
      <c r="X842" s="11" t="s">
        <v>960</v>
      </c>
      <c r="Z842" s="56"/>
    </row>
    <row r="843" spans="6:26">
      <c r="F843"/>
      <c r="G843"/>
      <c r="H843"/>
      <c r="I843"/>
      <c r="J843"/>
      <c r="K843"/>
      <c r="L843"/>
      <c r="M843"/>
      <c r="N843"/>
      <c r="O843"/>
      <c r="P843"/>
      <c r="Q843"/>
      <c r="R843"/>
      <c r="S843"/>
      <c r="T843"/>
      <c r="W843" s="5" t="s">
        <v>119</v>
      </c>
      <c r="X843" s="11" t="s">
        <v>961</v>
      </c>
      <c r="Z843" s="56"/>
    </row>
    <row r="844" spans="6:26">
      <c r="F844"/>
      <c r="G844"/>
      <c r="H844"/>
      <c r="I844"/>
      <c r="J844"/>
      <c r="K844"/>
      <c r="L844"/>
      <c r="M844"/>
      <c r="N844"/>
      <c r="O844"/>
      <c r="P844"/>
      <c r="Q844"/>
      <c r="R844"/>
      <c r="S844"/>
      <c r="T844"/>
      <c r="W844" s="5" t="s">
        <v>119</v>
      </c>
      <c r="X844" s="11" t="s">
        <v>962</v>
      </c>
      <c r="Z844" s="56"/>
    </row>
    <row r="845" spans="6:26">
      <c r="F845"/>
      <c r="G845"/>
      <c r="H845"/>
      <c r="I845"/>
      <c r="J845"/>
      <c r="K845"/>
      <c r="L845"/>
      <c r="M845"/>
      <c r="N845"/>
      <c r="O845"/>
      <c r="P845"/>
      <c r="Q845"/>
      <c r="R845"/>
      <c r="S845"/>
      <c r="T845"/>
      <c r="W845" s="5" t="s">
        <v>119</v>
      </c>
      <c r="X845" s="11" t="s">
        <v>963</v>
      </c>
      <c r="Z845" s="56"/>
    </row>
    <row r="846" spans="6:26">
      <c r="F846"/>
      <c r="G846"/>
      <c r="H846"/>
      <c r="I846"/>
      <c r="J846"/>
      <c r="K846"/>
      <c r="L846"/>
      <c r="M846"/>
      <c r="N846"/>
      <c r="O846"/>
      <c r="P846"/>
      <c r="Q846"/>
      <c r="R846"/>
      <c r="S846"/>
      <c r="T846"/>
      <c r="W846" s="5" t="s">
        <v>119</v>
      </c>
      <c r="X846" s="11" t="s">
        <v>964</v>
      </c>
      <c r="Z846" s="56"/>
    </row>
    <row r="847" spans="6:26">
      <c r="F847"/>
      <c r="G847"/>
      <c r="H847"/>
      <c r="I847"/>
      <c r="J847"/>
      <c r="K847"/>
      <c r="L847"/>
      <c r="M847"/>
      <c r="N847"/>
      <c r="O847"/>
      <c r="P847"/>
      <c r="Q847"/>
      <c r="R847"/>
      <c r="S847"/>
      <c r="T847"/>
      <c r="W847" s="5" t="s">
        <v>119</v>
      </c>
      <c r="X847" s="11" t="s">
        <v>965</v>
      </c>
      <c r="Z847" s="56"/>
    </row>
    <row r="848" spans="6:26">
      <c r="F848"/>
      <c r="G848"/>
      <c r="H848"/>
      <c r="I848"/>
      <c r="J848"/>
      <c r="K848"/>
      <c r="L848"/>
      <c r="M848"/>
      <c r="N848"/>
      <c r="O848"/>
      <c r="P848"/>
      <c r="Q848"/>
      <c r="R848"/>
      <c r="S848"/>
      <c r="T848"/>
      <c r="W848" s="5" t="s">
        <v>119</v>
      </c>
      <c r="X848" s="11" t="s">
        <v>966</v>
      </c>
      <c r="Z848" s="56"/>
    </row>
    <row r="849" spans="6:26">
      <c r="F849"/>
      <c r="G849"/>
      <c r="H849"/>
      <c r="I849"/>
      <c r="J849"/>
      <c r="K849"/>
      <c r="L849"/>
      <c r="M849"/>
      <c r="N849"/>
      <c r="O849"/>
      <c r="P849"/>
      <c r="Q849"/>
      <c r="R849"/>
      <c r="S849"/>
      <c r="T849"/>
      <c r="W849" s="5" t="s">
        <v>119</v>
      </c>
      <c r="X849" s="11" t="s">
        <v>967</v>
      </c>
      <c r="Z849" s="56"/>
    </row>
    <row r="850" spans="6:26">
      <c r="F850"/>
      <c r="G850"/>
      <c r="H850"/>
      <c r="I850"/>
      <c r="J850"/>
      <c r="K850"/>
      <c r="L850"/>
      <c r="M850"/>
      <c r="N850"/>
      <c r="O850"/>
      <c r="P850"/>
      <c r="Q850"/>
      <c r="R850"/>
      <c r="S850"/>
      <c r="T850"/>
      <c r="W850" s="5" t="s">
        <v>119</v>
      </c>
      <c r="X850" s="11" t="s">
        <v>968</v>
      </c>
      <c r="Z850" s="56"/>
    </row>
    <row r="851" spans="6:26">
      <c r="F851"/>
      <c r="G851"/>
      <c r="H851"/>
      <c r="I851"/>
      <c r="J851"/>
      <c r="K851"/>
      <c r="L851"/>
      <c r="M851"/>
      <c r="N851"/>
      <c r="O851"/>
      <c r="P851"/>
      <c r="Q851"/>
      <c r="R851"/>
      <c r="S851"/>
      <c r="T851"/>
      <c r="W851" s="5" t="s">
        <v>119</v>
      </c>
      <c r="X851" s="11" t="s">
        <v>969</v>
      </c>
      <c r="Z851" s="56"/>
    </row>
    <row r="852" spans="6:26">
      <c r="F852"/>
      <c r="G852"/>
      <c r="H852"/>
      <c r="I852"/>
      <c r="J852"/>
      <c r="K852"/>
      <c r="L852"/>
      <c r="M852"/>
      <c r="N852"/>
      <c r="O852"/>
      <c r="P852"/>
      <c r="Q852"/>
      <c r="R852"/>
      <c r="S852"/>
      <c r="T852"/>
      <c r="W852" s="5" t="s">
        <v>119</v>
      </c>
      <c r="X852" s="11" t="s">
        <v>970</v>
      </c>
      <c r="Z852" s="56"/>
    </row>
    <row r="853" spans="6:26">
      <c r="F853"/>
      <c r="G853"/>
      <c r="H853"/>
      <c r="I853"/>
      <c r="J853"/>
      <c r="K853"/>
      <c r="L853"/>
      <c r="M853"/>
      <c r="N853"/>
      <c r="O853"/>
      <c r="P853"/>
      <c r="Q853"/>
      <c r="R853"/>
      <c r="S853"/>
      <c r="T853"/>
      <c r="W853" s="5" t="s">
        <v>119</v>
      </c>
      <c r="X853" s="11" t="s">
        <v>971</v>
      </c>
      <c r="Z853" s="56"/>
    </row>
    <row r="854" spans="6:26">
      <c r="F854"/>
      <c r="G854"/>
      <c r="H854"/>
      <c r="I854"/>
      <c r="J854"/>
      <c r="K854"/>
      <c r="L854"/>
      <c r="M854"/>
      <c r="N854"/>
      <c r="O854"/>
      <c r="P854"/>
      <c r="Q854"/>
      <c r="R854"/>
      <c r="S854"/>
      <c r="T854"/>
      <c r="W854" s="5" t="s">
        <v>119</v>
      </c>
      <c r="X854" s="11" t="s">
        <v>972</v>
      </c>
      <c r="Z854" s="56"/>
    </row>
    <row r="855" spans="6:26">
      <c r="F855"/>
      <c r="G855"/>
      <c r="H855"/>
      <c r="I855"/>
      <c r="J855"/>
      <c r="K855"/>
      <c r="L855"/>
      <c r="M855"/>
      <c r="N855"/>
      <c r="O855"/>
      <c r="P855"/>
      <c r="Q855"/>
      <c r="R855"/>
      <c r="S855"/>
      <c r="T855"/>
      <c r="W855" s="5" t="s">
        <v>119</v>
      </c>
      <c r="X855" s="11" t="s">
        <v>973</v>
      </c>
      <c r="Z855" s="56"/>
    </row>
    <row r="856" spans="6:26">
      <c r="F856"/>
      <c r="G856"/>
      <c r="H856"/>
      <c r="I856"/>
      <c r="J856"/>
      <c r="K856"/>
      <c r="L856"/>
      <c r="M856"/>
      <c r="N856"/>
      <c r="O856"/>
      <c r="P856"/>
      <c r="Q856"/>
      <c r="R856"/>
      <c r="S856"/>
      <c r="T856"/>
      <c r="W856" s="5" t="s">
        <v>119</v>
      </c>
      <c r="X856" s="11" t="s">
        <v>974</v>
      </c>
      <c r="Z856" s="56"/>
    </row>
    <row r="857" spans="6:26">
      <c r="F857"/>
      <c r="G857"/>
      <c r="H857"/>
      <c r="I857"/>
      <c r="J857"/>
      <c r="K857"/>
      <c r="L857"/>
      <c r="M857"/>
      <c r="N857"/>
      <c r="O857"/>
      <c r="P857"/>
      <c r="Q857"/>
      <c r="R857"/>
      <c r="S857"/>
      <c r="T857"/>
      <c r="W857" s="5" t="s">
        <v>119</v>
      </c>
      <c r="X857" s="11" t="s">
        <v>975</v>
      </c>
      <c r="Z857" s="56"/>
    </row>
    <row r="858" spans="6:26">
      <c r="F858"/>
      <c r="G858"/>
      <c r="H858"/>
      <c r="I858"/>
      <c r="J858"/>
      <c r="K858"/>
      <c r="L858"/>
      <c r="M858"/>
      <c r="N858"/>
      <c r="O858"/>
      <c r="P858"/>
      <c r="Q858"/>
      <c r="R858"/>
      <c r="S858"/>
      <c r="T858"/>
      <c r="W858" s="5" t="s">
        <v>119</v>
      </c>
      <c r="X858" s="11" t="s">
        <v>976</v>
      </c>
      <c r="Z858" s="56"/>
    </row>
    <row r="859" spans="6:26">
      <c r="F859"/>
      <c r="G859"/>
      <c r="H859"/>
      <c r="I859"/>
      <c r="J859"/>
      <c r="K859"/>
      <c r="L859"/>
      <c r="M859"/>
      <c r="N859"/>
      <c r="O859"/>
      <c r="P859"/>
      <c r="Q859"/>
      <c r="R859"/>
      <c r="S859"/>
      <c r="T859"/>
      <c r="W859" s="5" t="s">
        <v>119</v>
      </c>
      <c r="X859" s="11" t="s">
        <v>977</v>
      </c>
      <c r="Z859" s="56"/>
    </row>
    <row r="860" spans="6:26">
      <c r="F860"/>
      <c r="G860"/>
      <c r="H860"/>
      <c r="I860"/>
      <c r="J860"/>
      <c r="K860"/>
      <c r="L860"/>
      <c r="M860"/>
      <c r="N860"/>
      <c r="O860"/>
      <c r="P860"/>
      <c r="Q860"/>
      <c r="R860"/>
      <c r="S860"/>
      <c r="T860"/>
      <c r="W860" s="5" t="s">
        <v>119</v>
      </c>
      <c r="X860" s="11" t="s">
        <v>624</v>
      </c>
      <c r="Z860" s="56"/>
    </row>
    <row r="861" spans="6:26">
      <c r="F861"/>
      <c r="G861"/>
      <c r="H861"/>
      <c r="I861"/>
      <c r="J861"/>
      <c r="K861"/>
      <c r="L861"/>
      <c r="M861"/>
      <c r="N861"/>
      <c r="O861"/>
      <c r="P861"/>
      <c r="Q861"/>
      <c r="R861"/>
      <c r="S861"/>
      <c r="T861"/>
      <c r="W861" s="5" t="s">
        <v>119</v>
      </c>
      <c r="X861" s="11" t="s">
        <v>978</v>
      </c>
      <c r="Z861" s="56"/>
    </row>
    <row r="862" spans="6:26">
      <c r="F862"/>
      <c r="G862"/>
      <c r="H862"/>
      <c r="I862"/>
      <c r="J862"/>
      <c r="K862"/>
      <c r="L862"/>
      <c r="M862"/>
      <c r="N862"/>
      <c r="O862"/>
      <c r="P862"/>
      <c r="Q862"/>
      <c r="R862"/>
      <c r="S862"/>
      <c r="T862"/>
      <c r="W862" s="5" t="s">
        <v>119</v>
      </c>
      <c r="X862" s="11" t="s">
        <v>979</v>
      </c>
      <c r="Z862" s="56"/>
    </row>
    <row r="863" spans="6:26">
      <c r="F863"/>
      <c r="G863"/>
      <c r="H863"/>
      <c r="I863"/>
      <c r="J863"/>
      <c r="K863"/>
      <c r="L863"/>
      <c r="M863"/>
      <c r="N863"/>
      <c r="O863"/>
      <c r="P863"/>
      <c r="Q863"/>
      <c r="R863"/>
      <c r="S863"/>
      <c r="T863"/>
      <c r="W863" s="5" t="s">
        <v>119</v>
      </c>
      <c r="X863" s="11" t="s">
        <v>980</v>
      </c>
      <c r="Z863" s="56"/>
    </row>
    <row r="864" spans="6:26">
      <c r="F864"/>
      <c r="G864"/>
      <c r="H864"/>
      <c r="I864"/>
      <c r="J864"/>
      <c r="K864"/>
      <c r="L864"/>
      <c r="M864"/>
      <c r="N864"/>
      <c r="O864"/>
      <c r="P864"/>
      <c r="Q864"/>
      <c r="R864"/>
      <c r="S864"/>
      <c r="T864"/>
      <c r="W864" s="5" t="s">
        <v>119</v>
      </c>
      <c r="X864" s="11" t="s">
        <v>981</v>
      </c>
      <c r="Z864" s="56"/>
    </row>
    <row r="865" spans="6:26">
      <c r="F865"/>
      <c r="G865"/>
      <c r="H865"/>
      <c r="I865"/>
      <c r="J865"/>
      <c r="K865"/>
      <c r="L865"/>
      <c r="M865"/>
      <c r="N865"/>
      <c r="O865"/>
      <c r="P865"/>
      <c r="Q865"/>
      <c r="R865"/>
      <c r="S865"/>
      <c r="T865"/>
      <c r="W865" s="5" t="s">
        <v>119</v>
      </c>
      <c r="X865" s="11" t="s">
        <v>982</v>
      </c>
      <c r="Z865" s="56"/>
    </row>
    <row r="866" spans="6:26">
      <c r="F866"/>
      <c r="G866"/>
      <c r="H866"/>
      <c r="I866"/>
      <c r="J866"/>
      <c r="K866"/>
      <c r="L866"/>
      <c r="M866"/>
      <c r="N866"/>
      <c r="O866"/>
      <c r="P866"/>
      <c r="Q866"/>
      <c r="R866"/>
      <c r="S866"/>
      <c r="T866"/>
      <c r="W866" s="5" t="s">
        <v>119</v>
      </c>
      <c r="X866" s="11" t="s">
        <v>983</v>
      </c>
      <c r="Z866" s="56"/>
    </row>
    <row r="867" spans="6:26">
      <c r="F867"/>
      <c r="G867"/>
      <c r="H867"/>
      <c r="I867"/>
      <c r="J867"/>
      <c r="K867"/>
      <c r="L867"/>
      <c r="M867"/>
      <c r="N867"/>
      <c r="O867"/>
      <c r="P867"/>
      <c r="Q867"/>
      <c r="R867"/>
      <c r="S867"/>
      <c r="T867"/>
      <c r="W867" s="5" t="s">
        <v>119</v>
      </c>
      <c r="X867" s="11" t="s">
        <v>984</v>
      </c>
      <c r="Z867" s="56"/>
    </row>
    <row r="868" spans="6:26">
      <c r="F868"/>
      <c r="G868"/>
      <c r="H868"/>
      <c r="I868"/>
      <c r="J868"/>
      <c r="K868"/>
      <c r="L868"/>
      <c r="M868"/>
      <c r="N868"/>
      <c r="O868"/>
      <c r="P868"/>
      <c r="Q868"/>
      <c r="R868"/>
      <c r="S868"/>
      <c r="T868"/>
      <c r="W868" s="5" t="s">
        <v>119</v>
      </c>
      <c r="X868" s="11" t="s">
        <v>985</v>
      </c>
      <c r="Z868" s="56"/>
    </row>
    <row r="869" spans="6:26">
      <c r="F869"/>
      <c r="G869"/>
      <c r="H869"/>
      <c r="I869"/>
      <c r="J869"/>
      <c r="K869"/>
      <c r="L869"/>
      <c r="M869"/>
      <c r="N869"/>
      <c r="O869"/>
      <c r="P869"/>
      <c r="Q869"/>
      <c r="R869"/>
      <c r="S869"/>
      <c r="T869"/>
      <c r="W869" s="5" t="s">
        <v>119</v>
      </c>
      <c r="X869" s="11" t="s">
        <v>986</v>
      </c>
      <c r="Z869" s="56"/>
    </row>
    <row r="870" spans="6:26">
      <c r="F870"/>
      <c r="G870"/>
      <c r="H870"/>
      <c r="I870"/>
      <c r="J870"/>
      <c r="K870"/>
      <c r="L870"/>
      <c r="M870"/>
      <c r="N870"/>
      <c r="O870"/>
      <c r="P870"/>
      <c r="Q870"/>
      <c r="R870"/>
      <c r="S870"/>
      <c r="T870"/>
      <c r="W870" s="5" t="s">
        <v>119</v>
      </c>
      <c r="X870" s="11" t="s">
        <v>987</v>
      </c>
      <c r="Z870" s="56"/>
    </row>
    <row r="871" spans="6:26">
      <c r="F871"/>
      <c r="G871"/>
      <c r="H871"/>
      <c r="I871"/>
      <c r="J871"/>
      <c r="K871"/>
      <c r="L871"/>
      <c r="M871"/>
      <c r="N871"/>
      <c r="O871"/>
      <c r="P871"/>
      <c r="Q871"/>
      <c r="R871"/>
      <c r="S871"/>
      <c r="T871"/>
      <c r="W871" s="5" t="s">
        <v>119</v>
      </c>
      <c r="X871" s="11" t="s">
        <v>988</v>
      </c>
      <c r="Z871" s="56"/>
    </row>
    <row r="872" spans="6:26">
      <c r="F872"/>
      <c r="G872"/>
      <c r="H872"/>
      <c r="I872"/>
      <c r="J872"/>
      <c r="K872"/>
      <c r="L872"/>
      <c r="M872"/>
      <c r="N872"/>
      <c r="O872"/>
      <c r="P872"/>
      <c r="Q872"/>
      <c r="R872"/>
      <c r="S872"/>
      <c r="T872"/>
      <c r="W872" s="5" t="s">
        <v>119</v>
      </c>
      <c r="X872" s="11" t="s">
        <v>989</v>
      </c>
      <c r="Z872" s="56"/>
    </row>
    <row r="873" spans="6:26">
      <c r="F873"/>
      <c r="G873"/>
      <c r="H873"/>
      <c r="I873"/>
      <c r="J873"/>
      <c r="K873"/>
      <c r="L873"/>
      <c r="M873"/>
      <c r="N873"/>
      <c r="O873"/>
      <c r="P873"/>
      <c r="Q873"/>
      <c r="R873"/>
      <c r="S873"/>
      <c r="T873"/>
      <c r="W873" s="5" t="s">
        <v>119</v>
      </c>
      <c r="X873" s="11" t="s">
        <v>990</v>
      </c>
      <c r="Z873" s="56"/>
    </row>
    <row r="874" spans="6:26">
      <c r="F874"/>
      <c r="G874"/>
      <c r="H874"/>
      <c r="I874"/>
      <c r="J874"/>
      <c r="K874"/>
      <c r="L874"/>
      <c r="M874"/>
      <c r="N874"/>
      <c r="O874"/>
      <c r="P874"/>
      <c r="Q874"/>
      <c r="R874"/>
      <c r="S874"/>
      <c r="T874"/>
      <c r="W874" s="5" t="s">
        <v>119</v>
      </c>
      <c r="X874" s="11" t="s">
        <v>991</v>
      </c>
      <c r="Z874" s="56"/>
    </row>
    <row r="875" spans="6:26">
      <c r="F875"/>
      <c r="G875"/>
      <c r="H875"/>
      <c r="I875"/>
      <c r="J875"/>
      <c r="K875"/>
      <c r="L875"/>
      <c r="M875"/>
      <c r="N875"/>
      <c r="O875"/>
      <c r="P875"/>
      <c r="Q875"/>
      <c r="R875"/>
      <c r="S875"/>
      <c r="T875"/>
      <c r="W875" s="5" t="s">
        <v>119</v>
      </c>
      <c r="X875" s="11" t="s">
        <v>992</v>
      </c>
      <c r="Z875" s="56"/>
    </row>
    <row r="876" spans="6:26">
      <c r="F876"/>
      <c r="G876"/>
      <c r="H876"/>
      <c r="I876"/>
      <c r="J876"/>
      <c r="K876"/>
      <c r="L876"/>
      <c r="M876"/>
      <c r="N876"/>
      <c r="O876"/>
      <c r="P876"/>
      <c r="Q876"/>
      <c r="R876"/>
      <c r="S876"/>
      <c r="T876"/>
      <c r="W876" s="5" t="s">
        <v>119</v>
      </c>
      <c r="X876" s="11" t="s">
        <v>993</v>
      </c>
      <c r="Z876" s="56"/>
    </row>
    <row r="877" spans="6:26">
      <c r="F877"/>
      <c r="G877"/>
      <c r="H877"/>
      <c r="I877"/>
      <c r="J877"/>
      <c r="K877"/>
      <c r="L877"/>
      <c r="M877"/>
      <c r="N877"/>
      <c r="O877"/>
      <c r="P877"/>
      <c r="Q877"/>
      <c r="R877"/>
      <c r="S877"/>
      <c r="T877"/>
      <c r="W877" s="5" t="s">
        <v>119</v>
      </c>
      <c r="X877" s="11" t="s">
        <v>994</v>
      </c>
      <c r="Z877" s="56"/>
    </row>
    <row r="878" spans="6:26">
      <c r="F878"/>
      <c r="G878"/>
      <c r="H878"/>
      <c r="I878"/>
      <c r="J878"/>
      <c r="K878"/>
      <c r="L878"/>
      <c r="M878"/>
      <c r="N878"/>
      <c r="O878"/>
      <c r="P878"/>
      <c r="Q878"/>
      <c r="R878"/>
      <c r="S878"/>
      <c r="T878"/>
      <c r="W878" s="5" t="s">
        <v>119</v>
      </c>
      <c r="X878" s="11" t="s">
        <v>995</v>
      </c>
      <c r="Z878" s="56"/>
    </row>
    <row r="879" spans="6:26">
      <c r="F879"/>
      <c r="G879"/>
      <c r="H879"/>
      <c r="I879"/>
      <c r="J879"/>
      <c r="K879"/>
      <c r="L879"/>
      <c r="M879"/>
      <c r="N879"/>
      <c r="O879"/>
      <c r="P879"/>
      <c r="Q879"/>
      <c r="R879"/>
      <c r="S879"/>
      <c r="T879"/>
      <c r="W879" s="5" t="s">
        <v>119</v>
      </c>
      <c r="X879" s="11" t="s">
        <v>996</v>
      </c>
      <c r="Z879" s="56"/>
    </row>
    <row r="880" spans="6:26">
      <c r="F880"/>
      <c r="G880"/>
      <c r="H880"/>
      <c r="I880"/>
      <c r="J880"/>
      <c r="K880"/>
      <c r="L880"/>
      <c r="M880"/>
      <c r="N880"/>
      <c r="O880"/>
      <c r="P880"/>
      <c r="Q880"/>
      <c r="R880"/>
      <c r="S880"/>
      <c r="T880"/>
      <c r="W880" s="5" t="s">
        <v>119</v>
      </c>
      <c r="X880" s="11" t="s">
        <v>997</v>
      </c>
      <c r="Z880" s="56"/>
    </row>
    <row r="881" spans="6:26">
      <c r="F881"/>
      <c r="G881"/>
      <c r="H881"/>
      <c r="I881"/>
      <c r="J881"/>
      <c r="K881"/>
      <c r="L881"/>
      <c r="M881"/>
      <c r="N881"/>
      <c r="O881"/>
      <c r="P881"/>
      <c r="Q881"/>
      <c r="R881"/>
      <c r="S881"/>
      <c r="T881"/>
      <c r="W881" s="5" t="s">
        <v>119</v>
      </c>
      <c r="X881" s="11" t="s">
        <v>998</v>
      </c>
      <c r="Z881" s="56"/>
    </row>
    <row r="882" spans="6:26">
      <c r="F882"/>
      <c r="G882"/>
      <c r="H882"/>
      <c r="I882"/>
      <c r="J882"/>
      <c r="K882"/>
      <c r="L882"/>
      <c r="M882"/>
      <c r="N882"/>
      <c r="O882"/>
      <c r="P882"/>
      <c r="Q882"/>
      <c r="R882"/>
      <c r="S882"/>
      <c r="T882"/>
      <c r="W882" s="5" t="s">
        <v>119</v>
      </c>
      <c r="X882" s="11" t="s">
        <v>999</v>
      </c>
      <c r="Z882" s="56"/>
    </row>
    <row r="883" spans="6:26">
      <c r="F883"/>
      <c r="G883"/>
      <c r="H883"/>
      <c r="I883"/>
      <c r="J883"/>
      <c r="K883"/>
      <c r="L883"/>
      <c r="M883"/>
      <c r="N883"/>
      <c r="O883"/>
      <c r="P883"/>
      <c r="Q883"/>
      <c r="R883"/>
      <c r="S883"/>
      <c r="T883"/>
      <c r="W883" s="5" t="s">
        <v>119</v>
      </c>
      <c r="X883" s="11" t="s">
        <v>1000</v>
      </c>
      <c r="Z883" s="56"/>
    </row>
    <row r="884" spans="6:26">
      <c r="F884"/>
      <c r="G884"/>
      <c r="H884"/>
      <c r="I884"/>
      <c r="J884"/>
      <c r="K884"/>
      <c r="L884"/>
      <c r="M884"/>
      <c r="N884"/>
      <c r="O884"/>
      <c r="P884"/>
      <c r="Q884"/>
      <c r="R884"/>
      <c r="S884"/>
      <c r="T884"/>
      <c r="W884" s="5" t="s">
        <v>119</v>
      </c>
      <c r="X884" s="11" t="s">
        <v>1001</v>
      </c>
      <c r="Z884" s="56"/>
    </row>
    <row r="885" spans="6:26">
      <c r="F885"/>
      <c r="G885"/>
      <c r="H885"/>
      <c r="I885"/>
      <c r="J885"/>
      <c r="K885"/>
      <c r="L885"/>
      <c r="M885"/>
      <c r="N885"/>
      <c r="O885"/>
      <c r="P885"/>
      <c r="Q885"/>
      <c r="R885"/>
      <c r="S885"/>
      <c r="T885"/>
      <c r="W885" s="5" t="s">
        <v>119</v>
      </c>
      <c r="X885" s="11" t="s">
        <v>1002</v>
      </c>
      <c r="Z885" s="56"/>
    </row>
    <row r="886" spans="6:26">
      <c r="F886"/>
      <c r="G886"/>
      <c r="H886"/>
      <c r="I886"/>
      <c r="J886"/>
      <c r="K886"/>
      <c r="L886"/>
      <c r="M886"/>
      <c r="N886"/>
      <c r="O886"/>
      <c r="P886"/>
      <c r="Q886"/>
      <c r="R886"/>
      <c r="S886"/>
      <c r="T886"/>
      <c r="W886" s="5" t="s">
        <v>119</v>
      </c>
      <c r="X886" s="11" t="s">
        <v>1003</v>
      </c>
      <c r="Z886" s="56"/>
    </row>
    <row r="887" spans="6:26">
      <c r="F887"/>
      <c r="G887"/>
      <c r="H887"/>
      <c r="I887"/>
      <c r="J887"/>
      <c r="K887"/>
      <c r="L887"/>
      <c r="M887"/>
      <c r="N887"/>
      <c r="O887"/>
      <c r="P887"/>
      <c r="Q887"/>
      <c r="R887"/>
      <c r="S887"/>
      <c r="T887"/>
      <c r="W887" s="5" t="s">
        <v>119</v>
      </c>
      <c r="X887" s="11" t="s">
        <v>1004</v>
      </c>
      <c r="Z887" s="56"/>
    </row>
    <row r="888" spans="6:26">
      <c r="F888"/>
      <c r="G888"/>
      <c r="H888"/>
      <c r="I888"/>
      <c r="J888"/>
      <c r="K888"/>
      <c r="L888"/>
      <c r="M888"/>
      <c r="N888"/>
      <c r="O888"/>
      <c r="P888"/>
      <c r="Q888"/>
      <c r="R888"/>
      <c r="S888"/>
      <c r="T888"/>
      <c r="W888" s="5" t="s">
        <v>119</v>
      </c>
      <c r="X888" s="11" t="s">
        <v>1005</v>
      </c>
      <c r="Z888" s="56"/>
    </row>
    <row r="889" spans="6:26">
      <c r="F889"/>
      <c r="G889"/>
      <c r="H889"/>
      <c r="I889"/>
      <c r="J889"/>
      <c r="K889"/>
      <c r="L889"/>
      <c r="M889"/>
      <c r="N889"/>
      <c r="O889"/>
      <c r="P889"/>
      <c r="Q889"/>
      <c r="R889"/>
      <c r="S889"/>
      <c r="T889"/>
      <c r="W889" s="5" t="s">
        <v>119</v>
      </c>
      <c r="X889" s="11" t="s">
        <v>1006</v>
      </c>
      <c r="Z889" s="56"/>
    </row>
    <row r="890" spans="6:26">
      <c r="F890"/>
      <c r="G890"/>
      <c r="H890"/>
      <c r="I890"/>
      <c r="J890"/>
      <c r="K890"/>
      <c r="L890"/>
      <c r="M890"/>
      <c r="N890"/>
      <c r="O890"/>
      <c r="P890"/>
      <c r="Q890"/>
      <c r="R890"/>
      <c r="S890"/>
      <c r="T890"/>
      <c r="W890" s="5" t="s">
        <v>119</v>
      </c>
      <c r="X890" s="11" t="s">
        <v>1007</v>
      </c>
      <c r="Z890" s="56"/>
    </row>
    <row r="891" spans="6:26">
      <c r="F891"/>
      <c r="G891"/>
      <c r="H891"/>
      <c r="I891"/>
      <c r="J891"/>
      <c r="K891"/>
      <c r="L891"/>
      <c r="M891"/>
      <c r="N891"/>
      <c r="O891"/>
      <c r="P891"/>
      <c r="Q891"/>
      <c r="R891"/>
      <c r="S891"/>
      <c r="T891"/>
      <c r="W891" s="5" t="s">
        <v>119</v>
      </c>
      <c r="X891" s="11" t="s">
        <v>1008</v>
      </c>
      <c r="Z891" s="56"/>
    </row>
    <row r="892" spans="6:26">
      <c r="F892"/>
      <c r="G892"/>
      <c r="H892"/>
      <c r="I892"/>
      <c r="J892"/>
      <c r="K892"/>
      <c r="L892"/>
      <c r="M892"/>
      <c r="N892"/>
      <c r="O892"/>
      <c r="P892"/>
      <c r="Q892"/>
      <c r="R892"/>
      <c r="S892"/>
      <c r="T892"/>
      <c r="W892" s="5" t="s">
        <v>119</v>
      </c>
      <c r="X892" s="11" t="s">
        <v>1009</v>
      </c>
      <c r="Z892" s="56"/>
    </row>
    <row r="893" spans="6:26">
      <c r="F893"/>
      <c r="G893"/>
      <c r="H893"/>
      <c r="I893"/>
      <c r="J893"/>
      <c r="K893"/>
      <c r="L893"/>
      <c r="M893"/>
      <c r="N893"/>
      <c r="O893"/>
      <c r="P893"/>
      <c r="Q893"/>
      <c r="R893"/>
      <c r="S893"/>
      <c r="T893"/>
      <c r="W893" s="5" t="s">
        <v>119</v>
      </c>
      <c r="X893" s="11" t="s">
        <v>1010</v>
      </c>
      <c r="Z893" s="56"/>
    </row>
    <row r="894" spans="6:26">
      <c r="F894"/>
      <c r="G894"/>
      <c r="H894"/>
      <c r="I894"/>
      <c r="J894"/>
      <c r="K894"/>
      <c r="L894"/>
      <c r="M894"/>
      <c r="N894"/>
      <c r="O894"/>
      <c r="P894"/>
      <c r="Q894"/>
      <c r="R894"/>
      <c r="S894"/>
      <c r="T894"/>
      <c r="W894" s="5" t="s">
        <v>119</v>
      </c>
      <c r="X894" s="11" t="s">
        <v>1011</v>
      </c>
      <c r="Z894" s="56"/>
    </row>
    <row r="895" spans="6:26">
      <c r="F895"/>
      <c r="G895"/>
      <c r="H895"/>
      <c r="I895"/>
      <c r="J895"/>
      <c r="K895"/>
      <c r="L895"/>
      <c r="M895"/>
      <c r="N895"/>
      <c r="O895"/>
      <c r="P895"/>
      <c r="Q895"/>
      <c r="R895"/>
      <c r="S895"/>
      <c r="T895"/>
      <c r="W895" s="5" t="s">
        <v>119</v>
      </c>
      <c r="X895" s="11" t="s">
        <v>1012</v>
      </c>
      <c r="Z895" s="56"/>
    </row>
    <row r="896" spans="6:26">
      <c r="F896"/>
      <c r="G896"/>
      <c r="H896"/>
      <c r="I896"/>
      <c r="J896"/>
      <c r="K896"/>
      <c r="L896"/>
      <c r="M896"/>
      <c r="N896"/>
      <c r="O896"/>
      <c r="P896"/>
      <c r="Q896"/>
      <c r="R896"/>
      <c r="S896"/>
      <c r="T896"/>
      <c r="W896" s="5" t="s">
        <v>119</v>
      </c>
      <c r="X896" s="11" t="s">
        <v>1013</v>
      </c>
      <c r="Z896" s="56"/>
    </row>
    <row r="897" spans="6:26">
      <c r="F897"/>
      <c r="G897"/>
      <c r="H897"/>
      <c r="I897"/>
      <c r="J897"/>
      <c r="K897"/>
      <c r="L897"/>
      <c r="M897"/>
      <c r="N897"/>
      <c r="O897"/>
      <c r="P897"/>
      <c r="Q897"/>
      <c r="R897"/>
      <c r="S897"/>
      <c r="T897"/>
      <c r="W897" s="5" t="s">
        <v>119</v>
      </c>
      <c r="X897" s="11" t="s">
        <v>1014</v>
      </c>
      <c r="Z897" s="56"/>
    </row>
    <row r="898" spans="6:26">
      <c r="F898"/>
      <c r="G898"/>
      <c r="H898"/>
      <c r="I898"/>
      <c r="J898"/>
      <c r="K898"/>
      <c r="L898"/>
      <c r="M898"/>
      <c r="N898"/>
      <c r="O898"/>
      <c r="P898"/>
      <c r="Q898"/>
      <c r="R898"/>
      <c r="S898"/>
      <c r="T898"/>
      <c r="W898" s="5" t="s">
        <v>119</v>
      </c>
      <c r="X898" s="11" t="s">
        <v>1015</v>
      </c>
      <c r="Z898" s="56"/>
    </row>
    <row r="899" spans="6:26">
      <c r="F899"/>
      <c r="G899"/>
      <c r="H899"/>
      <c r="I899"/>
      <c r="J899"/>
      <c r="K899"/>
      <c r="L899"/>
      <c r="M899"/>
      <c r="N899"/>
      <c r="O899"/>
      <c r="P899"/>
      <c r="Q899"/>
      <c r="R899"/>
      <c r="S899"/>
      <c r="T899"/>
      <c r="W899" s="5" t="s">
        <v>119</v>
      </c>
      <c r="X899" s="11" t="s">
        <v>1016</v>
      </c>
      <c r="Z899" s="56"/>
    </row>
    <row r="900" spans="6:26">
      <c r="F900"/>
      <c r="G900"/>
      <c r="H900"/>
      <c r="I900"/>
      <c r="J900"/>
      <c r="K900"/>
      <c r="L900"/>
      <c r="M900"/>
      <c r="N900"/>
      <c r="O900"/>
      <c r="P900"/>
      <c r="Q900"/>
      <c r="R900"/>
      <c r="S900"/>
      <c r="T900"/>
      <c r="W900" s="5" t="s">
        <v>119</v>
      </c>
      <c r="X900" s="11" t="s">
        <v>1017</v>
      </c>
      <c r="Z900" s="56"/>
    </row>
    <row r="901" spans="6:26">
      <c r="F901"/>
      <c r="G901"/>
      <c r="H901"/>
      <c r="I901"/>
      <c r="J901"/>
      <c r="K901"/>
      <c r="L901"/>
      <c r="M901"/>
      <c r="N901"/>
      <c r="O901"/>
      <c r="P901"/>
      <c r="Q901"/>
      <c r="R901"/>
      <c r="S901"/>
      <c r="T901"/>
      <c r="W901" s="5" t="s">
        <v>119</v>
      </c>
      <c r="X901" s="11" t="s">
        <v>1018</v>
      </c>
      <c r="Z901" s="56"/>
    </row>
    <row r="902" spans="6:26">
      <c r="F902"/>
      <c r="G902"/>
      <c r="H902"/>
      <c r="I902"/>
      <c r="J902"/>
      <c r="K902"/>
      <c r="L902"/>
      <c r="M902"/>
      <c r="N902"/>
      <c r="O902"/>
      <c r="P902"/>
      <c r="Q902"/>
      <c r="R902"/>
      <c r="S902"/>
      <c r="T902"/>
      <c r="W902" s="5" t="s">
        <v>119</v>
      </c>
      <c r="X902" s="11" t="s">
        <v>290</v>
      </c>
      <c r="Z902" s="56"/>
    </row>
    <row r="903" spans="6:26">
      <c r="F903"/>
      <c r="G903"/>
      <c r="H903"/>
      <c r="I903"/>
      <c r="J903"/>
      <c r="K903"/>
      <c r="L903"/>
      <c r="M903"/>
      <c r="N903"/>
      <c r="O903"/>
      <c r="P903"/>
      <c r="Q903"/>
      <c r="R903"/>
      <c r="S903"/>
      <c r="T903"/>
      <c r="W903" s="5" t="s">
        <v>119</v>
      </c>
      <c r="X903" s="11" t="s">
        <v>1019</v>
      </c>
      <c r="Z903" s="56"/>
    </row>
    <row r="904" spans="6:26">
      <c r="F904"/>
      <c r="G904"/>
      <c r="H904"/>
      <c r="I904"/>
      <c r="J904"/>
      <c r="K904"/>
      <c r="L904"/>
      <c r="M904"/>
      <c r="N904"/>
      <c r="O904"/>
      <c r="P904"/>
      <c r="Q904"/>
      <c r="R904"/>
      <c r="S904"/>
      <c r="T904"/>
      <c r="W904" s="5" t="s">
        <v>119</v>
      </c>
      <c r="X904" s="11" t="s">
        <v>1020</v>
      </c>
      <c r="Z904" s="56"/>
    </row>
    <row r="905" spans="6:26">
      <c r="F905"/>
      <c r="G905"/>
      <c r="H905"/>
      <c r="I905"/>
      <c r="J905"/>
      <c r="K905"/>
      <c r="L905"/>
      <c r="M905"/>
      <c r="N905"/>
      <c r="O905"/>
      <c r="P905"/>
      <c r="Q905"/>
      <c r="R905"/>
      <c r="S905"/>
      <c r="T905"/>
      <c r="W905" s="5" t="s">
        <v>119</v>
      </c>
      <c r="X905" s="11" t="s">
        <v>1021</v>
      </c>
      <c r="Z905" s="56"/>
    </row>
    <row r="906" spans="6:26">
      <c r="F906"/>
      <c r="G906"/>
      <c r="H906"/>
      <c r="I906"/>
      <c r="J906"/>
      <c r="K906"/>
      <c r="L906"/>
      <c r="M906"/>
      <c r="N906"/>
      <c r="O906"/>
      <c r="P906"/>
      <c r="Q906"/>
      <c r="R906"/>
      <c r="S906"/>
      <c r="T906"/>
      <c r="W906" s="5" t="s">
        <v>119</v>
      </c>
      <c r="X906" s="11" t="s">
        <v>1022</v>
      </c>
      <c r="Z906" s="56"/>
    </row>
    <row r="907" spans="6:26">
      <c r="F907"/>
      <c r="G907"/>
      <c r="H907"/>
      <c r="I907"/>
      <c r="J907"/>
      <c r="K907"/>
      <c r="L907"/>
      <c r="M907"/>
      <c r="N907"/>
      <c r="O907"/>
      <c r="P907"/>
      <c r="Q907"/>
      <c r="R907"/>
      <c r="S907"/>
      <c r="T907"/>
      <c r="W907" s="5" t="s">
        <v>119</v>
      </c>
      <c r="X907" s="11" t="s">
        <v>1023</v>
      </c>
      <c r="Z907" s="56"/>
    </row>
    <row r="908" spans="6:26">
      <c r="F908"/>
      <c r="G908"/>
      <c r="H908"/>
      <c r="I908"/>
      <c r="J908"/>
      <c r="K908"/>
      <c r="L908"/>
      <c r="M908"/>
      <c r="N908"/>
      <c r="O908"/>
      <c r="P908"/>
      <c r="Q908"/>
      <c r="R908"/>
      <c r="S908"/>
      <c r="T908"/>
      <c r="W908" s="5" t="s">
        <v>119</v>
      </c>
      <c r="X908" s="11" t="s">
        <v>630</v>
      </c>
      <c r="Z908" s="56"/>
    </row>
    <row r="909" spans="6:26">
      <c r="F909"/>
      <c r="G909"/>
      <c r="H909"/>
      <c r="I909"/>
      <c r="J909"/>
      <c r="K909"/>
      <c r="L909"/>
      <c r="M909"/>
      <c r="N909"/>
      <c r="O909"/>
      <c r="P909"/>
      <c r="Q909"/>
      <c r="R909"/>
      <c r="S909"/>
      <c r="T909"/>
      <c r="W909" s="5" t="s">
        <v>119</v>
      </c>
      <c r="X909" s="11" t="s">
        <v>1024</v>
      </c>
      <c r="Z909" s="56"/>
    </row>
    <row r="910" spans="6:26">
      <c r="F910"/>
      <c r="G910"/>
      <c r="H910"/>
      <c r="I910"/>
      <c r="J910"/>
      <c r="K910"/>
      <c r="L910"/>
      <c r="M910"/>
      <c r="N910"/>
      <c r="O910"/>
      <c r="P910"/>
      <c r="Q910"/>
      <c r="R910"/>
      <c r="S910"/>
      <c r="T910"/>
      <c r="W910" s="5" t="s">
        <v>119</v>
      </c>
      <c r="X910" s="11" t="s">
        <v>1025</v>
      </c>
      <c r="Z910" s="56"/>
    </row>
    <row r="911" spans="6:26">
      <c r="F911"/>
      <c r="G911"/>
      <c r="H911"/>
      <c r="I911"/>
      <c r="J911"/>
      <c r="K911"/>
      <c r="L911"/>
      <c r="M911"/>
      <c r="N911"/>
      <c r="O911"/>
      <c r="P911"/>
      <c r="Q911"/>
      <c r="R911"/>
      <c r="S911"/>
      <c r="T911"/>
      <c r="W911" s="5" t="s">
        <v>119</v>
      </c>
      <c r="X911" s="11" t="s">
        <v>1026</v>
      </c>
      <c r="Z911" s="56"/>
    </row>
    <row r="912" spans="6:26">
      <c r="F912"/>
      <c r="G912"/>
      <c r="H912"/>
      <c r="I912"/>
      <c r="J912"/>
      <c r="K912"/>
      <c r="L912"/>
      <c r="M912"/>
      <c r="N912"/>
      <c r="O912"/>
      <c r="P912"/>
      <c r="Q912"/>
      <c r="R912"/>
      <c r="S912"/>
      <c r="T912"/>
      <c r="W912" s="5" t="s">
        <v>119</v>
      </c>
      <c r="X912" s="11" t="s">
        <v>1027</v>
      </c>
      <c r="Z912" s="56"/>
    </row>
    <row r="913" spans="6:26">
      <c r="F913"/>
      <c r="G913"/>
      <c r="H913"/>
      <c r="I913"/>
      <c r="J913"/>
      <c r="K913"/>
      <c r="L913"/>
      <c r="M913"/>
      <c r="N913"/>
      <c r="O913"/>
      <c r="P913"/>
      <c r="Q913"/>
      <c r="R913"/>
      <c r="S913"/>
      <c r="T913"/>
      <c r="W913" s="5" t="s">
        <v>119</v>
      </c>
      <c r="X913" s="11" t="s">
        <v>1028</v>
      </c>
      <c r="Z913" s="56"/>
    </row>
    <row r="914" spans="6:26">
      <c r="F914"/>
      <c r="G914"/>
      <c r="H914"/>
      <c r="I914"/>
      <c r="J914"/>
      <c r="K914"/>
      <c r="L914"/>
      <c r="M914"/>
      <c r="N914"/>
      <c r="O914"/>
      <c r="P914"/>
      <c r="Q914"/>
      <c r="R914"/>
      <c r="S914"/>
      <c r="T914"/>
      <c r="W914" s="5" t="s">
        <v>119</v>
      </c>
      <c r="X914" s="11" t="s">
        <v>1029</v>
      </c>
      <c r="Z914" s="56"/>
    </row>
    <row r="915" spans="6:26">
      <c r="F915"/>
      <c r="G915"/>
      <c r="H915"/>
      <c r="I915"/>
      <c r="J915"/>
      <c r="K915"/>
      <c r="L915"/>
      <c r="M915"/>
      <c r="N915"/>
      <c r="O915"/>
      <c r="P915"/>
      <c r="Q915"/>
      <c r="R915"/>
      <c r="S915"/>
      <c r="T915"/>
      <c r="W915" s="5" t="s">
        <v>119</v>
      </c>
      <c r="X915" s="11" t="s">
        <v>1030</v>
      </c>
      <c r="Z915" s="56"/>
    </row>
    <row r="916" spans="6:26">
      <c r="F916"/>
      <c r="G916"/>
      <c r="H916"/>
      <c r="I916"/>
      <c r="J916"/>
      <c r="K916"/>
      <c r="L916"/>
      <c r="M916"/>
      <c r="N916"/>
      <c r="O916"/>
      <c r="P916"/>
      <c r="Q916"/>
      <c r="R916"/>
      <c r="S916"/>
      <c r="T916"/>
      <c r="W916" s="5" t="s">
        <v>121</v>
      </c>
      <c r="X916" s="11" t="s">
        <v>1031</v>
      </c>
      <c r="Z916" s="56"/>
    </row>
    <row r="917" spans="6:26">
      <c r="F917"/>
      <c r="G917"/>
      <c r="H917"/>
      <c r="I917"/>
      <c r="J917"/>
      <c r="K917"/>
      <c r="L917"/>
      <c r="M917"/>
      <c r="N917"/>
      <c r="O917"/>
      <c r="P917"/>
      <c r="Q917"/>
      <c r="R917"/>
      <c r="S917"/>
      <c r="T917"/>
      <c r="W917" s="5" t="s">
        <v>121</v>
      </c>
      <c r="X917" s="11" t="s">
        <v>1032</v>
      </c>
      <c r="Z917" s="56"/>
    </row>
    <row r="918" spans="6:26">
      <c r="F918"/>
      <c r="G918"/>
      <c r="H918"/>
      <c r="I918"/>
      <c r="J918"/>
      <c r="K918"/>
      <c r="L918"/>
      <c r="M918"/>
      <c r="N918"/>
      <c r="O918"/>
      <c r="P918"/>
      <c r="Q918"/>
      <c r="R918"/>
      <c r="S918"/>
      <c r="T918"/>
      <c r="W918" s="5" t="s">
        <v>121</v>
      </c>
      <c r="X918" s="11" t="s">
        <v>1033</v>
      </c>
      <c r="Z918" s="56"/>
    </row>
    <row r="919" spans="6:26">
      <c r="F919"/>
      <c r="G919"/>
      <c r="H919"/>
      <c r="I919"/>
      <c r="J919"/>
      <c r="K919"/>
      <c r="L919"/>
      <c r="M919"/>
      <c r="N919"/>
      <c r="O919"/>
      <c r="P919"/>
      <c r="Q919"/>
      <c r="R919"/>
      <c r="S919"/>
      <c r="T919"/>
      <c r="W919" s="5" t="s">
        <v>121</v>
      </c>
      <c r="X919" s="11" t="s">
        <v>1034</v>
      </c>
      <c r="Z919" s="56"/>
    </row>
    <row r="920" spans="6:26">
      <c r="F920"/>
      <c r="G920"/>
      <c r="H920"/>
      <c r="I920"/>
      <c r="J920"/>
      <c r="K920"/>
      <c r="L920"/>
      <c r="M920"/>
      <c r="N920"/>
      <c r="O920"/>
      <c r="P920"/>
      <c r="Q920"/>
      <c r="R920"/>
      <c r="S920"/>
      <c r="T920"/>
      <c r="W920" s="5" t="s">
        <v>121</v>
      </c>
      <c r="X920" s="11" t="s">
        <v>1035</v>
      </c>
      <c r="Z920" s="56"/>
    </row>
    <row r="921" spans="6:26">
      <c r="F921"/>
      <c r="G921"/>
      <c r="H921"/>
      <c r="I921"/>
      <c r="J921"/>
      <c r="K921"/>
      <c r="L921"/>
      <c r="M921"/>
      <c r="N921"/>
      <c r="O921"/>
      <c r="P921"/>
      <c r="Q921"/>
      <c r="R921"/>
      <c r="S921"/>
      <c r="T921"/>
      <c r="W921" s="5" t="s">
        <v>121</v>
      </c>
      <c r="X921" s="11" t="s">
        <v>1036</v>
      </c>
      <c r="Z921" s="56"/>
    </row>
    <row r="922" spans="6:26">
      <c r="F922"/>
      <c r="G922"/>
      <c r="H922"/>
      <c r="I922"/>
      <c r="J922"/>
      <c r="K922"/>
      <c r="L922"/>
      <c r="M922"/>
      <c r="N922"/>
      <c r="O922"/>
      <c r="P922"/>
      <c r="Q922"/>
      <c r="R922"/>
      <c r="S922"/>
      <c r="T922"/>
      <c r="W922" s="5" t="s">
        <v>121</v>
      </c>
      <c r="X922" s="11" t="s">
        <v>1037</v>
      </c>
      <c r="Z922" s="56"/>
    </row>
    <row r="923" spans="6:26">
      <c r="F923"/>
      <c r="G923"/>
      <c r="H923"/>
      <c r="I923"/>
      <c r="J923"/>
      <c r="K923"/>
      <c r="L923"/>
      <c r="M923"/>
      <c r="N923"/>
      <c r="O923"/>
      <c r="P923"/>
      <c r="Q923"/>
      <c r="R923"/>
      <c r="S923"/>
      <c r="T923"/>
      <c r="W923" s="5" t="s">
        <v>121</v>
      </c>
      <c r="X923" s="11" t="s">
        <v>1038</v>
      </c>
      <c r="Z923" s="56"/>
    </row>
    <row r="924" spans="6:26">
      <c r="F924"/>
      <c r="G924"/>
      <c r="H924"/>
      <c r="I924"/>
      <c r="J924"/>
      <c r="K924"/>
      <c r="L924"/>
      <c r="M924"/>
      <c r="N924"/>
      <c r="O924"/>
      <c r="P924"/>
      <c r="Q924"/>
      <c r="R924"/>
      <c r="S924"/>
      <c r="T924"/>
      <c r="W924" s="5" t="s">
        <v>121</v>
      </c>
      <c r="X924" s="11" t="s">
        <v>1039</v>
      </c>
      <c r="Z924" s="56"/>
    </row>
    <row r="925" spans="6:26">
      <c r="F925"/>
      <c r="G925"/>
      <c r="H925"/>
      <c r="I925"/>
      <c r="J925"/>
      <c r="K925"/>
      <c r="L925"/>
      <c r="M925"/>
      <c r="N925"/>
      <c r="O925"/>
      <c r="P925"/>
      <c r="Q925"/>
      <c r="R925"/>
      <c r="S925"/>
      <c r="T925"/>
      <c r="W925" s="5" t="s">
        <v>121</v>
      </c>
      <c r="X925" s="11" t="s">
        <v>1040</v>
      </c>
      <c r="Z925" s="56"/>
    </row>
    <row r="926" spans="6:26">
      <c r="F926"/>
      <c r="G926"/>
      <c r="H926"/>
      <c r="I926"/>
      <c r="J926"/>
      <c r="K926"/>
      <c r="L926"/>
      <c r="M926"/>
      <c r="N926"/>
      <c r="O926"/>
      <c r="P926"/>
      <c r="Q926"/>
      <c r="R926"/>
      <c r="S926"/>
      <c r="T926"/>
      <c r="W926" s="5" t="s">
        <v>121</v>
      </c>
      <c r="X926" s="11" t="s">
        <v>1041</v>
      </c>
      <c r="Z926" s="56"/>
    </row>
    <row r="927" spans="6:26">
      <c r="F927"/>
      <c r="G927"/>
      <c r="H927"/>
      <c r="I927"/>
      <c r="J927"/>
      <c r="K927"/>
      <c r="L927"/>
      <c r="M927"/>
      <c r="N927"/>
      <c r="O927"/>
      <c r="P927"/>
      <c r="Q927"/>
      <c r="R927"/>
      <c r="S927"/>
      <c r="T927"/>
      <c r="W927" s="5" t="s">
        <v>121</v>
      </c>
      <c r="X927" s="11" t="s">
        <v>1042</v>
      </c>
      <c r="Z927" s="56"/>
    </row>
    <row r="928" spans="6:26">
      <c r="F928"/>
      <c r="G928"/>
      <c r="H928"/>
      <c r="I928"/>
      <c r="J928"/>
      <c r="K928"/>
      <c r="L928"/>
      <c r="M928"/>
      <c r="N928"/>
      <c r="O928"/>
      <c r="P928"/>
      <c r="Q928"/>
      <c r="R928"/>
      <c r="S928"/>
      <c r="T928"/>
      <c r="W928" s="5" t="s">
        <v>121</v>
      </c>
      <c r="X928" s="11" t="s">
        <v>1043</v>
      </c>
      <c r="Z928" s="56"/>
    </row>
    <row r="929" spans="6:26">
      <c r="F929"/>
      <c r="G929"/>
      <c r="H929"/>
      <c r="I929"/>
      <c r="J929"/>
      <c r="K929"/>
      <c r="L929"/>
      <c r="M929"/>
      <c r="N929"/>
      <c r="O929"/>
      <c r="P929"/>
      <c r="Q929"/>
      <c r="R929"/>
      <c r="S929"/>
      <c r="T929"/>
      <c r="W929" s="5" t="s">
        <v>121</v>
      </c>
      <c r="X929" s="11" t="s">
        <v>1044</v>
      </c>
      <c r="Z929" s="56"/>
    </row>
    <row r="930" spans="6:26">
      <c r="F930"/>
      <c r="G930"/>
      <c r="H930"/>
      <c r="I930"/>
      <c r="J930"/>
      <c r="K930"/>
      <c r="L930"/>
      <c r="M930"/>
      <c r="N930"/>
      <c r="O930"/>
      <c r="P930"/>
      <c r="Q930"/>
      <c r="R930"/>
      <c r="S930"/>
      <c r="T930"/>
      <c r="W930" s="5" t="s">
        <v>121</v>
      </c>
      <c r="X930" s="11" t="s">
        <v>1045</v>
      </c>
      <c r="Z930" s="56"/>
    </row>
    <row r="931" spans="6:26">
      <c r="F931"/>
      <c r="G931"/>
      <c r="H931"/>
      <c r="I931"/>
      <c r="J931"/>
      <c r="K931"/>
      <c r="L931"/>
      <c r="M931"/>
      <c r="N931"/>
      <c r="O931"/>
      <c r="P931"/>
      <c r="Q931"/>
      <c r="R931"/>
      <c r="S931"/>
      <c r="T931"/>
      <c r="W931" s="5" t="s">
        <v>121</v>
      </c>
      <c r="X931" s="11" t="s">
        <v>1046</v>
      </c>
      <c r="Z931" s="56"/>
    </row>
    <row r="932" spans="6:26">
      <c r="F932"/>
      <c r="G932"/>
      <c r="H932"/>
      <c r="I932"/>
      <c r="J932"/>
      <c r="K932"/>
      <c r="L932"/>
      <c r="M932"/>
      <c r="N932"/>
      <c r="O932"/>
      <c r="P932"/>
      <c r="Q932"/>
      <c r="R932"/>
      <c r="S932"/>
      <c r="T932"/>
      <c r="W932" s="5" t="s">
        <v>121</v>
      </c>
      <c r="X932" s="11" t="s">
        <v>1047</v>
      </c>
      <c r="Z932" s="56"/>
    </row>
    <row r="933" spans="6:26">
      <c r="F933"/>
      <c r="G933"/>
      <c r="H933"/>
      <c r="I933"/>
      <c r="J933"/>
      <c r="K933"/>
      <c r="L933"/>
      <c r="M933"/>
      <c r="N933"/>
      <c r="O933"/>
      <c r="P933"/>
      <c r="Q933"/>
      <c r="R933"/>
      <c r="S933"/>
      <c r="T933"/>
      <c r="W933" s="5" t="s">
        <v>121</v>
      </c>
      <c r="X933" s="11" t="s">
        <v>1048</v>
      </c>
      <c r="Z933" s="56"/>
    </row>
    <row r="934" spans="6:26">
      <c r="F934"/>
      <c r="G934"/>
      <c r="H934"/>
      <c r="I934"/>
      <c r="J934"/>
      <c r="K934"/>
      <c r="L934"/>
      <c r="M934"/>
      <c r="N934"/>
      <c r="O934"/>
      <c r="P934"/>
      <c r="Q934"/>
      <c r="R934"/>
      <c r="S934"/>
      <c r="T934"/>
      <c r="W934" s="5" t="s">
        <v>121</v>
      </c>
      <c r="X934" s="11" t="s">
        <v>1049</v>
      </c>
      <c r="Z934" s="56"/>
    </row>
    <row r="935" spans="6:26">
      <c r="F935"/>
      <c r="G935"/>
      <c r="H935"/>
      <c r="I935"/>
      <c r="J935"/>
      <c r="K935"/>
      <c r="L935"/>
      <c r="M935"/>
      <c r="N935"/>
      <c r="O935"/>
      <c r="P935"/>
      <c r="Q935"/>
      <c r="R935"/>
      <c r="S935"/>
      <c r="T935"/>
      <c r="W935" s="5" t="s">
        <v>121</v>
      </c>
      <c r="X935" s="11" t="s">
        <v>1050</v>
      </c>
      <c r="Z935" s="56"/>
    </row>
    <row r="936" spans="6:26">
      <c r="F936"/>
      <c r="G936"/>
      <c r="H936"/>
      <c r="I936"/>
      <c r="J936"/>
      <c r="K936"/>
      <c r="L936"/>
      <c r="M936"/>
      <c r="N936"/>
      <c r="O936"/>
      <c r="P936"/>
      <c r="Q936"/>
      <c r="R936"/>
      <c r="S936"/>
      <c r="T936"/>
      <c r="W936" s="5" t="s">
        <v>121</v>
      </c>
      <c r="X936" s="11" t="s">
        <v>1051</v>
      </c>
      <c r="Z936" s="56"/>
    </row>
    <row r="937" spans="6:26">
      <c r="F937"/>
      <c r="G937"/>
      <c r="H937"/>
      <c r="I937"/>
      <c r="J937"/>
      <c r="K937"/>
      <c r="L937"/>
      <c r="M937"/>
      <c r="N937"/>
      <c r="O937"/>
      <c r="P937"/>
      <c r="Q937"/>
      <c r="R937"/>
      <c r="S937"/>
      <c r="T937"/>
      <c r="W937" s="5" t="s">
        <v>121</v>
      </c>
      <c r="X937" s="11" t="s">
        <v>1052</v>
      </c>
      <c r="Z937" s="56"/>
    </row>
    <row r="938" spans="6:26">
      <c r="F938"/>
      <c r="G938"/>
      <c r="H938"/>
      <c r="I938"/>
      <c r="J938"/>
      <c r="K938"/>
      <c r="L938"/>
      <c r="M938"/>
      <c r="N938"/>
      <c r="O938"/>
      <c r="P938"/>
      <c r="Q938"/>
      <c r="R938"/>
      <c r="S938"/>
      <c r="T938"/>
      <c r="W938" s="5" t="s">
        <v>121</v>
      </c>
      <c r="X938" s="11" t="s">
        <v>1053</v>
      </c>
      <c r="Z938" s="56"/>
    </row>
    <row r="939" spans="6:26">
      <c r="F939"/>
      <c r="G939"/>
      <c r="H939"/>
      <c r="I939"/>
      <c r="J939"/>
      <c r="K939"/>
      <c r="L939"/>
      <c r="M939"/>
      <c r="N939"/>
      <c r="O939"/>
      <c r="P939"/>
      <c r="Q939"/>
      <c r="R939"/>
      <c r="S939"/>
      <c r="T939"/>
      <c r="W939" s="5" t="s">
        <v>121</v>
      </c>
      <c r="X939" s="11" t="s">
        <v>1054</v>
      </c>
      <c r="Z939" s="56"/>
    </row>
    <row r="940" spans="6:26">
      <c r="F940"/>
      <c r="G940"/>
      <c r="H940"/>
      <c r="I940"/>
      <c r="J940"/>
      <c r="K940"/>
      <c r="L940"/>
      <c r="M940"/>
      <c r="N940"/>
      <c r="O940"/>
      <c r="P940"/>
      <c r="Q940"/>
      <c r="R940"/>
      <c r="S940"/>
      <c r="T940"/>
      <c r="W940" s="5" t="s">
        <v>121</v>
      </c>
      <c r="X940" s="11" t="s">
        <v>1055</v>
      </c>
      <c r="Z940" s="56"/>
    </row>
    <row r="941" spans="6:26">
      <c r="F941"/>
      <c r="G941"/>
      <c r="H941"/>
      <c r="I941"/>
      <c r="J941"/>
      <c r="K941"/>
      <c r="L941"/>
      <c r="M941"/>
      <c r="N941"/>
      <c r="O941"/>
      <c r="P941"/>
      <c r="Q941"/>
      <c r="R941"/>
      <c r="S941"/>
      <c r="T941"/>
      <c r="W941" s="5" t="s">
        <v>121</v>
      </c>
      <c r="X941" s="11" t="s">
        <v>1056</v>
      </c>
      <c r="Z941" s="56"/>
    </row>
    <row r="942" spans="6:26">
      <c r="F942"/>
      <c r="G942"/>
      <c r="H942"/>
      <c r="I942"/>
      <c r="J942"/>
      <c r="K942"/>
      <c r="L942"/>
      <c r="M942"/>
      <c r="N942"/>
      <c r="O942"/>
      <c r="P942"/>
      <c r="Q942"/>
      <c r="R942"/>
      <c r="S942"/>
      <c r="T942"/>
      <c r="W942" s="5" t="s">
        <v>121</v>
      </c>
      <c r="X942" s="11" t="s">
        <v>1057</v>
      </c>
      <c r="Z942" s="56"/>
    </row>
    <row r="943" spans="6:26">
      <c r="F943"/>
      <c r="G943"/>
      <c r="H943"/>
      <c r="I943"/>
      <c r="J943"/>
      <c r="K943"/>
      <c r="L943"/>
      <c r="M943"/>
      <c r="N943"/>
      <c r="O943"/>
      <c r="P943"/>
      <c r="Q943"/>
      <c r="R943"/>
      <c r="S943"/>
      <c r="T943"/>
      <c r="W943" s="5" t="s">
        <v>121</v>
      </c>
      <c r="X943" s="11" t="s">
        <v>1058</v>
      </c>
      <c r="Z943" s="56"/>
    </row>
    <row r="944" spans="6:26">
      <c r="F944"/>
      <c r="G944"/>
      <c r="H944"/>
      <c r="I944"/>
      <c r="J944"/>
      <c r="K944"/>
      <c r="L944"/>
      <c r="M944"/>
      <c r="N944"/>
      <c r="O944"/>
      <c r="P944"/>
      <c r="Q944"/>
      <c r="R944"/>
      <c r="S944"/>
      <c r="T944"/>
      <c r="W944" s="5" t="s">
        <v>121</v>
      </c>
      <c r="X944" s="11" t="s">
        <v>1059</v>
      </c>
      <c r="Z944" s="56"/>
    </row>
    <row r="945" spans="6:26">
      <c r="F945"/>
      <c r="G945"/>
      <c r="H945"/>
      <c r="I945"/>
      <c r="J945"/>
      <c r="K945"/>
      <c r="L945"/>
      <c r="M945"/>
      <c r="N945"/>
      <c r="O945"/>
      <c r="P945"/>
      <c r="Q945"/>
      <c r="R945"/>
      <c r="S945"/>
      <c r="T945"/>
      <c r="W945" s="5" t="s">
        <v>121</v>
      </c>
      <c r="X945" s="11" t="s">
        <v>1060</v>
      </c>
      <c r="Z945" s="56"/>
    </row>
    <row r="946" spans="6:26">
      <c r="F946"/>
      <c r="G946"/>
      <c r="H946"/>
      <c r="I946"/>
      <c r="J946"/>
      <c r="K946"/>
      <c r="L946"/>
      <c r="M946"/>
      <c r="N946"/>
      <c r="O946"/>
      <c r="P946"/>
      <c r="Q946"/>
      <c r="R946"/>
      <c r="S946"/>
      <c r="T946"/>
      <c r="W946" s="5" t="s">
        <v>121</v>
      </c>
      <c r="X946" s="11" t="s">
        <v>1061</v>
      </c>
      <c r="Z946" s="56"/>
    </row>
    <row r="947" spans="6:26">
      <c r="F947"/>
      <c r="G947"/>
      <c r="H947"/>
      <c r="I947"/>
      <c r="J947"/>
      <c r="K947"/>
      <c r="L947"/>
      <c r="M947"/>
      <c r="N947"/>
      <c r="O947"/>
      <c r="P947"/>
      <c r="Q947"/>
      <c r="R947"/>
      <c r="S947"/>
      <c r="T947"/>
      <c r="W947" s="5" t="s">
        <v>121</v>
      </c>
      <c r="X947" s="11" t="s">
        <v>290</v>
      </c>
      <c r="Z947" s="56"/>
    </row>
    <row r="948" spans="6:26">
      <c r="F948"/>
      <c r="G948"/>
      <c r="H948"/>
      <c r="I948"/>
      <c r="J948"/>
      <c r="K948"/>
      <c r="L948"/>
      <c r="M948"/>
      <c r="N948"/>
      <c r="O948"/>
      <c r="P948"/>
      <c r="Q948"/>
      <c r="R948"/>
      <c r="S948"/>
      <c r="T948"/>
      <c r="W948" s="5" t="s">
        <v>121</v>
      </c>
      <c r="X948" s="11" t="s">
        <v>1062</v>
      </c>
      <c r="Z948" s="56"/>
    </row>
    <row r="949" spans="6:26">
      <c r="F949"/>
      <c r="G949"/>
      <c r="H949"/>
      <c r="I949"/>
      <c r="J949"/>
      <c r="K949"/>
      <c r="L949"/>
      <c r="M949"/>
      <c r="N949"/>
      <c r="O949"/>
      <c r="P949"/>
      <c r="Q949"/>
      <c r="R949"/>
      <c r="S949"/>
      <c r="T949"/>
      <c r="W949" s="5" t="s">
        <v>121</v>
      </c>
      <c r="X949" s="11" t="s">
        <v>1063</v>
      </c>
      <c r="Z949" s="56"/>
    </row>
    <row r="950" spans="6:26">
      <c r="F950"/>
      <c r="G950"/>
      <c r="H950"/>
      <c r="I950"/>
      <c r="J950"/>
      <c r="K950"/>
      <c r="L950"/>
      <c r="M950"/>
      <c r="N950"/>
      <c r="O950"/>
      <c r="P950"/>
      <c r="Q950"/>
      <c r="R950"/>
      <c r="S950"/>
      <c r="T950"/>
      <c r="W950" s="5" t="s">
        <v>121</v>
      </c>
      <c r="X950" s="11" t="s">
        <v>1064</v>
      </c>
      <c r="Z950" s="56"/>
    </row>
    <row r="951" spans="6:26">
      <c r="F951"/>
      <c r="G951"/>
      <c r="H951"/>
      <c r="I951"/>
      <c r="J951"/>
      <c r="K951"/>
      <c r="L951"/>
      <c r="M951"/>
      <c r="N951"/>
      <c r="O951"/>
      <c r="P951"/>
      <c r="Q951"/>
      <c r="R951"/>
      <c r="S951"/>
      <c r="T951"/>
      <c r="W951" s="5" t="s">
        <v>121</v>
      </c>
      <c r="X951" s="11" t="s">
        <v>1065</v>
      </c>
      <c r="Z951" s="56"/>
    </row>
    <row r="952" spans="6:26">
      <c r="F952"/>
      <c r="G952"/>
      <c r="H952"/>
      <c r="I952"/>
      <c r="J952"/>
      <c r="K952"/>
      <c r="L952"/>
      <c r="M952"/>
      <c r="N952"/>
      <c r="O952"/>
      <c r="P952"/>
      <c r="Q952"/>
      <c r="R952"/>
      <c r="S952"/>
      <c r="T952"/>
      <c r="W952" s="5" t="s">
        <v>121</v>
      </c>
      <c r="X952" s="11" t="s">
        <v>1066</v>
      </c>
      <c r="Z952" s="56"/>
    </row>
    <row r="953" spans="6:26">
      <c r="F953"/>
      <c r="G953"/>
      <c r="H953"/>
      <c r="I953"/>
      <c r="J953"/>
      <c r="K953"/>
      <c r="L953"/>
      <c r="M953"/>
      <c r="N953"/>
      <c r="O953"/>
      <c r="P953"/>
      <c r="Q953"/>
      <c r="R953"/>
      <c r="S953"/>
      <c r="T953"/>
      <c r="W953" s="5" t="s">
        <v>121</v>
      </c>
      <c r="X953" s="11" t="s">
        <v>1067</v>
      </c>
      <c r="Z953" s="56"/>
    </row>
    <row r="954" spans="6:26">
      <c r="F954"/>
      <c r="G954"/>
      <c r="H954"/>
      <c r="I954"/>
      <c r="J954"/>
      <c r="K954"/>
      <c r="L954"/>
      <c r="M954"/>
      <c r="N954"/>
      <c r="O954"/>
      <c r="P954"/>
      <c r="Q954"/>
      <c r="R954"/>
      <c r="S954"/>
      <c r="T954"/>
      <c r="W954" s="5" t="s">
        <v>121</v>
      </c>
      <c r="X954" s="11" t="s">
        <v>1068</v>
      </c>
      <c r="Z954" s="56"/>
    </row>
    <row r="955" spans="6:26">
      <c r="F955"/>
      <c r="G955"/>
      <c r="H955"/>
      <c r="I955"/>
      <c r="J955"/>
      <c r="K955"/>
      <c r="L955"/>
      <c r="M955"/>
      <c r="N955"/>
      <c r="O955"/>
      <c r="P955"/>
      <c r="Q955"/>
      <c r="R955"/>
      <c r="S955"/>
      <c r="T955"/>
      <c r="W955" s="5" t="s">
        <v>121</v>
      </c>
      <c r="X955" s="11" t="s">
        <v>1069</v>
      </c>
      <c r="Z955" s="56"/>
    </row>
    <row r="956" spans="6:26">
      <c r="F956"/>
      <c r="G956"/>
      <c r="H956"/>
      <c r="I956"/>
      <c r="J956"/>
      <c r="K956"/>
      <c r="L956"/>
      <c r="M956"/>
      <c r="N956"/>
      <c r="O956"/>
      <c r="P956"/>
      <c r="Q956"/>
      <c r="R956"/>
      <c r="S956"/>
      <c r="T956"/>
      <c r="W956" s="5" t="s">
        <v>121</v>
      </c>
      <c r="X956" s="11" t="s">
        <v>1070</v>
      </c>
      <c r="Z956" s="56"/>
    </row>
    <row r="957" spans="6:26">
      <c r="F957"/>
      <c r="G957"/>
      <c r="H957"/>
      <c r="I957"/>
      <c r="J957"/>
      <c r="K957"/>
      <c r="L957"/>
      <c r="M957"/>
      <c r="N957"/>
      <c r="O957"/>
      <c r="P957"/>
      <c r="Q957"/>
      <c r="R957"/>
      <c r="S957"/>
      <c r="T957"/>
      <c r="W957" s="5" t="s">
        <v>121</v>
      </c>
      <c r="X957" s="11" t="s">
        <v>1071</v>
      </c>
      <c r="Z957" s="56"/>
    </row>
    <row r="958" spans="6:26">
      <c r="F958"/>
      <c r="G958"/>
      <c r="H958"/>
      <c r="I958"/>
      <c r="J958"/>
      <c r="K958"/>
      <c r="L958"/>
      <c r="M958"/>
      <c r="N958"/>
      <c r="O958"/>
      <c r="P958"/>
      <c r="Q958"/>
      <c r="R958"/>
      <c r="S958"/>
      <c r="T958"/>
      <c r="W958" s="5" t="s">
        <v>123</v>
      </c>
      <c r="X958" s="11" t="s">
        <v>1072</v>
      </c>
      <c r="Z958" s="56"/>
    </row>
    <row r="959" spans="6:26">
      <c r="F959"/>
      <c r="G959"/>
      <c r="H959"/>
      <c r="I959"/>
      <c r="J959"/>
      <c r="K959"/>
      <c r="L959"/>
      <c r="M959"/>
      <c r="N959"/>
      <c r="O959"/>
      <c r="P959"/>
      <c r="Q959"/>
      <c r="R959"/>
      <c r="S959"/>
      <c r="T959"/>
      <c r="W959" s="5" t="s">
        <v>123</v>
      </c>
      <c r="X959" s="11" t="s">
        <v>1073</v>
      </c>
      <c r="Z959" s="56"/>
    </row>
    <row r="960" spans="6:26">
      <c r="F960"/>
      <c r="G960"/>
      <c r="H960"/>
      <c r="I960"/>
      <c r="J960"/>
      <c r="K960"/>
      <c r="L960"/>
      <c r="M960"/>
      <c r="N960"/>
      <c r="O960"/>
      <c r="P960"/>
      <c r="Q960"/>
      <c r="R960"/>
      <c r="S960"/>
      <c r="T960"/>
      <c r="W960" s="5" t="s">
        <v>123</v>
      </c>
      <c r="X960" s="11" t="s">
        <v>1074</v>
      </c>
      <c r="Z960" s="56"/>
    </row>
    <row r="961" spans="6:26">
      <c r="F961"/>
      <c r="G961"/>
      <c r="H961"/>
      <c r="I961"/>
      <c r="J961"/>
      <c r="K961"/>
      <c r="L961"/>
      <c r="M961"/>
      <c r="N961"/>
      <c r="O961"/>
      <c r="P961"/>
      <c r="Q961"/>
      <c r="R961"/>
      <c r="S961"/>
      <c r="T961"/>
      <c r="W961" s="5" t="s">
        <v>123</v>
      </c>
      <c r="X961" s="11" t="s">
        <v>1075</v>
      </c>
      <c r="Z961" s="56"/>
    </row>
    <row r="962" spans="6:26">
      <c r="F962"/>
      <c r="G962"/>
      <c r="H962"/>
      <c r="I962"/>
      <c r="J962"/>
      <c r="K962"/>
      <c r="L962"/>
      <c r="M962"/>
      <c r="N962"/>
      <c r="O962"/>
      <c r="P962"/>
      <c r="Q962"/>
      <c r="R962"/>
      <c r="S962"/>
      <c r="T962"/>
      <c r="W962" s="5" t="s">
        <v>123</v>
      </c>
      <c r="X962" s="11" t="s">
        <v>1076</v>
      </c>
      <c r="Z962" s="56"/>
    </row>
    <row r="963" spans="6:26">
      <c r="F963"/>
      <c r="G963"/>
      <c r="H963"/>
      <c r="I963"/>
      <c r="J963"/>
      <c r="K963"/>
      <c r="L963"/>
      <c r="M963"/>
      <c r="N963"/>
      <c r="O963"/>
      <c r="P963"/>
      <c r="Q963"/>
      <c r="R963"/>
      <c r="S963"/>
      <c r="T963"/>
      <c r="W963" s="5" t="s">
        <v>123</v>
      </c>
      <c r="X963" s="11" t="s">
        <v>1077</v>
      </c>
      <c r="Z963" s="56"/>
    </row>
    <row r="964" spans="6:26">
      <c r="F964"/>
      <c r="G964"/>
      <c r="H964"/>
      <c r="I964"/>
      <c r="J964"/>
      <c r="K964"/>
      <c r="L964"/>
      <c r="M964"/>
      <c r="N964"/>
      <c r="O964"/>
      <c r="P964"/>
      <c r="Q964"/>
      <c r="R964"/>
      <c r="S964"/>
      <c r="T964"/>
      <c r="W964" s="5" t="s">
        <v>123</v>
      </c>
      <c r="X964" s="11" t="s">
        <v>1078</v>
      </c>
      <c r="Z964" s="56"/>
    </row>
    <row r="965" spans="6:26">
      <c r="F965"/>
      <c r="G965"/>
      <c r="H965"/>
      <c r="I965"/>
      <c r="J965"/>
      <c r="K965"/>
      <c r="L965"/>
      <c r="M965"/>
      <c r="N965"/>
      <c r="O965"/>
      <c r="P965"/>
      <c r="Q965"/>
      <c r="R965"/>
      <c r="S965"/>
      <c r="T965"/>
      <c r="W965" s="5" t="s">
        <v>123</v>
      </c>
      <c r="X965" s="11" t="s">
        <v>1079</v>
      </c>
      <c r="Z965" s="56"/>
    </row>
    <row r="966" spans="6:26">
      <c r="F966"/>
      <c r="G966"/>
      <c r="H966"/>
      <c r="I966"/>
      <c r="J966"/>
      <c r="K966"/>
      <c r="L966"/>
      <c r="M966"/>
      <c r="N966"/>
      <c r="O966"/>
      <c r="P966"/>
      <c r="Q966"/>
      <c r="R966"/>
      <c r="S966"/>
      <c r="T966"/>
      <c r="W966" s="5" t="s">
        <v>123</v>
      </c>
      <c r="X966" s="11" t="s">
        <v>1080</v>
      </c>
      <c r="Z966" s="56"/>
    </row>
    <row r="967" spans="6:26">
      <c r="F967"/>
      <c r="G967"/>
      <c r="H967"/>
      <c r="I967"/>
      <c r="J967"/>
      <c r="K967"/>
      <c r="L967"/>
      <c r="M967"/>
      <c r="N967"/>
      <c r="O967"/>
      <c r="P967"/>
      <c r="Q967"/>
      <c r="R967"/>
      <c r="S967"/>
      <c r="T967"/>
      <c r="W967" s="5" t="s">
        <v>123</v>
      </c>
      <c r="X967" s="11" t="s">
        <v>1081</v>
      </c>
      <c r="Z967" s="56"/>
    </row>
    <row r="968" spans="6:26">
      <c r="F968"/>
      <c r="G968"/>
      <c r="H968"/>
      <c r="I968"/>
      <c r="J968"/>
      <c r="K968"/>
      <c r="L968"/>
      <c r="M968"/>
      <c r="N968"/>
      <c r="O968"/>
      <c r="P968"/>
      <c r="Q968"/>
      <c r="R968"/>
      <c r="S968"/>
      <c r="T968"/>
      <c r="W968" s="5" t="s">
        <v>123</v>
      </c>
      <c r="X968" s="11" t="s">
        <v>1082</v>
      </c>
      <c r="Z968" s="56"/>
    </row>
    <row r="969" spans="6:26">
      <c r="F969"/>
      <c r="G969"/>
      <c r="H969"/>
      <c r="I969"/>
      <c r="J969"/>
      <c r="K969"/>
      <c r="L969"/>
      <c r="M969"/>
      <c r="N969"/>
      <c r="O969"/>
      <c r="P969"/>
      <c r="Q969"/>
      <c r="R969"/>
      <c r="S969"/>
      <c r="T969"/>
      <c r="W969" s="5" t="s">
        <v>123</v>
      </c>
      <c r="X969" s="11" t="s">
        <v>1083</v>
      </c>
      <c r="Z969" s="56"/>
    </row>
    <row r="970" spans="6:26">
      <c r="F970"/>
      <c r="G970"/>
      <c r="H970"/>
      <c r="I970"/>
      <c r="J970"/>
      <c r="K970"/>
      <c r="L970"/>
      <c r="M970"/>
      <c r="N970"/>
      <c r="O970"/>
      <c r="P970"/>
      <c r="Q970"/>
      <c r="R970"/>
      <c r="S970"/>
      <c r="T970"/>
      <c r="W970" s="5" t="s">
        <v>123</v>
      </c>
      <c r="X970" s="11" t="s">
        <v>1084</v>
      </c>
      <c r="Z970" s="56"/>
    </row>
    <row r="971" spans="6:26">
      <c r="F971"/>
      <c r="G971"/>
      <c r="H971"/>
      <c r="I971"/>
      <c r="J971"/>
      <c r="K971"/>
      <c r="L971"/>
      <c r="M971"/>
      <c r="N971"/>
      <c r="O971"/>
      <c r="P971"/>
      <c r="Q971"/>
      <c r="R971"/>
      <c r="S971"/>
      <c r="T971"/>
      <c r="W971" s="5" t="s">
        <v>123</v>
      </c>
      <c r="X971" s="11" t="s">
        <v>1085</v>
      </c>
      <c r="Z971" s="56"/>
    </row>
    <row r="972" spans="6:26">
      <c r="F972"/>
      <c r="G972"/>
      <c r="H972"/>
      <c r="I972"/>
      <c r="J972"/>
      <c r="K972"/>
      <c r="L972"/>
      <c r="M972"/>
      <c r="N972"/>
      <c r="O972"/>
      <c r="P972"/>
      <c r="Q972"/>
      <c r="R972"/>
      <c r="S972"/>
      <c r="T972"/>
      <c r="W972" s="5" t="s">
        <v>123</v>
      </c>
      <c r="X972" s="11" t="s">
        <v>1086</v>
      </c>
      <c r="Z972" s="56"/>
    </row>
    <row r="973" spans="6:26">
      <c r="F973"/>
      <c r="G973"/>
      <c r="H973"/>
      <c r="I973"/>
      <c r="J973"/>
      <c r="K973"/>
      <c r="L973"/>
      <c r="M973"/>
      <c r="N973"/>
      <c r="O973"/>
      <c r="P973"/>
      <c r="Q973"/>
      <c r="R973"/>
      <c r="S973"/>
      <c r="T973"/>
      <c r="W973" s="5" t="s">
        <v>123</v>
      </c>
      <c r="X973" s="11" t="s">
        <v>1087</v>
      </c>
      <c r="Z973" s="56"/>
    </row>
    <row r="974" spans="6:26">
      <c r="F974"/>
      <c r="G974"/>
      <c r="H974"/>
      <c r="I974"/>
      <c r="J974"/>
      <c r="K974"/>
      <c r="L974"/>
      <c r="M974"/>
      <c r="N974"/>
      <c r="O974"/>
      <c r="P974"/>
      <c r="Q974"/>
      <c r="R974"/>
      <c r="S974"/>
      <c r="T974"/>
      <c r="W974" s="5" t="s">
        <v>123</v>
      </c>
      <c r="X974" s="11" t="s">
        <v>1088</v>
      </c>
      <c r="Z974" s="56"/>
    </row>
    <row r="975" spans="6:26">
      <c r="F975"/>
      <c r="G975"/>
      <c r="H975"/>
      <c r="I975"/>
      <c r="J975"/>
      <c r="K975"/>
      <c r="L975"/>
      <c r="M975"/>
      <c r="N975"/>
      <c r="O975"/>
      <c r="P975"/>
      <c r="Q975"/>
      <c r="R975"/>
      <c r="S975"/>
      <c r="T975"/>
      <c r="W975" s="5" t="s">
        <v>123</v>
      </c>
      <c r="X975" s="11" t="s">
        <v>1089</v>
      </c>
      <c r="Z975" s="56"/>
    </row>
    <row r="976" spans="6:26">
      <c r="F976"/>
      <c r="G976"/>
      <c r="H976"/>
      <c r="I976"/>
      <c r="J976"/>
      <c r="K976"/>
      <c r="L976"/>
      <c r="M976"/>
      <c r="N976"/>
      <c r="O976"/>
      <c r="P976"/>
      <c r="Q976"/>
      <c r="R976"/>
      <c r="S976"/>
      <c r="T976"/>
      <c r="W976" s="5" t="s">
        <v>123</v>
      </c>
      <c r="X976" s="11" t="s">
        <v>1090</v>
      </c>
      <c r="Z976" s="56"/>
    </row>
    <row r="977" spans="6:26">
      <c r="F977"/>
      <c r="G977"/>
      <c r="H977"/>
      <c r="I977"/>
      <c r="J977"/>
      <c r="K977"/>
      <c r="L977"/>
      <c r="M977"/>
      <c r="N977"/>
      <c r="O977"/>
      <c r="P977"/>
      <c r="Q977"/>
      <c r="R977"/>
      <c r="S977"/>
      <c r="T977"/>
      <c r="W977" s="5" t="s">
        <v>123</v>
      </c>
      <c r="X977" s="11" t="s">
        <v>1091</v>
      </c>
      <c r="Z977" s="56"/>
    </row>
    <row r="978" spans="6:26">
      <c r="F978"/>
      <c r="G978"/>
      <c r="H978"/>
      <c r="I978"/>
      <c r="J978"/>
      <c r="K978"/>
      <c r="L978"/>
      <c r="M978"/>
      <c r="N978"/>
      <c r="O978"/>
      <c r="P978"/>
      <c r="Q978"/>
      <c r="R978"/>
      <c r="S978"/>
      <c r="T978"/>
      <c r="W978" s="5" t="s">
        <v>123</v>
      </c>
      <c r="X978" s="11" t="s">
        <v>1092</v>
      </c>
      <c r="Z978" s="56"/>
    </row>
    <row r="979" spans="6:26">
      <c r="F979"/>
      <c r="G979"/>
      <c r="H979"/>
      <c r="I979"/>
      <c r="J979"/>
      <c r="K979"/>
      <c r="L979"/>
      <c r="M979"/>
      <c r="N979"/>
      <c r="O979"/>
      <c r="P979"/>
      <c r="Q979"/>
      <c r="R979"/>
      <c r="S979"/>
      <c r="T979"/>
      <c r="W979" s="5" t="s">
        <v>123</v>
      </c>
      <c r="X979" s="11" t="s">
        <v>1093</v>
      </c>
      <c r="Z979" s="56"/>
    </row>
    <row r="980" spans="6:26">
      <c r="F980"/>
      <c r="G980"/>
      <c r="H980"/>
      <c r="I980"/>
      <c r="J980"/>
      <c r="K980"/>
      <c r="L980"/>
      <c r="M980"/>
      <c r="N980"/>
      <c r="O980"/>
      <c r="P980"/>
      <c r="Q980"/>
      <c r="R980"/>
      <c r="S980"/>
      <c r="T980"/>
      <c r="W980" s="5" t="s">
        <v>123</v>
      </c>
      <c r="X980" s="11" t="s">
        <v>1094</v>
      </c>
      <c r="Z980" s="56"/>
    </row>
    <row r="981" spans="6:26">
      <c r="F981"/>
      <c r="G981"/>
      <c r="H981"/>
      <c r="I981"/>
      <c r="J981"/>
      <c r="K981"/>
      <c r="L981"/>
      <c r="M981"/>
      <c r="N981"/>
      <c r="O981"/>
      <c r="P981"/>
      <c r="Q981"/>
      <c r="R981"/>
      <c r="S981"/>
      <c r="T981"/>
      <c r="W981" s="5" t="s">
        <v>123</v>
      </c>
      <c r="X981" s="11" t="s">
        <v>1095</v>
      </c>
      <c r="Z981" s="56"/>
    </row>
    <row r="982" spans="6:26">
      <c r="F982"/>
      <c r="G982"/>
      <c r="H982"/>
      <c r="I982"/>
      <c r="J982"/>
      <c r="K982"/>
      <c r="L982"/>
      <c r="M982"/>
      <c r="N982"/>
      <c r="O982"/>
      <c r="P982"/>
      <c r="Q982"/>
      <c r="R982"/>
      <c r="S982"/>
      <c r="T982"/>
      <c r="W982" s="5" t="s">
        <v>123</v>
      </c>
      <c r="X982" s="11" t="s">
        <v>1096</v>
      </c>
      <c r="Z982" s="56"/>
    </row>
    <row r="983" spans="6:26">
      <c r="F983"/>
      <c r="G983"/>
      <c r="H983"/>
      <c r="I983"/>
      <c r="J983"/>
      <c r="K983"/>
      <c r="L983"/>
      <c r="M983"/>
      <c r="N983"/>
      <c r="O983"/>
      <c r="P983"/>
      <c r="Q983"/>
      <c r="R983"/>
      <c r="S983"/>
      <c r="T983"/>
      <c r="W983" s="5" t="s">
        <v>123</v>
      </c>
      <c r="X983" s="11" t="s">
        <v>1097</v>
      </c>
      <c r="Z983" s="56"/>
    </row>
    <row r="984" spans="6:26">
      <c r="F984"/>
      <c r="G984"/>
      <c r="H984"/>
      <c r="I984"/>
      <c r="J984"/>
      <c r="K984"/>
      <c r="L984"/>
      <c r="M984"/>
      <c r="N984"/>
      <c r="O984"/>
      <c r="P984"/>
      <c r="Q984"/>
      <c r="R984"/>
      <c r="S984"/>
      <c r="T984"/>
      <c r="W984" s="5" t="s">
        <v>123</v>
      </c>
      <c r="X984" s="11" t="s">
        <v>1098</v>
      </c>
      <c r="Z984" s="56"/>
    </row>
    <row r="985" spans="6:26">
      <c r="F985"/>
      <c r="G985"/>
      <c r="H985"/>
      <c r="I985"/>
      <c r="J985"/>
      <c r="K985"/>
      <c r="L985"/>
      <c r="M985"/>
      <c r="N985"/>
      <c r="O985"/>
      <c r="P985"/>
      <c r="Q985"/>
      <c r="R985"/>
      <c r="S985"/>
      <c r="T985"/>
      <c r="W985" s="5" t="s">
        <v>123</v>
      </c>
      <c r="X985" s="11" t="s">
        <v>1099</v>
      </c>
      <c r="Z985" s="56"/>
    </row>
    <row r="986" spans="6:26">
      <c r="F986"/>
      <c r="G986"/>
      <c r="H986"/>
      <c r="I986"/>
      <c r="J986"/>
      <c r="K986"/>
      <c r="L986"/>
      <c r="M986"/>
      <c r="N986"/>
      <c r="O986"/>
      <c r="P986"/>
      <c r="Q986"/>
      <c r="R986"/>
      <c r="S986"/>
      <c r="T986"/>
      <c r="W986" s="5" t="s">
        <v>123</v>
      </c>
      <c r="X986" s="11" t="s">
        <v>1100</v>
      </c>
      <c r="Z986" s="56"/>
    </row>
    <row r="987" spans="6:26">
      <c r="F987"/>
      <c r="G987"/>
      <c r="H987"/>
      <c r="I987"/>
      <c r="J987"/>
      <c r="K987"/>
      <c r="L987"/>
      <c r="M987"/>
      <c r="N987"/>
      <c r="O987"/>
      <c r="P987"/>
      <c r="Q987"/>
      <c r="R987"/>
      <c r="S987"/>
      <c r="T987"/>
      <c r="W987" s="5" t="s">
        <v>123</v>
      </c>
      <c r="X987" s="11" t="s">
        <v>283</v>
      </c>
      <c r="Z987" s="56"/>
    </row>
    <row r="988" spans="6:26">
      <c r="F988"/>
      <c r="G988"/>
      <c r="H988"/>
      <c r="I988"/>
      <c r="J988"/>
      <c r="K988"/>
      <c r="L988"/>
      <c r="M988"/>
      <c r="N988"/>
      <c r="O988"/>
      <c r="P988"/>
      <c r="Q988"/>
      <c r="R988"/>
      <c r="S988"/>
      <c r="T988"/>
      <c r="W988" s="5" t="s">
        <v>123</v>
      </c>
      <c r="X988" s="11" t="s">
        <v>1101</v>
      </c>
      <c r="Z988" s="56"/>
    </row>
    <row r="989" spans="6:26">
      <c r="F989"/>
      <c r="G989"/>
      <c r="H989"/>
      <c r="I989"/>
      <c r="J989"/>
      <c r="K989"/>
      <c r="L989"/>
      <c r="M989"/>
      <c r="N989"/>
      <c r="O989"/>
      <c r="P989"/>
      <c r="Q989"/>
      <c r="R989"/>
      <c r="S989"/>
      <c r="T989"/>
      <c r="W989" s="5" t="s">
        <v>123</v>
      </c>
      <c r="X989" s="11" t="s">
        <v>1102</v>
      </c>
      <c r="Z989" s="56"/>
    </row>
    <row r="990" spans="6:26">
      <c r="F990"/>
      <c r="G990"/>
      <c r="H990"/>
      <c r="I990"/>
      <c r="J990"/>
      <c r="K990"/>
      <c r="L990"/>
      <c r="M990"/>
      <c r="N990"/>
      <c r="O990"/>
      <c r="P990"/>
      <c r="Q990"/>
      <c r="R990"/>
      <c r="S990"/>
      <c r="T990"/>
      <c r="W990" s="5" t="s">
        <v>123</v>
      </c>
      <c r="X990" s="11" t="s">
        <v>1103</v>
      </c>
      <c r="Z990" s="56"/>
    </row>
    <row r="991" spans="6:26">
      <c r="F991"/>
      <c r="G991"/>
      <c r="H991"/>
      <c r="I991"/>
      <c r="J991"/>
      <c r="K991"/>
      <c r="L991"/>
      <c r="M991"/>
      <c r="N991"/>
      <c r="O991"/>
      <c r="P991"/>
      <c r="Q991"/>
      <c r="R991"/>
      <c r="S991"/>
      <c r="T991"/>
      <c r="W991" s="5" t="s">
        <v>123</v>
      </c>
      <c r="X991" s="11" t="s">
        <v>1104</v>
      </c>
      <c r="Z991" s="56"/>
    </row>
    <row r="992" spans="6:26">
      <c r="F992"/>
      <c r="G992"/>
      <c r="H992"/>
      <c r="I992"/>
      <c r="J992"/>
      <c r="K992"/>
      <c r="L992"/>
      <c r="M992"/>
      <c r="N992"/>
      <c r="O992"/>
      <c r="P992"/>
      <c r="Q992"/>
      <c r="R992"/>
      <c r="S992"/>
      <c r="T992"/>
      <c r="W992" s="5" t="s">
        <v>123</v>
      </c>
      <c r="X992" s="11" t="s">
        <v>168</v>
      </c>
      <c r="Z992" s="56"/>
    </row>
    <row r="993" spans="6:26">
      <c r="F993"/>
      <c r="G993"/>
      <c r="H993"/>
      <c r="I993"/>
      <c r="J993"/>
      <c r="K993"/>
      <c r="L993"/>
      <c r="M993"/>
      <c r="N993"/>
      <c r="O993"/>
      <c r="P993"/>
      <c r="Q993"/>
      <c r="R993"/>
      <c r="S993"/>
      <c r="T993"/>
      <c r="W993" s="5" t="s">
        <v>125</v>
      </c>
      <c r="X993" s="11" t="s">
        <v>1105</v>
      </c>
      <c r="Z993" s="56"/>
    </row>
    <row r="994" spans="6:26">
      <c r="F994"/>
      <c r="G994"/>
      <c r="H994"/>
      <c r="I994"/>
      <c r="J994"/>
      <c r="K994"/>
      <c r="L994"/>
      <c r="M994"/>
      <c r="N994"/>
      <c r="O994"/>
      <c r="P994"/>
      <c r="Q994"/>
      <c r="R994"/>
      <c r="S994"/>
      <c r="T994"/>
      <c r="W994" s="5" t="s">
        <v>125</v>
      </c>
      <c r="X994" s="11" t="s">
        <v>1106</v>
      </c>
      <c r="Z994" s="56"/>
    </row>
    <row r="995" spans="6:26">
      <c r="F995"/>
      <c r="G995"/>
      <c r="H995"/>
      <c r="I995"/>
      <c r="J995"/>
      <c r="K995"/>
      <c r="L995"/>
      <c r="M995"/>
      <c r="N995"/>
      <c r="O995"/>
      <c r="P995"/>
      <c r="Q995"/>
      <c r="R995"/>
      <c r="S995"/>
      <c r="T995"/>
      <c r="W995" s="5" t="s">
        <v>125</v>
      </c>
      <c r="X995" s="11" t="s">
        <v>1107</v>
      </c>
      <c r="Z995" s="56"/>
    </row>
    <row r="996" spans="6:26">
      <c r="F996"/>
      <c r="G996"/>
      <c r="H996"/>
      <c r="I996"/>
      <c r="J996"/>
      <c r="K996"/>
      <c r="L996"/>
      <c r="M996"/>
      <c r="N996"/>
      <c r="O996"/>
      <c r="P996"/>
      <c r="Q996"/>
      <c r="R996"/>
      <c r="S996"/>
      <c r="T996"/>
      <c r="W996" s="5" t="s">
        <v>125</v>
      </c>
      <c r="X996" s="11" t="s">
        <v>1108</v>
      </c>
      <c r="Z996" s="56"/>
    </row>
    <row r="997" spans="6:26">
      <c r="F997"/>
      <c r="G997"/>
      <c r="H997"/>
      <c r="I997"/>
      <c r="J997"/>
      <c r="K997"/>
      <c r="L997"/>
      <c r="M997"/>
      <c r="N997"/>
      <c r="O997"/>
      <c r="P997"/>
      <c r="Q997"/>
      <c r="R997"/>
      <c r="S997"/>
      <c r="T997"/>
      <c r="W997" s="5" t="s">
        <v>125</v>
      </c>
      <c r="X997" s="11" t="s">
        <v>1109</v>
      </c>
      <c r="Z997" s="56"/>
    </row>
    <row r="998" spans="6:26">
      <c r="F998"/>
      <c r="G998"/>
      <c r="H998"/>
      <c r="I998"/>
      <c r="J998"/>
      <c r="K998"/>
      <c r="L998"/>
      <c r="M998"/>
      <c r="N998"/>
      <c r="O998"/>
      <c r="P998"/>
      <c r="Q998"/>
      <c r="R998"/>
      <c r="S998"/>
      <c r="T998"/>
      <c r="W998" s="5" t="s">
        <v>125</v>
      </c>
      <c r="X998" s="11" t="s">
        <v>1110</v>
      </c>
      <c r="Z998" s="56"/>
    </row>
    <row r="999" spans="6:26">
      <c r="F999"/>
      <c r="G999"/>
      <c r="H999"/>
      <c r="I999"/>
      <c r="J999"/>
      <c r="K999"/>
      <c r="L999"/>
      <c r="M999"/>
      <c r="N999"/>
      <c r="O999"/>
      <c r="P999"/>
      <c r="Q999"/>
      <c r="R999"/>
      <c r="S999"/>
      <c r="T999"/>
      <c r="W999" s="5" t="s">
        <v>125</v>
      </c>
      <c r="X999" s="11" t="s">
        <v>1111</v>
      </c>
      <c r="Z999" s="56"/>
    </row>
    <row r="1000" spans="6:26">
      <c r="F1000"/>
      <c r="G1000"/>
      <c r="H1000"/>
      <c r="I1000"/>
      <c r="J1000"/>
      <c r="K1000"/>
      <c r="L1000"/>
      <c r="M1000"/>
      <c r="N1000"/>
      <c r="O1000"/>
      <c r="P1000"/>
      <c r="Q1000"/>
      <c r="R1000"/>
      <c r="S1000"/>
      <c r="T1000"/>
      <c r="W1000" s="5" t="s">
        <v>125</v>
      </c>
      <c r="X1000" s="11" t="s">
        <v>1112</v>
      </c>
      <c r="Z1000" s="56"/>
    </row>
    <row r="1001" spans="6:26">
      <c r="F1001"/>
      <c r="G1001"/>
      <c r="H1001"/>
      <c r="I1001"/>
      <c r="J1001"/>
      <c r="K1001"/>
      <c r="L1001"/>
      <c r="M1001"/>
      <c r="N1001"/>
      <c r="O1001"/>
      <c r="P1001"/>
      <c r="Q1001"/>
      <c r="R1001"/>
      <c r="S1001"/>
      <c r="T1001"/>
      <c r="W1001" s="5" t="s">
        <v>125</v>
      </c>
      <c r="X1001" s="11" t="s">
        <v>1113</v>
      </c>
      <c r="Z1001" s="56"/>
    </row>
    <row r="1002" spans="6:26">
      <c r="F1002"/>
      <c r="G1002"/>
      <c r="H1002"/>
      <c r="I1002"/>
      <c r="J1002"/>
      <c r="K1002"/>
      <c r="L1002"/>
      <c r="M1002"/>
      <c r="N1002"/>
      <c r="O1002"/>
      <c r="P1002"/>
      <c r="Q1002"/>
      <c r="R1002"/>
      <c r="S1002"/>
      <c r="T1002"/>
      <c r="W1002" s="5" t="s">
        <v>125</v>
      </c>
      <c r="X1002" s="11" t="s">
        <v>1114</v>
      </c>
      <c r="Z1002" s="56"/>
    </row>
    <row r="1003" spans="6:26">
      <c r="F1003"/>
      <c r="G1003"/>
      <c r="H1003"/>
      <c r="I1003"/>
      <c r="J1003"/>
      <c r="K1003"/>
      <c r="L1003"/>
      <c r="M1003"/>
      <c r="N1003"/>
      <c r="O1003"/>
      <c r="P1003"/>
      <c r="Q1003"/>
      <c r="R1003"/>
      <c r="S1003"/>
      <c r="T1003"/>
      <c r="W1003" s="5" t="s">
        <v>125</v>
      </c>
      <c r="X1003" s="11" t="s">
        <v>1115</v>
      </c>
      <c r="Z1003" s="56"/>
    </row>
    <row r="1004" spans="6:26">
      <c r="F1004"/>
      <c r="G1004"/>
      <c r="H1004"/>
      <c r="I1004"/>
      <c r="J1004"/>
      <c r="K1004"/>
      <c r="L1004"/>
      <c r="M1004"/>
      <c r="N1004"/>
      <c r="O1004"/>
      <c r="P1004"/>
      <c r="Q1004"/>
      <c r="R1004"/>
      <c r="S1004"/>
      <c r="T1004"/>
      <c r="W1004" s="5" t="s">
        <v>125</v>
      </c>
      <c r="X1004" s="11" t="s">
        <v>1116</v>
      </c>
      <c r="Z1004" s="56"/>
    </row>
    <row r="1005" spans="6:26">
      <c r="F1005"/>
      <c r="G1005"/>
      <c r="H1005"/>
      <c r="I1005"/>
      <c r="J1005"/>
      <c r="K1005"/>
      <c r="L1005"/>
      <c r="M1005"/>
      <c r="N1005"/>
      <c r="O1005"/>
      <c r="P1005"/>
      <c r="Q1005"/>
      <c r="R1005"/>
      <c r="S1005"/>
      <c r="T1005"/>
      <c r="W1005" s="5" t="s">
        <v>125</v>
      </c>
      <c r="X1005" s="11" t="s">
        <v>1117</v>
      </c>
      <c r="Z1005" s="56"/>
    </row>
    <row r="1006" spans="6:26">
      <c r="F1006"/>
      <c r="G1006"/>
      <c r="H1006"/>
      <c r="I1006"/>
      <c r="J1006"/>
      <c r="K1006"/>
      <c r="L1006"/>
      <c r="M1006"/>
      <c r="N1006"/>
      <c r="O1006"/>
      <c r="P1006"/>
      <c r="Q1006"/>
      <c r="R1006"/>
      <c r="S1006"/>
      <c r="T1006"/>
      <c r="W1006" s="5" t="s">
        <v>125</v>
      </c>
      <c r="X1006" s="11" t="s">
        <v>1118</v>
      </c>
      <c r="Z1006" s="56"/>
    </row>
    <row r="1007" spans="6:26">
      <c r="F1007"/>
      <c r="G1007"/>
      <c r="H1007"/>
      <c r="I1007"/>
      <c r="J1007"/>
      <c r="K1007"/>
      <c r="L1007"/>
      <c r="M1007"/>
      <c r="N1007"/>
      <c r="O1007"/>
      <c r="P1007"/>
      <c r="Q1007"/>
      <c r="R1007"/>
      <c r="S1007"/>
      <c r="T1007"/>
      <c r="W1007" s="5" t="s">
        <v>125</v>
      </c>
      <c r="X1007" s="11" t="s">
        <v>1119</v>
      </c>
      <c r="Z1007" s="56"/>
    </row>
    <row r="1008" spans="6:26">
      <c r="F1008"/>
      <c r="G1008"/>
      <c r="H1008"/>
      <c r="I1008"/>
      <c r="J1008"/>
      <c r="K1008"/>
      <c r="L1008"/>
      <c r="M1008"/>
      <c r="N1008"/>
      <c r="O1008"/>
      <c r="P1008"/>
      <c r="Q1008"/>
      <c r="R1008"/>
      <c r="S1008"/>
      <c r="T1008"/>
      <c r="W1008" s="5" t="s">
        <v>125</v>
      </c>
      <c r="X1008" s="11" t="s">
        <v>1120</v>
      </c>
      <c r="Z1008" s="56"/>
    </row>
    <row r="1009" spans="6:26">
      <c r="F1009"/>
      <c r="G1009"/>
      <c r="H1009"/>
      <c r="I1009"/>
      <c r="J1009"/>
      <c r="K1009"/>
      <c r="L1009"/>
      <c r="M1009"/>
      <c r="N1009"/>
      <c r="O1009"/>
      <c r="P1009"/>
      <c r="Q1009"/>
      <c r="R1009"/>
      <c r="S1009"/>
      <c r="T1009"/>
      <c r="W1009" s="5" t="s">
        <v>125</v>
      </c>
      <c r="X1009" s="11" t="s">
        <v>1121</v>
      </c>
      <c r="Z1009" s="56"/>
    </row>
    <row r="1010" spans="6:26">
      <c r="F1010"/>
      <c r="G1010"/>
      <c r="H1010"/>
      <c r="I1010"/>
      <c r="J1010"/>
      <c r="K1010"/>
      <c r="L1010"/>
      <c r="M1010"/>
      <c r="N1010"/>
      <c r="O1010"/>
      <c r="P1010"/>
      <c r="Q1010"/>
      <c r="R1010"/>
      <c r="S1010"/>
      <c r="T1010"/>
      <c r="W1010" s="5" t="s">
        <v>125</v>
      </c>
      <c r="X1010" s="11" t="s">
        <v>1122</v>
      </c>
      <c r="Z1010" s="56"/>
    </row>
    <row r="1011" spans="6:26">
      <c r="F1011"/>
      <c r="G1011"/>
      <c r="H1011"/>
      <c r="I1011"/>
      <c r="J1011"/>
      <c r="K1011"/>
      <c r="L1011"/>
      <c r="M1011"/>
      <c r="N1011"/>
      <c r="O1011"/>
      <c r="P1011"/>
      <c r="Q1011"/>
      <c r="R1011"/>
      <c r="S1011"/>
      <c r="T1011"/>
      <c r="W1011" s="5" t="s">
        <v>125</v>
      </c>
      <c r="X1011" s="11" t="s">
        <v>1123</v>
      </c>
      <c r="Z1011" s="56"/>
    </row>
    <row r="1012" spans="6:26">
      <c r="F1012"/>
      <c r="G1012"/>
      <c r="H1012"/>
      <c r="I1012"/>
      <c r="J1012"/>
      <c r="K1012"/>
      <c r="L1012"/>
      <c r="M1012"/>
      <c r="N1012"/>
      <c r="O1012"/>
      <c r="P1012"/>
      <c r="Q1012"/>
      <c r="R1012"/>
      <c r="S1012"/>
      <c r="T1012"/>
      <c r="W1012" s="5" t="s">
        <v>125</v>
      </c>
      <c r="X1012" s="11" t="s">
        <v>1124</v>
      </c>
      <c r="Z1012" s="56"/>
    </row>
    <row r="1013" spans="6:26">
      <c r="F1013"/>
      <c r="G1013"/>
      <c r="H1013"/>
      <c r="I1013"/>
      <c r="J1013"/>
      <c r="K1013"/>
      <c r="L1013"/>
      <c r="M1013"/>
      <c r="N1013"/>
      <c r="O1013"/>
      <c r="P1013"/>
      <c r="Q1013"/>
      <c r="R1013"/>
      <c r="S1013"/>
      <c r="T1013"/>
      <c r="W1013" s="5" t="s">
        <v>125</v>
      </c>
      <c r="X1013" s="11" t="s">
        <v>1125</v>
      </c>
      <c r="Z1013" s="56"/>
    </row>
    <row r="1014" spans="6:26">
      <c r="F1014"/>
      <c r="G1014"/>
      <c r="H1014"/>
      <c r="I1014"/>
      <c r="J1014"/>
      <c r="K1014"/>
      <c r="L1014"/>
      <c r="M1014"/>
      <c r="N1014"/>
      <c r="O1014"/>
      <c r="P1014"/>
      <c r="Q1014"/>
      <c r="R1014"/>
      <c r="S1014"/>
      <c r="T1014"/>
      <c r="W1014" s="5" t="s">
        <v>125</v>
      </c>
      <c r="X1014" s="11" t="s">
        <v>1126</v>
      </c>
      <c r="Z1014" s="56"/>
    </row>
    <row r="1015" spans="6:26">
      <c r="F1015"/>
      <c r="G1015"/>
      <c r="H1015"/>
      <c r="I1015"/>
      <c r="J1015"/>
      <c r="K1015"/>
      <c r="L1015"/>
      <c r="M1015"/>
      <c r="N1015"/>
      <c r="O1015"/>
      <c r="P1015"/>
      <c r="Q1015"/>
      <c r="R1015"/>
      <c r="S1015"/>
      <c r="T1015"/>
      <c r="W1015" s="5" t="s">
        <v>125</v>
      </c>
      <c r="X1015" s="11" t="s">
        <v>1127</v>
      </c>
      <c r="Z1015" s="56"/>
    </row>
    <row r="1016" spans="6:26">
      <c r="F1016"/>
      <c r="G1016"/>
      <c r="H1016"/>
      <c r="I1016"/>
      <c r="J1016"/>
      <c r="K1016"/>
      <c r="L1016"/>
      <c r="M1016"/>
      <c r="N1016"/>
      <c r="O1016"/>
      <c r="P1016"/>
      <c r="Q1016"/>
      <c r="R1016"/>
      <c r="S1016"/>
      <c r="T1016"/>
      <c r="W1016" s="5" t="s">
        <v>125</v>
      </c>
      <c r="X1016" s="11" t="s">
        <v>1128</v>
      </c>
      <c r="Z1016" s="56"/>
    </row>
    <row r="1017" spans="6:26">
      <c r="F1017"/>
      <c r="G1017"/>
      <c r="H1017"/>
      <c r="I1017"/>
      <c r="J1017"/>
      <c r="K1017"/>
      <c r="L1017"/>
      <c r="M1017"/>
      <c r="N1017"/>
      <c r="O1017"/>
      <c r="P1017"/>
      <c r="Q1017"/>
      <c r="R1017"/>
      <c r="S1017"/>
      <c r="T1017"/>
      <c r="W1017" s="5" t="s">
        <v>125</v>
      </c>
      <c r="X1017" s="11" t="s">
        <v>1129</v>
      </c>
      <c r="Z1017" s="56"/>
    </row>
    <row r="1018" spans="6:26">
      <c r="F1018"/>
      <c r="G1018"/>
      <c r="H1018"/>
      <c r="I1018"/>
      <c r="J1018"/>
      <c r="K1018"/>
      <c r="L1018"/>
      <c r="M1018"/>
      <c r="N1018"/>
      <c r="O1018"/>
      <c r="P1018"/>
      <c r="Q1018"/>
      <c r="R1018"/>
      <c r="S1018"/>
      <c r="T1018"/>
      <c r="W1018" s="5" t="s">
        <v>125</v>
      </c>
      <c r="X1018" s="11" t="s">
        <v>1130</v>
      </c>
      <c r="Z1018" s="56"/>
    </row>
    <row r="1019" spans="6:26">
      <c r="F1019"/>
      <c r="G1019"/>
      <c r="H1019"/>
      <c r="I1019"/>
      <c r="J1019"/>
      <c r="K1019"/>
      <c r="L1019"/>
      <c r="M1019"/>
      <c r="N1019"/>
      <c r="O1019"/>
      <c r="P1019"/>
      <c r="Q1019"/>
      <c r="R1019"/>
      <c r="S1019"/>
      <c r="T1019"/>
      <c r="W1019" s="5" t="s">
        <v>125</v>
      </c>
      <c r="X1019" s="11" t="s">
        <v>1131</v>
      </c>
      <c r="Z1019" s="56"/>
    </row>
    <row r="1020" spans="6:26">
      <c r="F1020"/>
      <c r="G1020"/>
      <c r="H1020"/>
      <c r="I1020"/>
      <c r="J1020"/>
      <c r="K1020"/>
      <c r="L1020"/>
      <c r="M1020"/>
      <c r="N1020"/>
      <c r="O1020"/>
      <c r="P1020"/>
      <c r="Q1020"/>
      <c r="R1020"/>
      <c r="S1020"/>
      <c r="T1020"/>
      <c r="W1020" s="5" t="s">
        <v>125</v>
      </c>
      <c r="X1020" s="11" t="s">
        <v>1132</v>
      </c>
      <c r="Z1020" s="56"/>
    </row>
    <row r="1021" spans="6:26">
      <c r="F1021"/>
      <c r="G1021"/>
      <c r="H1021"/>
      <c r="I1021"/>
      <c r="J1021"/>
      <c r="K1021"/>
      <c r="L1021"/>
      <c r="M1021"/>
      <c r="N1021"/>
      <c r="O1021"/>
      <c r="P1021"/>
      <c r="Q1021"/>
      <c r="R1021"/>
      <c r="S1021"/>
      <c r="T1021"/>
      <c r="W1021" s="5" t="s">
        <v>125</v>
      </c>
      <c r="X1021" s="11" t="s">
        <v>1133</v>
      </c>
      <c r="Z1021" s="56"/>
    </row>
    <row r="1022" spans="6:26">
      <c r="F1022"/>
      <c r="G1022"/>
      <c r="H1022"/>
      <c r="I1022"/>
      <c r="J1022"/>
      <c r="K1022"/>
      <c r="L1022"/>
      <c r="M1022"/>
      <c r="N1022"/>
      <c r="O1022"/>
      <c r="P1022"/>
      <c r="Q1022"/>
      <c r="R1022"/>
      <c r="S1022"/>
      <c r="T1022"/>
      <c r="W1022" s="5" t="s">
        <v>125</v>
      </c>
      <c r="X1022" s="11" t="s">
        <v>1134</v>
      </c>
      <c r="Z1022" s="56"/>
    </row>
    <row r="1023" spans="6:26">
      <c r="F1023"/>
      <c r="G1023"/>
      <c r="H1023"/>
      <c r="I1023"/>
      <c r="J1023"/>
      <c r="K1023"/>
      <c r="L1023"/>
      <c r="M1023"/>
      <c r="N1023"/>
      <c r="O1023"/>
      <c r="P1023"/>
      <c r="Q1023"/>
      <c r="R1023"/>
      <c r="S1023"/>
      <c r="T1023"/>
      <c r="W1023" s="5" t="s">
        <v>125</v>
      </c>
      <c r="X1023" s="11" t="s">
        <v>1135</v>
      </c>
      <c r="Z1023" s="56"/>
    </row>
    <row r="1024" spans="6:26">
      <c r="F1024"/>
      <c r="G1024"/>
      <c r="H1024"/>
      <c r="I1024"/>
      <c r="J1024"/>
      <c r="K1024"/>
      <c r="L1024"/>
      <c r="M1024"/>
      <c r="N1024"/>
      <c r="O1024"/>
      <c r="P1024"/>
      <c r="Q1024"/>
      <c r="R1024"/>
      <c r="S1024"/>
      <c r="T1024"/>
      <c r="W1024" s="5" t="s">
        <v>125</v>
      </c>
      <c r="X1024" s="11" t="s">
        <v>1136</v>
      </c>
      <c r="Z1024" s="56"/>
    </row>
    <row r="1025" spans="6:26">
      <c r="F1025"/>
      <c r="G1025"/>
      <c r="H1025"/>
      <c r="I1025"/>
      <c r="J1025"/>
      <c r="K1025"/>
      <c r="L1025"/>
      <c r="M1025"/>
      <c r="N1025"/>
      <c r="O1025"/>
      <c r="P1025"/>
      <c r="Q1025"/>
      <c r="R1025"/>
      <c r="S1025"/>
      <c r="T1025"/>
      <c r="W1025" s="5" t="s">
        <v>125</v>
      </c>
      <c r="X1025" s="11" t="s">
        <v>1137</v>
      </c>
      <c r="Z1025" s="56"/>
    </row>
    <row r="1026" spans="6:26">
      <c r="F1026"/>
      <c r="G1026"/>
      <c r="H1026"/>
      <c r="I1026"/>
      <c r="J1026"/>
      <c r="K1026"/>
      <c r="L1026"/>
      <c r="M1026"/>
      <c r="N1026"/>
      <c r="O1026"/>
      <c r="P1026"/>
      <c r="Q1026"/>
      <c r="R1026"/>
      <c r="S1026"/>
      <c r="T1026"/>
      <c r="W1026" s="5" t="s">
        <v>125</v>
      </c>
      <c r="X1026" s="11" t="s">
        <v>1138</v>
      </c>
      <c r="Z1026" s="56"/>
    </row>
    <row r="1027" spans="6:26">
      <c r="F1027"/>
      <c r="G1027"/>
      <c r="H1027"/>
      <c r="I1027"/>
      <c r="J1027"/>
      <c r="K1027"/>
      <c r="L1027"/>
      <c r="M1027"/>
      <c r="N1027"/>
      <c r="O1027"/>
      <c r="P1027"/>
      <c r="Q1027"/>
      <c r="R1027"/>
      <c r="S1027"/>
      <c r="T1027"/>
      <c r="W1027" s="5" t="s">
        <v>125</v>
      </c>
      <c r="X1027" s="11" t="s">
        <v>1139</v>
      </c>
      <c r="Z1027" s="56"/>
    </row>
    <row r="1028" spans="6:26">
      <c r="F1028"/>
      <c r="G1028"/>
      <c r="H1028"/>
      <c r="I1028"/>
      <c r="J1028"/>
      <c r="K1028"/>
      <c r="L1028"/>
      <c r="M1028"/>
      <c r="N1028"/>
      <c r="O1028"/>
      <c r="P1028"/>
      <c r="Q1028"/>
      <c r="R1028"/>
      <c r="S1028"/>
      <c r="T1028"/>
      <c r="W1028" s="5" t="s">
        <v>125</v>
      </c>
      <c r="X1028" s="11" t="s">
        <v>1140</v>
      </c>
      <c r="Z1028" s="56"/>
    </row>
    <row r="1029" spans="6:26">
      <c r="F1029"/>
      <c r="G1029"/>
      <c r="H1029"/>
      <c r="I1029"/>
      <c r="J1029"/>
      <c r="K1029"/>
      <c r="L1029"/>
      <c r="M1029"/>
      <c r="N1029"/>
      <c r="O1029"/>
      <c r="P1029"/>
      <c r="Q1029"/>
      <c r="R1029"/>
      <c r="S1029"/>
      <c r="T1029"/>
      <c r="W1029" s="5" t="s">
        <v>125</v>
      </c>
      <c r="X1029" s="11" t="s">
        <v>1141</v>
      </c>
      <c r="Z1029" s="56"/>
    </row>
    <row r="1030" spans="6:26">
      <c r="F1030"/>
      <c r="G1030"/>
      <c r="H1030"/>
      <c r="I1030"/>
      <c r="J1030"/>
      <c r="K1030"/>
      <c r="L1030"/>
      <c r="M1030"/>
      <c r="N1030"/>
      <c r="O1030"/>
      <c r="P1030"/>
      <c r="Q1030"/>
      <c r="R1030"/>
      <c r="S1030"/>
      <c r="T1030"/>
      <c r="W1030" s="5" t="s">
        <v>125</v>
      </c>
      <c r="X1030" s="11" t="s">
        <v>1142</v>
      </c>
      <c r="Z1030" s="56"/>
    </row>
    <row r="1031" spans="6:26">
      <c r="F1031"/>
      <c r="G1031"/>
      <c r="H1031"/>
      <c r="I1031"/>
      <c r="J1031"/>
      <c r="K1031"/>
      <c r="L1031"/>
      <c r="M1031"/>
      <c r="N1031"/>
      <c r="O1031"/>
      <c r="P1031"/>
      <c r="Q1031"/>
      <c r="R1031"/>
      <c r="S1031"/>
      <c r="T1031"/>
      <c r="W1031" s="5" t="s">
        <v>125</v>
      </c>
      <c r="X1031" s="11" t="s">
        <v>1143</v>
      </c>
      <c r="Z1031" s="56"/>
    </row>
    <row r="1032" spans="6:26">
      <c r="F1032"/>
      <c r="G1032"/>
      <c r="H1032"/>
      <c r="I1032"/>
      <c r="J1032"/>
      <c r="K1032"/>
      <c r="L1032"/>
      <c r="M1032"/>
      <c r="N1032"/>
      <c r="O1032"/>
      <c r="P1032"/>
      <c r="Q1032"/>
      <c r="R1032"/>
      <c r="S1032"/>
      <c r="T1032"/>
      <c r="W1032" s="5" t="s">
        <v>125</v>
      </c>
      <c r="X1032" s="11" t="s">
        <v>1144</v>
      </c>
      <c r="Z1032" s="56"/>
    </row>
    <row r="1033" spans="6:26">
      <c r="F1033"/>
      <c r="G1033"/>
      <c r="H1033"/>
      <c r="I1033"/>
      <c r="J1033"/>
      <c r="K1033"/>
      <c r="L1033"/>
      <c r="M1033"/>
      <c r="N1033"/>
      <c r="O1033"/>
      <c r="P1033"/>
      <c r="Q1033"/>
      <c r="R1033"/>
      <c r="S1033"/>
      <c r="T1033"/>
      <c r="W1033" s="5" t="s">
        <v>125</v>
      </c>
      <c r="X1033" s="11" t="s">
        <v>1145</v>
      </c>
      <c r="Z1033" s="56"/>
    </row>
    <row r="1034" spans="6:26">
      <c r="F1034"/>
      <c r="G1034"/>
      <c r="H1034"/>
      <c r="I1034"/>
      <c r="J1034"/>
      <c r="K1034"/>
      <c r="L1034"/>
      <c r="M1034"/>
      <c r="N1034"/>
      <c r="O1034"/>
      <c r="P1034"/>
      <c r="Q1034"/>
      <c r="R1034"/>
      <c r="S1034"/>
      <c r="T1034"/>
      <c r="W1034" s="5" t="s">
        <v>125</v>
      </c>
      <c r="X1034" s="11" t="s">
        <v>1146</v>
      </c>
      <c r="Z1034" s="56"/>
    </row>
    <row r="1035" spans="6:26">
      <c r="F1035"/>
      <c r="G1035"/>
      <c r="H1035"/>
      <c r="I1035"/>
      <c r="J1035"/>
      <c r="K1035"/>
      <c r="L1035"/>
      <c r="M1035"/>
      <c r="N1035"/>
      <c r="O1035"/>
      <c r="P1035"/>
      <c r="Q1035"/>
      <c r="R1035"/>
      <c r="S1035"/>
      <c r="T1035"/>
      <c r="W1035" s="5" t="s">
        <v>125</v>
      </c>
      <c r="X1035" s="11" t="s">
        <v>1147</v>
      </c>
      <c r="Z1035" s="56"/>
    </row>
    <row r="1036" spans="6:26">
      <c r="F1036"/>
      <c r="G1036"/>
      <c r="H1036"/>
      <c r="I1036"/>
      <c r="J1036"/>
      <c r="K1036"/>
      <c r="L1036"/>
      <c r="M1036"/>
      <c r="N1036"/>
      <c r="O1036"/>
      <c r="P1036"/>
      <c r="Q1036"/>
      <c r="R1036"/>
      <c r="S1036"/>
      <c r="T1036"/>
      <c r="W1036" s="5" t="s">
        <v>125</v>
      </c>
      <c r="X1036" s="11" t="s">
        <v>1148</v>
      </c>
      <c r="Z1036" s="56"/>
    </row>
    <row r="1037" spans="6:26">
      <c r="F1037"/>
      <c r="G1037"/>
      <c r="H1037"/>
      <c r="I1037"/>
      <c r="J1037"/>
      <c r="K1037"/>
      <c r="L1037"/>
      <c r="M1037"/>
      <c r="N1037"/>
      <c r="O1037"/>
      <c r="P1037"/>
      <c r="Q1037"/>
      <c r="R1037"/>
      <c r="S1037"/>
      <c r="T1037"/>
      <c r="W1037" s="5" t="s">
        <v>125</v>
      </c>
      <c r="X1037" s="11" t="s">
        <v>1149</v>
      </c>
      <c r="Z1037" s="56"/>
    </row>
    <row r="1038" spans="6:26">
      <c r="F1038"/>
      <c r="G1038"/>
      <c r="H1038"/>
      <c r="I1038"/>
      <c r="J1038"/>
      <c r="K1038"/>
      <c r="L1038"/>
      <c r="M1038"/>
      <c r="N1038"/>
      <c r="O1038"/>
      <c r="P1038"/>
      <c r="Q1038"/>
      <c r="R1038"/>
      <c r="S1038"/>
      <c r="T1038"/>
      <c r="W1038" s="5" t="s">
        <v>125</v>
      </c>
      <c r="X1038" s="11" t="s">
        <v>1150</v>
      </c>
      <c r="Z1038" s="56"/>
    </row>
    <row r="1039" spans="6:26">
      <c r="F1039"/>
      <c r="G1039"/>
      <c r="H1039"/>
      <c r="I1039"/>
      <c r="J1039"/>
      <c r="K1039"/>
      <c r="L1039"/>
      <c r="M1039"/>
      <c r="N1039"/>
      <c r="O1039"/>
      <c r="P1039"/>
      <c r="Q1039"/>
      <c r="R1039"/>
      <c r="S1039"/>
      <c r="T1039"/>
      <c r="W1039" s="5" t="s">
        <v>125</v>
      </c>
      <c r="X1039" s="11" t="s">
        <v>1151</v>
      </c>
      <c r="Z1039" s="56"/>
    </row>
    <row r="1040" spans="6:26">
      <c r="F1040"/>
      <c r="G1040"/>
      <c r="H1040"/>
      <c r="I1040"/>
      <c r="J1040"/>
      <c r="K1040"/>
      <c r="L1040"/>
      <c r="M1040"/>
      <c r="N1040"/>
      <c r="O1040"/>
      <c r="P1040"/>
      <c r="Q1040"/>
      <c r="R1040"/>
      <c r="S1040"/>
      <c r="T1040"/>
      <c r="W1040" s="5" t="s">
        <v>125</v>
      </c>
      <c r="X1040" s="11" t="s">
        <v>1152</v>
      </c>
      <c r="Z1040" s="56"/>
    </row>
    <row r="1041" spans="6:26">
      <c r="F1041"/>
      <c r="G1041"/>
      <c r="H1041"/>
      <c r="I1041"/>
      <c r="J1041"/>
      <c r="K1041"/>
      <c r="L1041"/>
      <c r="M1041"/>
      <c r="N1041"/>
      <c r="O1041"/>
      <c r="P1041"/>
      <c r="Q1041"/>
      <c r="R1041"/>
      <c r="S1041"/>
      <c r="T1041"/>
      <c r="W1041" s="5" t="s">
        <v>125</v>
      </c>
      <c r="X1041" s="11" t="s">
        <v>927</v>
      </c>
      <c r="Z1041" s="56"/>
    </row>
    <row r="1042" spans="6:26">
      <c r="F1042"/>
      <c r="G1042"/>
      <c r="H1042"/>
      <c r="I1042"/>
      <c r="J1042"/>
      <c r="K1042"/>
      <c r="L1042"/>
      <c r="M1042"/>
      <c r="N1042"/>
      <c r="O1042"/>
      <c r="P1042"/>
      <c r="Q1042"/>
      <c r="R1042"/>
      <c r="S1042"/>
      <c r="T1042"/>
      <c r="W1042" s="5" t="s">
        <v>125</v>
      </c>
      <c r="X1042" s="11" t="s">
        <v>1153</v>
      </c>
      <c r="Z1042" s="56"/>
    </row>
    <row r="1043" spans="6:26">
      <c r="F1043"/>
      <c r="G1043"/>
      <c r="H1043"/>
      <c r="I1043"/>
      <c r="J1043"/>
      <c r="K1043"/>
      <c r="L1043"/>
      <c r="M1043"/>
      <c r="N1043"/>
      <c r="O1043"/>
      <c r="P1043"/>
      <c r="Q1043"/>
      <c r="R1043"/>
      <c r="S1043"/>
      <c r="T1043"/>
      <c r="W1043" s="5" t="s">
        <v>125</v>
      </c>
      <c r="X1043" s="11" t="s">
        <v>1154</v>
      </c>
      <c r="Z1043" s="56"/>
    </row>
    <row r="1044" spans="6:26">
      <c r="F1044"/>
      <c r="G1044"/>
      <c r="H1044"/>
      <c r="I1044"/>
      <c r="J1044"/>
      <c r="K1044"/>
      <c r="L1044"/>
      <c r="M1044"/>
      <c r="N1044"/>
      <c r="O1044"/>
      <c r="P1044"/>
      <c r="Q1044"/>
      <c r="R1044"/>
      <c r="S1044"/>
      <c r="T1044"/>
      <c r="W1044" s="5" t="s">
        <v>125</v>
      </c>
      <c r="X1044" s="11" t="s">
        <v>1155</v>
      </c>
      <c r="Z1044" s="56"/>
    </row>
    <row r="1045" spans="6:26">
      <c r="F1045"/>
      <c r="G1045"/>
      <c r="H1045"/>
      <c r="I1045"/>
      <c r="J1045"/>
      <c r="K1045"/>
      <c r="L1045"/>
      <c r="M1045"/>
      <c r="N1045"/>
      <c r="O1045"/>
      <c r="P1045"/>
      <c r="Q1045"/>
      <c r="R1045"/>
      <c r="S1045"/>
      <c r="T1045"/>
      <c r="W1045" s="5" t="s">
        <v>125</v>
      </c>
      <c r="X1045" s="11" t="s">
        <v>1156</v>
      </c>
      <c r="Z1045" s="56"/>
    </row>
    <row r="1046" spans="6:26">
      <c r="F1046"/>
      <c r="G1046"/>
      <c r="H1046"/>
      <c r="I1046"/>
      <c r="J1046"/>
      <c r="K1046"/>
      <c r="L1046"/>
      <c r="M1046"/>
      <c r="N1046"/>
      <c r="O1046"/>
      <c r="P1046"/>
      <c r="Q1046"/>
      <c r="R1046"/>
      <c r="S1046"/>
      <c r="T1046"/>
      <c r="W1046" s="5" t="s">
        <v>125</v>
      </c>
      <c r="X1046" s="11" t="s">
        <v>1157</v>
      </c>
      <c r="Z1046" s="56"/>
    </row>
    <row r="1047" spans="6:26">
      <c r="F1047"/>
      <c r="G1047"/>
      <c r="H1047"/>
      <c r="I1047"/>
      <c r="J1047"/>
      <c r="K1047"/>
      <c r="L1047"/>
      <c r="M1047"/>
      <c r="N1047"/>
      <c r="O1047"/>
      <c r="P1047"/>
      <c r="Q1047"/>
      <c r="R1047"/>
      <c r="S1047"/>
      <c r="T1047"/>
      <c r="W1047" s="5" t="s">
        <v>127</v>
      </c>
      <c r="X1047" s="11" t="s">
        <v>1158</v>
      </c>
      <c r="Z1047" s="56"/>
    </row>
    <row r="1048" spans="6:26">
      <c r="F1048"/>
      <c r="G1048"/>
      <c r="H1048"/>
      <c r="I1048"/>
      <c r="J1048"/>
      <c r="K1048"/>
      <c r="L1048"/>
      <c r="M1048"/>
      <c r="N1048"/>
      <c r="O1048"/>
      <c r="P1048"/>
      <c r="Q1048"/>
      <c r="R1048"/>
      <c r="S1048"/>
      <c r="T1048"/>
      <c r="W1048" s="5" t="s">
        <v>127</v>
      </c>
      <c r="X1048" s="11" t="s">
        <v>1159</v>
      </c>
      <c r="Z1048" s="56"/>
    </row>
    <row r="1049" spans="6:26">
      <c r="F1049"/>
      <c r="G1049"/>
      <c r="H1049"/>
      <c r="I1049"/>
      <c r="J1049"/>
      <c r="K1049"/>
      <c r="L1049"/>
      <c r="M1049"/>
      <c r="N1049"/>
      <c r="O1049"/>
      <c r="P1049"/>
      <c r="Q1049"/>
      <c r="R1049"/>
      <c r="S1049"/>
      <c r="T1049"/>
      <c r="W1049" s="5" t="s">
        <v>127</v>
      </c>
      <c r="X1049" s="11" t="s">
        <v>1160</v>
      </c>
      <c r="Z1049" s="56"/>
    </row>
    <row r="1050" spans="6:26">
      <c r="F1050"/>
      <c r="G1050"/>
      <c r="H1050"/>
      <c r="I1050"/>
      <c r="J1050"/>
      <c r="K1050"/>
      <c r="L1050"/>
      <c r="M1050"/>
      <c r="N1050"/>
      <c r="O1050"/>
      <c r="P1050"/>
      <c r="Q1050"/>
      <c r="R1050"/>
      <c r="S1050"/>
      <c r="T1050"/>
      <c r="W1050" s="5" t="s">
        <v>127</v>
      </c>
      <c r="X1050" s="11" t="s">
        <v>1161</v>
      </c>
      <c r="Z1050" s="56"/>
    </row>
    <row r="1051" spans="6:26">
      <c r="F1051"/>
      <c r="G1051"/>
      <c r="H1051"/>
      <c r="I1051"/>
      <c r="J1051"/>
      <c r="K1051"/>
      <c r="L1051"/>
      <c r="M1051"/>
      <c r="N1051"/>
      <c r="O1051"/>
      <c r="P1051"/>
      <c r="Q1051"/>
      <c r="R1051"/>
      <c r="S1051"/>
      <c r="T1051"/>
      <c r="W1051" s="5" t="s">
        <v>127</v>
      </c>
      <c r="X1051" s="11" t="s">
        <v>1162</v>
      </c>
      <c r="Z1051" s="56"/>
    </row>
    <row r="1052" spans="6:26">
      <c r="F1052"/>
      <c r="G1052"/>
      <c r="H1052"/>
      <c r="I1052"/>
      <c r="J1052"/>
      <c r="K1052"/>
      <c r="L1052"/>
      <c r="M1052"/>
      <c r="N1052"/>
      <c r="O1052"/>
      <c r="P1052"/>
      <c r="Q1052"/>
      <c r="R1052"/>
      <c r="S1052"/>
      <c r="T1052"/>
      <c r="W1052" s="5" t="s">
        <v>127</v>
      </c>
      <c r="X1052" s="11" t="s">
        <v>1163</v>
      </c>
      <c r="Z1052" s="56"/>
    </row>
    <row r="1053" spans="6:26">
      <c r="F1053"/>
      <c r="G1053"/>
      <c r="H1053"/>
      <c r="I1053"/>
      <c r="J1053"/>
      <c r="K1053"/>
      <c r="L1053"/>
      <c r="M1053"/>
      <c r="N1053"/>
      <c r="O1053"/>
      <c r="P1053"/>
      <c r="Q1053"/>
      <c r="R1053"/>
      <c r="S1053"/>
      <c r="T1053"/>
      <c r="W1053" s="5" t="s">
        <v>127</v>
      </c>
      <c r="X1053" s="11" t="s">
        <v>1164</v>
      </c>
      <c r="Z1053" s="56"/>
    </row>
    <row r="1054" spans="6:26">
      <c r="F1054"/>
      <c r="G1054"/>
      <c r="H1054"/>
      <c r="I1054"/>
      <c r="J1054"/>
      <c r="K1054"/>
      <c r="L1054"/>
      <c r="M1054"/>
      <c r="N1054"/>
      <c r="O1054"/>
      <c r="P1054"/>
      <c r="Q1054"/>
      <c r="R1054"/>
      <c r="S1054"/>
      <c r="T1054"/>
      <c r="W1054" s="5" t="s">
        <v>127</v>
      </c>
      <c r="X1054" s="11" t="s">
        <v>1165</v>
      </c>
      <c r="Z1054" s="56"/>
    </row>
    <row r="1055" spans="6:26">
      <c r="F1055"/>
      <c r="G1055"/>
      <c r="H1055"/>
      <c r="I1055"/>
      <c r="J1055"/>
      <c r="K1055"/>
      <c r="L1055"/>
      <c r="M1055"/>
      <c r="N1055"/>
      <c r="O1055"/>
      <c r="P1055"/>
      <c r="Q1055"/>
      <c r="R1055"/>
      <c r="S1055"/>
      <c r="T1055"/>
      <c r="W1055" s="5" t="s">
        <v>127</v>
      </c>
      <c r="X1055" s="11" t="s">
        <v>1166</v>
      </c>
      <c r="Z1055" s="56"/>
    </row>
    <row r="1056" spans="6:26">
      <c r="F1056"/>
      <c r="G1056"/>
      <c r="H1056"/>
      <c r="I1056"/>
      <c r="J1056"/>
      <c r="K1056"/>
      <c r="L1056"/>
      <c r="M1056"/>
      <c r="N1056"/>
      <c r="O1056"/>
      <c r="P1056"/>
      <c r="Q1056"/>
      <c r="R1056"/>
      <c r="S1056"/>
      <c r="T1056"/>
      <c r="W1056" s="5" t="s">
        <v>127</v>
      </c>
      <c r="X1056" s="11" t="s">
        <v>1167</v>
      </c>
      <c r="Z1056" s="56"/>
    </row>
    <row r="1057" spans="6:26">
      <c r="F1057"/>
      <c r="G1057"/>
      <c r="H1057"/>
      <c r="I1057"/>
      <c r="J1057"/>
      <c r="K1057"/>
      <c r="L1057"/>
      <c r="M1057"/>
      <c r="N1057"/>
      <c r="O1057"/>
      <c r="P1057"/>
      <c r="Q1057"/>
      <c r="R1057"/>
      <c r="S1057"/>
      <c r="T1057"/>
      <c r="W1057" s="5" t="s">
        <v>127</v>
      </c>
      <c r="X1057" s="11" t="s">
        <v>1168</v>
      </c>
      <c r="Z1057" s="56"/>
    </row>
    <row r="1058" spans="6:26">
      <c r="F1058"/>
      <c r="G1058"/>
      <c r="H1058"/>
      <c r="I1058"/>
      <c r="J1058"/>
      <c r="K1058"/>
      <c r="L1058"/>
      <c r="M1058"/>
      <c r="N1058"/>
      <c r="O1058"/>
      <c r="P1058"/>
      <c r="Q1058"/>
      <c r="R1058"/>
      <c r="S1058"/>
      <c r="T1058"/>
      <c r="W1058" s="5" t="s">
        <v>127</v>
      </c>
      <c r="X1058" s="11" t="s">
        <v>1169</v>
      </c>
      <c r="Z1058" s="56"/>
    </row>
    <row r="1059" spans="6:26">
      <c r="F1059"/>
      <c r="G1059"/>
      <c r="H1059"/>
      <c r="I1059"/>
      <c r="J1059"/>
      <c r="K1059"/>
      <c r="L1059"/>
      <c r="M1059"/>
      <c r="N1059"/>
      <c r="O1059"/>
      <c r="P1059"/>
      <c r="Q1059"/>
      <c r="R1059"/>
      <c r="S1059"/>
      <c r="T1059"/>
      <c r="W1059" s="5" t="s">
        <v>127</v>
      </c>
      <c r="X1059" s="11" t="s">
        <v>1170</v>
      </c>
      <c r="Z1059" s="56"/>
    </row>
    <row r="1060" spans="6:26">
      <c r="F1060"/>
      <c r="G1060"/>
      <c r="H1060"/>
      <c r="I1060"/>
      <c r="J1060"/>
      <c r="K1060"/>
      <c r="L1060"/>
      <c r="M1060"/>
      <c r="N1060"/>
      <c r="O1060"/>
      <c r="P1060"/>
      <c r="Q1060"/>
      <c r="R1060"/>
      <c r="S1060"/>
      <c r="T1060"/>
      <c r="W1060" s="5" t="s">
        <v>127</v>
      </c>
      <c r="X1060" s="11" t="s">
        <v>1171</v>
      </c>
      <c r="Z1060" s="56"/>
    </row>
    <row r="1061" spans="6:26">
      <c r="F1061"/>
      <c r="G1061"/>
      <c r="H1061"/>
      <c r="I1061"/>
      <c r="J1061"/>
      <c r="K1061"/>
      <c r="L1061"/>
      <c r="M1061"/>
      <c r="N1061"/>
      <c r="O1061"/>
      <c r="P1061"/>
      <c r="Q1061"/>
      <c r="R1061"/>
      <c r="S1061"/>
      <c r="T1061"/>
      <c r="W1061" s="5" t="s">
        <v>127</v>
      </c>
      <c r="X1061" s="11" t="s">
        <v>1172</v>
      </c>
      <c r="Z1061" s="56"/>
    </row>
    <row r="1062" spans="6:26">
      <c r="F1062"/>
      <c r="G1062"/>
      <c r="H1062"/>
      <c r="I1062"/>
      <c r="J1062"/>
      <c r="K1062"/>
      <c r="L1062"/>
      <c r="M1062"/>
      <c r="N1062"/>
      <c r="O1062"/>
      <c r="P1062"/>
      <c r="Q1062"/>
      <c r="R1062"/>
      <c r="S1062"/>
      <c r="T1062"/>
      <c r="W1062" s="5" t="s">
        <v>127</v>
      </c>
      <c r="X1062" s="11" t="s">
        <v>1173</v>
      </c>
      <c r="Z1062" s="56"/>
    </row>
    <row r="1063" spans="6:26">
      <c r="F1063"/>
      <c r="G1063"/>
      <c r="H1063"/>
      <c r="I1063"/>
      <c r="J1063"/>
      <c r="K1063"/>
      <c r="L1063"/>
      <c r="M1063"/>
      <c r="N1063"/>
      <c r="O1063"/>
      <c r="P1063"/>
      <c r="Q1063"/>
      <c r="R1063"/>
      <c r="S1063"/>
      <c r="T1063"/>
      <c r="W1063" s="5" t="s">
        <v>127</v>
      </c>
      <c r="X1063" s="11" t="s">
        <v>1174</v>
      </c>
      <c r="Z1063" s="56"/>
    </row>
    <row r="1064" spans="6:26">
      <c r="F1064"/>
      <c r="G1064"/>
      <c r="H1064"/>
      <c r="I1064"/>
      <c r="J1064"/>
      <c r="K1064"/>
      <c r="L1064"/>
      <c r="M1064"/>
      <c r="N1064"/>
      <c r="O1064"/>
      <c r="P1064"/>
      <c r="Q1064"/>
      <c r="R1064"/>
      <c r="S1064"/>
      <c r="T1064"/>
      <c r="W1064" s="5" t="s">
        <v>127</v>
      </c>
      <c r="X1064" s="11" t="s">
        <v>463</v>
      </c>
      <c r="Z1064" s="56"/>
    </row>
    <row r="1065" spans="6:26">
      <c r="F1065"/>
      <c r="G1065"/>
      <c r="H1065"/>
      <c r="I1065"/>
      <c r="J1065"/>
      <c r="K1065"/>
      <c r="L1065"/>
      <c r="M1065"/>
      <c r="N1065"/>
      <c r="O1065"/>
      <c r="P1065"/>
      <c r="Q1065"/>
      <c r="R1065"/>
      <c r="S1065"/>
      <c r="T1065"/>
      <c r="W1065" s="5" t="s">
        <v>127</v>
      </c>
      <c r="X1065" s="11" t="s">
        <v>1175</v>
      </c>
      <c r="Z1065" s="56"/>
    </row>
    <row r="1066" spans="6:26">
      <c r="F1066"/>
      <c r="G1066"/>
      <c r="H1066"/>
      <c r="I1066"/>
      <c r="J1066"/>
      <c r="K1066"/>
      <c r="L1066"/>
      <c r="M1066"/>
      <c r="N1066"/>
      <c r="O1066"/>
      <c r="P1066"/>
      <c r="Q1066"/>
      <c r="R1066"/>
      <c r="S1066"/>
      <c r="T1066"/>
      <c r="W1066" s="5" t="s">
        <v>127</v>
      </c>
      <c r="X1066" s="11" t="s">
        <v>1176</v>
      </c>
      <c r="Z1066" s="56"/>
    </row>
    <row r="1067" spans="6:26">
      <c r="F1067"/>
      <c r="G1067"/>
      <c r="H1067"/>
      <c r="I1067"/>
      <c r="J1067"/>
      <c r="K1067"/>
      <c r="L1067"/>
      <c r="M1067"/>
      <c r="N1067"/>
      <c r="O1067"/>
      <c r="P1067"/>
      <c r="Q1067"/>
      <c r="R1067"/>
      <c r="S1067"/>
      <c r="T1067"/>
      <c r="W1067" s="5" t="s">
        <v>127</v>
      </c>
      <c r="X1067" s="11" t="s">
        <v>637</v>
      </c>
      <c r="Z1067" s="56"/>
    </row>
    <row r="1068" spans="6:26">
      <c r="F1068"/>
      <c r="G1068"/>
      <c r="H1068"/>
      <c r="I1068"/>
      <c r="J1068"/>
      <c r="K1068"/>
      <c r="L1068"/>
      <c r="M1068"/>
      <c r="N1068"/>
      <c r="O1068"/>
      <c r="P1068"/>
      <c r="Q1068"/>
      <c r="R1068"/>
      <c r="S1068"/>
      <c r="T1068"/>
      <c r="W1068" s="5" t="s">
        <v>127</v>
      </c>
      <c r="X1068" s="11" t="s">
        <v>1177</v>
      </c>
      <c r="Z1068" s="56"/>
    </row>
    <row r="1069" spans="6:26">
      <c r="F1069"/>
      <c r="G1069"/>
      <c r="H1069"/>
      <c r="I1069"/>
      <c r="J1069"/>
      <c r="K1069"/>
      <c r="L1069"/>
      <c r="M1069"/>
      <c r="N1069"/>
      <c r="O1069"/>
      <c r="P1069"/>
      <c r="Q1069"/>
      <c r="R1069"/>
      <c r="S1069"/>
      <c r="T1069"/>
      <c r="W1069" s="5" t="s">
        <v>127</v>
      </c>
      <c r="X1069" s="11" t="s">
        <v>1178</v>
      </c>
      <c r="Z1069" s="56"/>
    </row>
    <row r="1070" spans="6:26">
      <c r="F1070"/>
      <c r="G1070"/>
      <c r="H1070"/>
      <c r="I1070"/>
      <c r="J1070"/>
      <c r="K1070"/>
      <c r="L1070"/>
      <c r="M1070"/>
      <c r="N1070"/>
      <c r="O1070"/>
      <c r="P1070"/>
      <c r="Q1070"/>
      <c r="R1070"/>
      <c r="S1070"/>
      <c r="T1070"/>
      <c r="W1070" s="5" t="s">
        <v>127</v>
      </c>
      <c r="X1070" s="11" t="s">
        <v>1179</v>
      </c>
      <c r="Z1070" s="56"/>
    </row>
    <row r="1071" spans="6:26">
      <c r="F1071"/>
      <c r="G1071"/>
      <c r="H1071"/>
      <c r="I1071"/>
      <c r="J1071"/>
      <c r="K1071"/>
      <c r="L1071"/>
      <c r="M1071"/>
      <c r="N1071"/>
      <c r="O1071"/>
      <c r="P1071"/>
      <c r="Q1071"/>
      <c r="R1071"/>
      <c r="S1071"/>
      <c r="T1071"/>
      <c r="W1071" s="5" t="s">
        <v>127</v>
      </c>
      <c r="X1071" s="11" t="s">
        <v>1180</v>
      </c>
      <c r="Z1071" s="56"/>
    </row>
    <row r="1072" spans="6:26">
      <c r="F1072"/>
      <c r="G1072"/>
      <c r="H1072"/>
      <c r="I1072"/>
      <c r="J1072"/>
      <c r="K1072"/>
      <c r="L1072"/>
      <c r="M1072"/>
      <c r="N1072"/>
      <c r="O1072"/>
      <c r="P1072"/>
      <c r="Q1072"/>
      <c r="R1072"/>
      <c r="S1072"/>
      <c r="T1072"/>
      <c r="W1072" s="5" t="s">
        <v>127</v>
      </c>
      <c r="X1072" s="11" t="s">
        <v>1181</v>
      </c>
      <c r="Z1072" s="56"/>
    </row>
    <row r="1073" spans="6:26">
      <c r="F1073"/>
      <c r="G1073"/>
      <c r="H1073"/>
      <c r="I1073"/>
      <c r="J1073"/>
      <c r="K1073"/>
      <c r="L1073"/>
      <c r="M1073"/>
      <c r="N1073"/>
      <c r="O1073"/>
      <c r="P1073"/>
      <c r="Q1073"/>
      <c r="R1073"/>
      <c r="S1073"/>
      <c r="T1073"/>
      <c r="W1073" s="5" t="s">
        <v>127</v>
      </c>
      <c r="X1073" s="11" t="s">
        <v>1182</v>
      </c>
      <c r="Z1073" s="56"/>
    </row>
    <row r="1074" spans="6:26">
      <c r="F1074"/>
      <c r="G1074"/>
      <c r="H1074"/>
      <c r="I1074"/>
      <c r="J1074"/>
      <c r="K1074"/>
      <c r="L1074"/>
      <c r="M1074"/>
      <c r="N1074"/>
      <c r="O1074"/>
      <c r="P1074"/>
      <c r="Q1074"/>
      <c r="R1074"/>
      <c r="S1074"/>
      <c r="T1074"/>
      <c r="W1074" s="5" t="s">
        <v>127</v>
      </c>
      <c r="X1074" s="11" t="s">
        <v>1183</v>
      </c>
      <c r="Z1074" s="56"/>
    </row>
    <row r="1075" spans="6:26">
      <c r="F1075"/>
      <c r="G1075"/>
      <c r="H1075"/>
      <c r="I1075"/>
      <c r="J1075"/>
      <c r="K1075"/>
      <c r="L1075"/>
      <c r="M1075"/>
      <c r="N1075"/>
      <c r="O1075"/>
      <c r="P1075"/>
      <c r="Q1075"/>
      <c r="R1075"/>
      <c r="S1075"/>
      <c r="T1075"/>
      <c r="W1075" s="5" t="s">
        <v>127</v>
      </c>
      <c r="X1075" s="11" t="s">
        <v>1184</v>
      </c>
      <c r="Z1075" s="56"/>
    </row>
    <row r="1076" spans="6:26">
      <c r="F1076"/>
      <c r="G1076"/>
      <c r="H1076"/>
      <c r="I1076"/>
      <c r="J1076"/>
      <c r="K1076"/>
      <c r="L1076"/>
      <c r="M1076"/>
      <c r="N1076"/>
      <c r="O1076"/>
      <c r="P1076"/>
      <c r="Q1076"/>
      <c r="R1076"/>
      <c r="S1076"/>
      <c r="T1076"/>
      <c r="W1076" s="5" t="s">
        <v>129</v>
      </c>
      <c r="X1076" s="11" t="s">
        <v>1185</v>
      </c>
      <c r="Z1076" s="56"/>
    </row>
    <row r="1077" spans="6:26">
      <c r="F1077"/>
      <c r="G1077"/>
      <c r="H1077"/>
      <c r="I1077"/>
      <c r="J1077"/>
      <c r="K1077"/>
      <c r="L1077"/>
      <c r="M1077"/>
      <c r="N1077"/>
      <c r="O1077"/>
      <c r="P1077"/>
      <c r="Q1077"/>
      <c r="R1077"/>
      <c r="S1077"/>
      <c r="T1077"/>
      <c r="W1077" s="5" t="s">
        <v>129</v>
      </c>
      <c r="X1077" s="11" t="s">
        <v>1186</v>
      </c>
      <c r="Z1077" s="56"/>
    </row>
    <row r="1078" spans="6:26">
      <c r="F1078"/>
      <c r="G1078"/>
      <c r="H1078"/>
      <c r="I1078"/>
      <c r="J1078"/>
      <c r="K1078"/>
      <c r="L1078"/>
      <c r="M1078"/>
      <c r="N1078"/>
      <c r="O1078"/>
      <c r="P1078"/>
      <c r="Q1078"/>
      <c r="R1078"/>
      <c r="S1078"/>
      <c r="T1078"/>
      <c r="W1078" s="5" t="s">
        <v>129</v>
      </c>
      <c r="X1078" s="11" t="s">
        <v>1187</v>
      </c>
      <c r="Z1078" s="56"/>
    </row>
    <row r="1079" spans="6:26">
      <c r="F1079"/>
      <c r="G1079"/>
      <c r="H1079"/>
      <c r="I1079"/>
      <c r="J1079"/>
      <c r="K1079"/>
      <c r="L1079"/>
      <c r="M1079"/>
      <c r="N1079"/>
      <c r="O1079"/>
      <c r="P1079"/>
      <c r="Q1079"/>
      <c r="R1079"/>
      <c r="S1079"/>
      <c r="T1079"/>
      <c r="W1079" s="5" t="s">
        <v>129</v>
      </c>
      <c r="X1079" s="11" t="s">
        <v>1188</v>
      </c>
      <c r="Z1079" s="56"/>
    </row>
    <row r="1080" spans="6:26">
      <c r="F1080"/>
      <c r="G1080"/>
      <c r="H1080"/>
      <c r="I1080"/>
      <c r="J1080"/>
      <c r="K1080"/>
      <c r="L1080"/>
      <c r="M1080"/>
      <c r="N1080"/>
      <c r="O1080"/>
      <c r="P1080"/>
      <c r="Q1080"/>
      <c r="R1080"/>
      <c r="S1080"/>
      <c r="T1080"/>
      <c r="W1080" s="5" t="s">
        <v>129</v>
      </c>
      <c r="X1080" s="11" t="s">
        <v>1189</v>
      </c>
      <c r="Z1080" s="56"/>
    </row>
    <row r="1081" spans="6:26">
      <c r="F1081"/>
      <c r="G1081"/>
      <c r="H1081"/>
      <c r="I1081"/>
      <c r="J1081"/>
      <c r="K1081"/>
      <c r="L1081"/>
      <c r="M1081"/>
      <c r="N1081"/>
      <c r="O1081"/>
      <c r="P1081"/>
      <c r="Q1081"/>
      <c r="R1081"/>
      <c r="S1081"/>
      <c r="T1081"/>
      <c r="W1081" s="5" t="s">
        <v>129</v>
      </c>
      <c r="X1081" s="11" t="s">
        <v>1190</v>
      </c>
      <c r="Z1081" s="56"/>
    </row>
    <row r="1082" spans="6:26">
      <c r="F1082"/>
      <c r="G1082"/>
      <c r="H1082"/>
      <c r="I1082"/>
      <c r="J1082"/>
      <c r="K1082"/>
      <c r="L1082"/>
      <c r="M1082"/>
      <c r="N1082"/>
      <c r="O1082"/>
      <c r="P1082"/>
      <c r="Q1082"/>
      <c r="R1082"/>
      <c r="S1082"/>
      <c r="T1082"/>
      <c r="W1082" s="5" t="s">
        <v>129</v>
      </c>
      <c r="X1082" s="11" t="s">
        <v>1191</v>
      </c>
      <c r="Z1082" s="56"/>
    </row>
    <row r="1083" spans="6:26">
      <c r="F1083"/>
      <c r="G1083"/>
      <c r="H1083"/>
      <c r="I1083"/>
      <c r="J1083"/>
      <c r="K1083"/>
      <c r="L1083"/>
      <c r="M1083"/>
      <c r="N1083"/>
      <c r="O1083"/>
      <c r="P1083"/>
      <c r="Q1083"/>
      <c r="R1083"/>
      <c r="S1083"/>
      <c r="T1083"/>
      <c r="W1083" s="5" t="s">
        <v>129</v>
      </c>
      <c r="X1083" s="11" t="s">
        <v>1192</v>
      </c>
      <c r="Z1083" s="56"/>
    </row>
    <row r="1084" spans="6:26">
      <c r="F1084"/>
      <c r="G1084"/>
      <c r="H1084"/>
      <c r="I1084"/>
      <c r="J1084"/>
      <c r="K1084"/>
      <c r="L1084"/>
      <c r="M1084"/>
      <c r="N1084"/>
      <c r="O1084"/>
      <c r="P1084"/>
      <c r="Q1084"/>
      <c r="R1084"/>
      <c r="S1084"/>
      <c r="T1084"/>
      <c r="W1084" s="5" t="s">
        <v>129</v>
      </c>
      <c r="X1084" s="11" t="s">
        <v>1193</v>
      </c>
      <c r="Z1084" s="56"/>
    </row>
    <row r="1085" spans="6:26">
      <c r="F1085"/>
      <c r="G1085"/>
      <c r="H1085"/>
      <c r="I1085"/>
      <c r="J1085"/>
      <c r="K1085"/>
      <c r="L1085"/>
      <c r="M1085"/>
      <c r="N1085"/>
      <c r="O1085"/>
      <c r="P1085"/>
      <c r="Q1085"/>
      <c r="R1085"/>
      <c r="S1085"/>
      <c r="T1085"/>
      <c r="W1085" s="5" t="s">
        <v>129</v>
      </c>
      <c r="X1085" s="11" t="s">
        <v>1194</v>
      </c>
      <c r="Z1085" s="56"/>
    </row>
    <row r="1086" spans="6:26">
      <c r="F1086"/>
      <c r="G1086"/>
      <c r="H1086"/>
      <c r="I1086"/>
      <c r="J1086"/>
      <c r="K1086"/>
      <c r="L1086"/>
      <c r="M1086"/>
      <c r="N1086"/>
      <c r="O1086"/>
      <c r="P1086"/>
      <c r="Q1086"/>
      <c r="R1086"/>
      <c r="S1086"/>
      <c r="T1086"/>
      <c r="W1086" s="5" t="s">
        <v>129</v>
      </c>
      <c r="X1086" s="11" t="s">
        <v>1195</v>
      </c>
      <c r="Z1086" s="56"/>
    </row>
    <row r="1087" spans="6:26">
      <c r="F1087"/>
      <c r="G1087"/>
      <c r="H1087"/>
      <c r="I1087"/>
      <c r="J1087"/>
      <c r="K1087"/>
      <c r="L1087"/>
      <c r="M1087"/>
      <c r="N1087"/>
      <c r="O1087"/>
      <c r="P1087"/>
      <c r="Q1087"/>
      <c r="R1087"/>
      <c r="S1087"/>
      <c r="T1087"/>
      <c r="W1087" s="5" t="s">
        <v>129</v>
      </c>
      <c r="X1087" s="11" t="s">
        <v>1196</v>
      </c>
      <c r="Z1087" s="56"/>
    </row>
    <row r="1088" spans="6:26">
      <c r="F1088"/>
      <c r="G1088"/>
      <c r="H1088"/>
      <c r="I1088"/>
      <c r="J1088"/>
      <c r="K1088"/>
      <c r="L1088"/>
      <c r="M1088"/>
      <c r="N1088"/>
      <c r="O1088"/>
      <c r="P1088"/>
      <c r="Q1088"/>
      <c r="R1088"/>
      <c r="S1088"/>
      <c r="T1088"/>
      <c r="W1088" s="5" t="s">
        <v>129</v>
      </c>
      <c r="X1088" s="11" t="s">
        <v>1197</v>
      </c>
      <c r="Z1088" s="56"/>
    </row>
    <row r="1089" spans="6:26">
      <c r="F1089"/>
      <c r="G1089"/>
      <c r="H1089"/>
      <c r="I1089"/>
      <c r="J1089"/>
      <c r="K1089"/>
      <c r="L1089"/>
      <c r="M1089"/>
      <c r="N1089"/>
      <c r="O1089"/>
      <c r="P1089"/>
      <c r="Q1089"/>
      <c r="R1089"/>
      <c r="S1089"/>
      <c r="T1089"/>
      <c r="W1089" s="5" t="s">
        <v>129</v>
      </c>
      <c r="X1089" s="11" t="s">
        <v>1198</v>
      </c>
      <c r="Z1089" s="56"/>
    </row>
    <row r="1090" spans="6:26">
      <c r="F1090"/>
      <c r="G1090"/>
      <c r="H1090"/>
      <c r="I1090"/>
      <c r="J1090"/>
      <c r="K1090"/>
      <c r="L1090"/>
      <c r="M1090"/>
      <c r="N1090"/>
      <c r="O1090"/>
      <c r="P1090"/>
      <c r="Q1090"/>
      <c r="R1090"/>
      <c r="S1090"/>
      <c r="T1090"/>
      <c r="W1090" s="5" t="s">
        <v>129</v>
      </c>
      <c r="X1090" s="11" t="s">
        <v>1199</v>
      </c>
      <c r="Z1090" s="56"/>
    </row>
    <row r="1091" spans="6:26">
      <c r="F1091"/>
      <c r="G1091"/>
      <c r="H1091"/>
      <c r="I1091"/>
      <c r="J1091"/>
      <c r="K1091"/>
      <c r="L1091"/>
      <c r="M1091"/>
      <c r="N1091"/>
      <c r="O1091"/>
      <c r="P1091"/>
      <c r="Q1091"/>
      <c r="R1091"/>
      <c r="S1091"/>
      <c r="T1091"/>
      <c r="W1091" s="5" t="s">
        <v>129</v>
      </c>
      <c r="X1091" s="11" t="s">
        <v>1200</v>
      </c>
      <c r="Z1091" s="56"/>
    </row>
    <row r="1092" spans="6:26">
      <c r="F1092"/>
      <c r="G1092"/>
      <c r="H1092"/>
      <c r="I1092"/>
      <c r="J1092"/>
      <c r="K1092"/>
      <c r="L1092"/>
      <c r="M1092"/>
      <c r="N1092"/>
      <c r="O1092"/>
      <c r="P1092"/>
      <c r="Q1092"/>
      <c r="R1092"/>
      <c r="S1092"/>
      <c r="T1092"/>
      <c r="W1092" s="5" t="s">
        <v>129</v>
      </c>
      <c r="X1092" s="11" t="s">
        <v>1201</v>
      </c>
      <c r="Z1092" s="56"/>
    </row>
    <row r="1093" spans="6:26">
      <c r="F1093"/>
      <c r="G1093"/>
      <c r="H1093"/>
      <c r="I1093"/>
      <c r="J1093"/>
      <c r="K1093"/>
      <c r="L1093"/>
      <c r="M1093"/>
      <c r="N1093"/>
      <c r="O1093"/>
      <c r="P1093"/>
      <c r="Q1093"/>
      <c r="R1093"/>
      <c r="S1093"/>
      <c r="T1093"/>
      <c r="W1093" s="5" t="s">
        <v>129</v>
      </c>
      <c r="X1093" s="11" t="s">
        <v>1202</v>
      </c>
      <c r="Z1093" s="56"/>
    </row>
    <row r="1094" spans="6:26">
      <c r="F1094"/>
      <c r="G1094"/>
      <c r="H1094"/>
      <c r="I1094"/>
      <c r="J1094"/>
      <c r="K1094"/>
      <c r="L1094"/>
      <c r="M1094"/>
      <c r="N1094"/>
      <c r="O1094"/>
      <c r="P1094"/>
      <c r="Q1094"/>
      <c r="R1094"/>
      <c r="S1094"/>
      <c r="T1094"/>
      <c r="W1094" s="5" t="s">
        <v>129</v>
      </c>
      <c r="X1094" s="11" t="s">
        <v>1203</v>
      </c>
      <c r="Z1094" s="56"/>
    </row>
    <row r="1095" spans="6:26">
      <c r="F1095"/>
      <c r="G1095"/>
      <c r="H1095"/>
      <c r="I1095"/>
      <c r="J1095"/>
      <c r="K1095"/>
      <c r="L1095"/>
      <c r="M1095"/>
      <c r="N1095"/>
      <c r="O1095"/>
      <c r="P1095"/>
      <c r="Q1095"/>
      <c r="R1095"/>
      <c r="S1095"/>
      <c r="T1095"/>
      <c r="W1095" s="5" t="s">
        <v>131</v>
      </c>
      <c r="X1095" s="11" t="s">
        <v>1204</v>
      </c>
      <c r="Z1095" s="56"/>
    </row>
    <row r="1096" spans="6:26">
      <c r="F1096"/>
      <c r="G1096"/>
      <c r="H1096"/>
      <c r="I1096"/>
      <c r="J1096"/>
      <c r="K1096"/>
      <c r="L1096"/>
      <c r="M1096"/>
      <c r="N1096"/>
      <c r="O1096"/>
      <c r="P1096"/>
      <c r="Q1096"/>
      <c r="R1096"/>
      <c r="S1096"/>
      <c r="T1096"/>
      <c r="W1096" s="5" t="s">
        <v>131</v>
      </c>
      <c r="X1096" s="11" t="s">
        <v>1205</v>
      </c>
      <c r="Z1096" s="56"/>
    </row>
    <row r="1097" spans="6:26">
      <c r="F1097"/>
      <c r="G1097"/>
      <c r="H1097"/>
      <c r="I1097"/>
      <c r="J1097"/>
      <c r="K1097"/>
      <c r="L1097"/>
      <c r="M1097"/>
      <c r="N1097"/>
      <c r="O1097"/>
      <c r="P1097"/>
      <c r="Q1097"/>
      <c r="R1097"/>
      <c r="S1097"/>
      <c r="T1097"/>
      <c r="W1097" s="5" t="s">
        <v>131</v>
      </c>
      <c r="X1097" s="11" t="s">
        <v>1206</v>
      </c>
      <c r="Z1097" s="56"/>
    </row>
    <row r="1098" spans="6:26">
      <c r="F1098"/>
      <c r="G1098"/>
      <c r="H1098"/>
      <c r="I1098"/>
      <c r="J1098"/>
      <c r="K1098"/>
      <c r="L1098"/>
      <c r="M1098"/>
      <c r="N1098"/>
      <c r="O1098"/>
      <c r="P1098"/>
      <c r="Q1098"/>
      <c r="R1098"/>
      <c r="S1098"/>
      <c r="T1098"/>
      <c r="W1098" s="5" t="s">
        <v>131</v>
      </c>
      <c r="X1098" s="11" t="s">
        <v>1207</v>
      </c>
      <c r="Z1098" s="56"/>
    </row>
    <row r="1099" spans="6:26">
      <c r="F1099"/>
      <c r="G1099"/>
      <c r="H1099"/>
      <c r="I1099"/>
      <c r="J1099"/>
      <c r="K1099"/>
      <c r="L1099"/>
      <c r="M1099"/>
      <c r="N1099"/>
      <c r="O1099"/>
      <c r="P1099"/>
      <c r="Q1099"/>
      <c r="R1099"/>
      <c r="S1099"/>
      <c r="T1099"/>
      <c r="W1099" s="5" t="s">
        <v>131</v>
      </c>
      <c r="X1099" s="11" t="s">
        <v>1208</v>
      </c>
      <c r="Z1099" s="56"/>
    </row>
    <row r="1100" spans="6:26">
      <c r="F1100"/>
      <c r="G1100"/>
      <c r="H1100"/>
      <c r="I1100"/>
      <c r="J1100"/>
      <c r="K1100"/>
      <c r="L1100"/>
      <c r="M1100"/>
      <c r="N1100"/>
      <c r="O1100"/>
      <c r="P1100"/>
      <c r="Q1100"/>
      <c r="R1100"/>
      <c r="S1100"/>
      <c r="T1100"/>
      <c r="W1100" s="5" t="s">
        <v>131</v>
      </c>
      <c r="X1100" s="11" t="s">
        <v>1209</v>
      </c>
      <c r="Z1100" s="56"/>
    </row>
    <row r="1101" spans="6:26">
      <c r="F1101"/>
      <c r="G1101"/>
      <c r="H1101"/>
      <c r="I1101"/>
      <c r="J1101"/>
      <c r="K1101"/>
      <c r="L1101"/>
      <c r="M1101"/>
      <c r="N1101"/>
      <c r="O1101"/>
      <c r="P1101"/>
      <c r="Q1101"/>
      <c r="R1101"/>
      <c r="S1101"/>
      <c r="T1101"/>
      <c r="W1101" s="5" t="s">
        <v>131</v>
      </c>
      <c r="X1101" s="11" t="s">
        <v>1210</v>
      </c>
      <c r="Z1101" s="56"/>
    </row>
    <row r="1102" spans="6:26">
      <c r="F1102"/>
      <c r="G1102"/>
      <c r="H1102"/>
      <c r="I1102"/>
      <c r="J1102"/>
      <c r="K1102"/>
      <c r="L1102"/>
      <c r="M1102"/>
      <c r="N1102"/>
      <c r="O1102"/>
      <c r="P1102"/>
      <c r="Q1102"/>
      <c r="R1102"/>
      <c r="S1102"/>
      <c r="T1102"/>
      <c r="W1102" s="5" t="s">
        <v>131</v>
      </c>
      <c r="X1102" s="11" t="s">
        <v>1211</v>
      </c>
      <c r="Z1102" s="56"/>
    </row>
    <row r="1103" spans="6:26">
      <c r="F1103"/>
      <c r="G1103"/>
      <c r="H1103"/>
      <c r="I1103"/>
      <c r="J1103"/>
      <c r="K1103"/>
      <c r="L1103"/>
      <c r="M1103"/>
      <c r="N1103"/>
      <c r="O1103"/>
      <c r="P1103"/>
      <c r="Q1103"/>
      <c r="R1103"/>
      <c r="S1103"/>
      <c r="T1103"/>
      <c r="W1103" s="5" t="s">
        <v>131</v>
      </c>
      <c r="X1103" s="11" t="s">
        <v>1212</v>
      </c>
      <c r="Z1103" s="56"/>
    </row>
    <row r="1104" spans="6:26">
      <c r="F1104"/>
      <c r="G1104"/>
      <c r="H1104"/>
      <c r="I1104"/>
      <c r="J1104"/>
      <c r="K1104"/>
      <c r="L1104"/>
      <c r="M1104"/>
      <c r="N1104"/>
      <c r="O1104"/>
      <c r="P1104"/>
      <c r="Q1104"/>
      <c r="R1104"/>
      <c r="S1104"/>
      <c r="T1104"/>
      <c r="W1104" s="5" t="s">
        <v>131</v>
      </c>
      <c r="X1104" s="11" t="s">
        <v>1213</v>
      </c>
      <c r="Z1104" s="56"/>
    </row>
    <row r="1105" spans="6:26">
      <c r="F1105"/>
      <c r="G1105"/>
      <c r="H1105"/>
      <c r="I1105"/>
      <c r="J1105"/>
      <c r="K1105"/>
      <c r="L1105"/>
      <c r="M1105"/>
      <c r="N1105"/>
      <c r="O1105"/>
      <c r="P1105"/>
      <c r="Q1105"/>
      <c r="R1105"/>
      <c r="S1105"/>
      <c r="T1105"/>
      <c r="W1105" s="5" t="s">
        <v>131</v>
      </c>
      <c r="X1105" s="11" t="s">
        <v>1214</v>
      </c>
      <c r="Z1105" s="56"/>
    </row>
    <row r="1106" spans="6:26">
      <c r="F1106"/>
      <c r="G1106"/>
      <c r="H1106"/>
      <c r="I1106"/>
      <c r="J1106"/>
      <c r="K1106"/>
      <c r="L1106"/>
      <c r="M1106"/>
      <c r="N1106"/>
      <c r="O1106"/>
      <c r="P1106"/>
      <c r="Q1106"/>
      <c r="R1106"/>
      <c r="S1106"/>
      <c r="T1106"/>
      <c r="W1106" s="5" t="s">
        <v>131</v>
      </c>
      <c r="X1106" s="11" t="s">
        <v>1215</v>
      </c>
      <c r="Z1106" s="56"/>
    </row>
    <row r="1107" spans="6:26">
      <c r="F1107"/>
      <c r="G1107"/>
      <c r="H1107"/>
      <c r="I1107"/>
      <c r="J1107"/>
      <c r="K1107"/>
      <c r="L1107"/>
      <c r="M1107"/>
      <c r="N1107"/>
      <c r="O1107"/>
      <c r="P1107"/>
      <c r="Q1107"/>
      <c r="R1107"/>
      <c r="S1107"/>
      <c r="T1107"/>
      <c r="W1107" s="5" t="s">
        <v>131</v>
      </c>
      <c r="X1107" s="11" t="s">
        <v>1216</v>
      </c>
      <c r="Z1107" s="56"/>
    </row>
    <row r="1108" spans="6:26">
      <c r="F1108"/>
      <c r="G1108"/>
      <c r="H1108"/>
      <c r="I1108"/>
      <c r="J1108"/>
      <c r="K1108"/>
      <c r="L1108"/>
      <c r="M1108"/>
      <c r="N1108"/>
      <c r="O1108"/>
      <c r="P1108"/>
      <c r="Q1108"/>
      <c r="R1108"/>
      <c r="S1108"/>
      <c r="T1108"/>
      <c r="W1108" s="5" t="s">
        <v>131</v>
      </c>
      <c r="X1108" s="11" t="s">
        <v>1217</v>
      </c>
      <c r="Z1108" s="56"/>
    </row>
    <row r="1109" spans="6:26">
      <c r="F1109"/>
      <c r="G1109"/>
      <c r="H1109"/>
      <c r="I1109"/>
      <c r="J1109"/>
      <c r="K1109"/>
      <c r="L1109"/>
      <c r="M1109"/>
      <c r="N1109"/>
      <c r="O1109"/>
      <c r="P1109"/>
      <c r="Q1109"/>
      <c r="R1109"/>
      <c r="S1109"/>
      <c r="T1109"/>
      <c r="W1109" s="5" t="s">
        <v>131</v>
      </c>
      <c r="X1109" s="11" t="s">
        <v>1218</v>
      </c>
      <c r="Z1109" s="56"/>
    </row>
    <row r="1110" spans="6:26">
      <c r="F1110"/>
      <c r="G1110"/>
      <c r="H1110"/>
      <c r="I1110"/>
      <c r="J1110"/>
      <c r="K1110"/>
      <c r="L1110"/>
      <c r="M1110"/>
      <c r="N1110"/>
      <c r="O1110"/>
      <c r="P1110"/>
      <c r="Q1110"/>
      <c r="R1110"/>
      <c r="S1110"/>
      <c r="T1110"/>
      <c r="W1110" s="5" t="s">
        <v>131</v>
      </c>
      <c r="X1110" s="11" t="s">
        <v>1219</v>
      </c>
      <c r="Z1110" s="56"/>
    </row>
    <row r="1111" spans="6:26">
      <c r="F1111"/>
      <c r="G1111"/>
      <c r="H1111"/>
      <c r="I1111"/>
      <c r="J1111"/>
      <c r="K1111"/>
      <c r="L1111"/>
      <c r="M1111"/>
      <c r="N1111"/>
      <c r="O1111"/>
      <c r="P1111"/>
      <c r="Q1111"/>
      <c r="R1111"/>
      <c r="S1111"/>
      <c r="T1111"/>
      <c r="W1111" s="5" t="s">
        <v>131</v>
      </c>
      <c r="X1111" s="11" t="s">
        <v>1220</v>
      </c>
      <c r="Z1111" s="56"/>
    </row>
    <row r="1112" spans="6:26">
      <c r="F1112"/>
      <c r="G1112"/>
      <c r="H1112"/>
      <c r="I1112"/>
      <c r="J1112"/>
      <c r="K1112"/>
      <c r="L1112"/>
      <c r="M1112"/>
      <c r="N1112"/>
      <c r="O1112"/>
      <c r="P1112"/>
      <c r="Q1112"/>
      <c r="R1112"/>
      <c r="S1112"/>
      <c r="T1112"/>
      <c r="W1112" s="5" t="s">
        <v>131</v>
      </c>
      <c r="X1112" s="11" t="s">
        <v>1221</v>
      </c>
      <c r="Z1112" s="56"/>
    </row>
    <row r="1113" spans="6:26">
      <c r="F1113"/>
      <c r="G1113"/>
      <c r="H1113"/>
      <c r="I1113"/>
      <c r="J1113"/>
      <c r="K1113"/>
      <c r="L1113"/>
      <c r="M1113"/>
      <c r="N1113"/>
      <c r="O1113"/>
      <c r="P1113"/>
      <c r="Q1113"/>
      <c r="R1113"/>
      <c r="S1113"/>
      <c r="T1113"/>
      <c r="W1113" s="5" t="s">
        <v>131</v>
      </c>
      <c r="X1113" s="11" t="s">
        <v>1222</v>
      </c>
      <c r="Z1113" s="56"/>
    </row>
    <row r="1114" spans="6:26">
      <c r="F1114"/>
      <c r="G1114"/>
      <c r="H1114"/>
      <c r="I1114"/>
      <c r="J1114"/>
      <c r="K1114"/>
      <c r="L1114"/>
      <c r="M1114"/>
      <c r="N1114"/>
      <c r="O1114"/>
      <c r="P1114"/>
      <c r="Q1114"/>
      <c r="R1114"/>
      <c r="S1114"/>
      <c r="T1114"/>
      <c r="W1114" s="5" t="s">
        <v>131</v>
      </c>
      <c r="X1114" s="11" t="s">
        <v>1223</v>
      </c>
      <c r="Z1114" s="56"/>
    </row>
    <row r="1115" spans="6:26">
      <c r="F1115"/>
      <c r="G1115"/>
      <c r="H1115"/>
      <c r="I1115"/>
      <c r="J1115"/>
      <c r="K1115"/>
      <c r="L1115"/>
      <c r="M1115"/>
      <c r="N1115"/>
      <c r="O1115"/>
      <c r="P1115"/>
      <c r="Q1115"/>
      <c r="R1115"/>
      <c r="S1115"/>
      <c r="T1115"/>
      <c r="W1115" s="5" t="s">
        <v>131</v>
      </c>
      <c r="X1115" s="11" t="s">
        <v>1224</v>
      </c>
      <c r="Z1115" s="56"/>
    </row>
    <row r="1116" spans="6:26">
      <c r="F1116"/>
      <c r="G1116"/>
      <c r="H1116"/>
      <c r="I1116"/>
      <c r="J1116"/>
      <c r="K1116"/>
      <c r="L1116"/>
      <c r="M1116"/>
      <c r="N1116"/>
      <c r="O1116"/>
      <c r="P1116"/>
      <c r="Q1116"/>
      <c r="R1116"/>
      <c r="S1116"/>
      <c r="T1116"/>
      <c r="W1116" s="5" t="s">
        <v>131</v>
      </c>
      <c r="X1116" s="11" t="s">
        <v>1225</v>
      </c>
      <c r="Z1116" s="56"/>
    </row>
    <row r="1117" spans="6:26">
      <c r="F1117"/>
      <c r="G1117"/>
      <c r="H1117"/>
      <c r="I1117"/>
      <c r="J1117"/>
      <c r="K1117"/>
      <c r="L1117"/>
      <c r="M1117"/>
      <c r="N1117"/>
      <c r="O1117"/>
      <c r="P1117"/>
      <c r="Q1117"/>
      <c r="R1117"/>
      <c r="S1117"/>
      <c r="T1117"/>
      <c r="W1117" s="5" t="s">
        <v>131</v>
      </c>
      <c r="X1117" s="11" t="s">
        <v>1226</v>
      </c>
      <c r="Z1117" s="56"/>
    </row>
    <row r="1118" spans="6:26">
      <c r="F1118"/>
      <c r="G1118"/>
      <c r="H1118"/>
      <c r="I1118"/>
      <c r="J1118"/>
      <c r="K1118"/>
      <c r="L1118"/>
      <c r="M1118"/>
      <c r="N1118"/>
      <c r="O1118"/>
      <c r="P1118"/>
      <c r="Q1118"/>
      <c r="R1118"/>
      <c r="S1118"/>
      <c r="T1118"/>
      <c r="W1118" s="5" t="s">
        <v>131</v>
      </c>
      <c r="X1118" s="11" t="s">
        <v>1227</v>
      </c>
      <c r="Z1118" s="56"/>
    </row>
    <row r="1119" spans="6:26">
      <c r="F1119"/>
      <c r="G1119"/>
      <c r="H1119"/>
      <c r="I1119"/>
      <c r="J1119"/>
      <c r="K1119"/>
      <c r="L1119"/>
      <c r="M1119"/>
      <c r="N1119"/>
      <c r="O1119"/>
      <c r="P1119"/>
      <c r="Q1119"/>
      <c r="R1119"/>
      <c r="S1119"/>
      <c r="T1119"/>
      <c r="W1119" s="5" t="s">
        <v>131</v>
      </c>
      <c r="X1119" s="11" t="s">
        <v>1228</v>
      </c>
      <c r="Z1119" s="56"/>
    </row>
    <row r="1120" spans="6:26">
      <c r="F1120"/>
      <c r="G1120"/>
      <c r="H1120"/>
      <c r="I1120"/>
      <c r="J1120"/>
      <c r="K1120"/>
      <c r="L1120"/>
      <c r="M1120"/>
      <c r="N1120"/>
      <c r="O1120"/>
      <c r="P1120"/>
      <c r="Q1120"/>
      <c r="R1120"/>
      <c r="S1120"/>
      <c r="T1120"/>
      <c r="W1120" s="5" t="s">
        <v>131</v>
      </c>
      <c r="X1120" s="11" t="s">
        <v>1229</v>
      </c>
      <c r="Z1120" s="56"/>
    </row>
    <row r="1121" spans="6:26">
      <c r="F1121"/>
      <c r="G1121"/>
      <c r="H1121"/>
      <c r="I1121"/>
      <c r="J1121"/>
      <c r="K1121"/>
      <c r="L1121"/>
      <c r="M1121"/>
      <c r="N1121"/>
      <c r="O1121"/>
      <c r="P1121"/>
      <c r="Q1121"/>
      <c r="R1121"/>
      <c r="S1121"/>
      <c r="T1121"/>
      <c r="W1121" s="5" t="s">
        <v>133</v>
      </c>
      <c r="X1121" s="11" t="s">
        <v>1230</v>
      </c>
      <c r="Z1121" s="56"/>
    </row>
    <row r="1122" spans="6:26">
      <c r="F1122"/>
      <c r="G1122"/>
      <c r="H1122"/>
      <c r="I1122"/>
      <c r="J1122"/>
      <c r="K1122"/>
      <c r="L1122"/>
      <c r="M1122"/>
      <c r="N1122"/>
      <c r="O1122"/>
      <c r="P1122"/>
      <c r="Q1122"/>
      <c r="R1122"/>
      <c r="S1122"/>
      <c r="T1122"/>
      <c r="W1122" s="5" t="s">
        <v>133</v>
      </c>
      <c r="X1122" s="11" t="s">
        <v>1231</v>
      </c>
      <c r="Z1122" s="56"/>
    </row>
    <row r="1123" spans="6:26">
      <c r="F1123"/>
      <c r="G1123"/>
      <c r="H1123"/>
      <c r="I1123"/>
      <c r="J1123"/>
      <c r="K1123"/>
      <c r="L1123"/>
      <c r="M1123"/>
      <c r="N1123"/>
      <c r="O1123"/>
      <c r="P1123"/>
      <c r="Q1123"/>
      <c r="R1123"/>
      <c r="S1123"/>
      <c r="T1123"/>
      <c r="W1123" s="5" t="s">
        <v>133</v>
      </c>
      <c r="X1123" s="11" t="s">
        <v>1232</v>
      </c>
      <c r="Z1123" s="56"/>
    </row>
    <row r="1124" spans="6:26">
      <c r="F1124"/>
      <c r="G1124"/>
      <c r="H1124"/>
      <c r="I1124"/>
      <c r="J1124"/>
      <c r="K1124"/>
      <c r="L1124"/>
      <c r="M1124"/>
      <c r="N1124"/>
      <c r="O1124"/>
      <c r="P1124"/>
      <c r="Q1124"/>
      <c r="R1124"/>
      <c r="S1124"/>
      <c r="T1124"/>
      <c r="W1124" s="5" t="s">
        <v>133</v>
      </c>
      <c r="X1124" s="11" t="s">
        <v>1233</v>
      </c>
      <c r="Z1124" s="56"/>
    </row>
    <row r="1125" spans="6:26">
      <c r="F1125"/>
      <c r="G1125"/>
      <c r="H1125"/>
      <c r="I1125"/>
      <c r="J1125"/>
      <c r="K1125"/>
      <c r="L1125"/>
      <c r="M1125"/>
      <c r="N1125"/>
      <c r="O1125"/>
      <c r="P1125"/>
      <c r="Q1125"/>
      <c r="R1125"/>
      <c r="S1125"/>
      <c r="T1125"/>
      <c r="W1125" s="5" t="s">
        <v>133</v>
      </c>
      <c r="X1125" s="11" t="s">
        <v>1234</v>
      </c>
      <c r="Z1125" s="56"/>
    </row>
    <row r="1126" spans="6:26">
      <c r="F1126"/>
      <c r="G1126"/>
      <c r="H1126"/>
      <c r="I1126"/>
      <c r="J1126"/>
      <c r="K1126"/>
      <c r="L1126"/>
      <c r="M1126"/>
      <c r="N1126"/>
      <c r="O1126"/>
      <c r="P1126"/>
      <c r="Q1126"/>
      <c r="R1126"/>
      <c r="S1126"/>
      <c r="T1126"/>
      <c r="W1126" s="5" t="s">
        <v>133</v>
      </c>
      <c r="X1126" s="11" t="s">
        <v>1235</v>
      </c>
      <c r="Z1126" s="56"/>
    </row>
    <row r="1127" spans="6:26">
      <c r="F1127"/>
      <c r="G1127"/>
      <c r="H1127"/>
      <c r="I1127"/>
      <c r="J1127"/>
      <c r="K1127"/>
      <c r="L1127"/>
      <c r="M1127"/>
      <c r="N1127"/>
      <c r="O1127"/>
      <c r="P1127"/>
      <c r="Q1127"/>
      <c r="R1127"/>
      <c r="S1127"/>
      <c r="T1127"/>
      <c r="W1127" s="5" t="s">
        <v>133</v>
      </c>
      <c r="X1127" s="11" t="s">
        <v>1236</v>
      </c>
      <c r="Z1127" s="56"/>
    </row>
    <row r="1128" spans="6:26">
      <c r="F1128"/>
      <c r="G1128"/>
      <c r="H1128"/>
      <c r="I1128"/>
      <c r="J1128"/>
      <c r="K1128"/>
      <c r="L1128"/>
      <c r="M1128"/>
      <c r="N1128"/>
      <c r="O1128"/>
      <c r="P1128"/>
      <c r="Q1128"/>
      <c r="R1128"/>
      <c r="S1128"/>
      <c r="T1128"/>
      <c r="W1128" s="5" t="s">
        <v>133</v>
      </c>
      <c r="X1128" s="11" t="s">
        <v>1237</v>
      </c>
      <c r="Z1128" s="56"/>
    </row>
    <row r="1129" spans="6:26">
      <c r="F1129"/>
      <c r="G1129"/>
      <c r="H1129"/>
      <c r="I1129"/>
      <c r="J1129"/>
      <c r="K1129"/>
      <c r="L1129"/>
      <c r="M1129"/>
      <c r="N1129"/>
      <c r="O1129"/>
      <c r="P1129"/>
      <c r="Q1129"/>
      <c r="R1129"/>
      <c r="S1129"/>
      <c r="T1129"/>
      <c r="W1129" s="5" t="s">
        <v>133</v>
      </c>
      <c r="X1129" s="11" t="s">
        <v>1238</v>
      </c>
      <c r="Z1129" s="56"/>
    </row>
    <row r="1130" spans="6:26">
      <c r="F1130"/>
      <c r="G1130"/>
      <c r="H1130"/>
      <c r="I1130"/>
      <c r="J1130"/>
      <c r="K1130"/>
      <c r="L1130"/>
      <c r="M1130"/>
      <c r="N1130"/>
      <c r="O1130"/>
      <c r="P1130"/>
      <c r="Q1130"/>
      <c r="R1130"/>
      <c r="S1130"/>
      <c r="T1130"/>
      <c r="W1130" s="5" t="s">
        <v>133</v>
      </c>
      <c r="X1130" s="11" t="s">
        <v>1239</v>
      </c>
      <c r="Z1130" s="56"/>
    </row>
    <row r="1131" spans="6:26">
      <c r="F1131"/>
      <c r="G1131"/>
      <c r="H1131"/>
      <c r="I1131"/>
      <c r="J1131"/>
      <c r="K1131"/>
      <c r="L1131"/>
      <c r="M1131"/>
      <c r="N1131"/>
      <c r="O1131"/>
      <c r="P1131"/>
      <c r="Q1131"/>
      <c r="R1131"/>
      <c r="S1131"/>
      <c r="T1131"/>
      <c r="W1131" s="5" t="s">
        <v>133</v>
      </c>
      <c r="X1131" s="11" t="s">
        <v>1240</v>
      </c>
      <c r="Z1131" s="56"/>
    </row>
    <row r="1132" spans="6:26">
      <c r="F1132"/>
      <c r="G1132"/>
      <c r="H1132"/>
      <c r="I1132"/>
      <c r="J1132"/>
      <c r="K1132"/>
      <c r="L1132"/>
      <c r="M1132"/>
      <c r="N1132"/>
      <c r="O1132"/>
      <c r="P1132"/>
      <c r="Q1132"/>
      <c r="R1132"/>
      <c r="S1132"/>
      <c r="T1132"/>
      <c r="W1132" s="5" t="s">
        <v>133</v>
      </c>
      <c r="X1132" s="11" t="s">
        <v>1241</v>
      </c>
      <c r="Z1132" s="56"/>
    </row>
    <row r="1133" spans="6:26">
      <c r="F1133"/>
      <c r="G1133"/>
      <c r="H1133"/>
      <c r="I1133"/>
      <c r="J1133"/>
      <c r="K1133"/>
      <c r="L1133"/>
      <c r="M1133"/>
      <c r="N1133"/>
      <c r="O1133"/>
      <c r="P1133"/>
      <c r="Q1133"/>
      <c r="R1133"/>
      <c r="S1133"/>
      <c r="T1133"/>
      <c r="W1133" s="5" t="s">
        <v>133</v>
      </c>
      <c r="X1133" s="11" t="s">
        <v>1242</v>
      </c>
      <c r="Z1133" s="56"/>
    </row>
    <row r="1134" spans="6:26">
      <c r="F1134"/>
      <c r="G1134"/>
      <c r="H1134"/>
      <c r="I1134"/>
      <c r="J1134"/>
      <c r="K1134"/>
      <c r="L1134"/>
      <c r="M1134"/>
      <c r="N1134"/>
      <c r="O1134"/>
      <c r="P1134"/>
      <c r="Q1134"/>
      <c r="R1134"/>
      <c r="S1134"/>
      <c r="T1134"/>
      <c r="W1134" s="5" t="s">
        <v>133</v>
      </c>
      <c r="X1134" s="11" t="s">
        <v>1243</v>
      </c>
      <c r="Z1134" s="56"/>
    </row>
    <row r="1135" spans="6:26">
      <c r="F1135"/>
      <c r="G1135"/>
      <c r="H1135"/>
      <c r="I1135"/>
      <c r="J1135"/>
      <c r="K1135"/>
      <c r="L1135"/>
      <c r="M1135"/>
      <c r="N1135"/>
      <c r="O1135"/>
      <c r="P1135"/>
      <c r="Q1135"/>
      <c r="R1135"/>
      <c r="S1135"/>
      <c r="T1135"/>
      <c r="W1135" s="5" t="s">
        <v>133</v>
      </c>
      <c r="X1135" s="11" t="s">
        <v>1244</v>
      </c>
      <c r="Z1135" s="56"/>
    </row>
    <row r="1136" spans="6:26">
      <c r="F1136"/>
      <c r="G1136"/>
      <c r="H1136"/>
      <c r="I1136"/>
      <c r="J1136"/>
      <c r="K1136"/>
      <c r="L1136"/>
      <c r="M1136"/>
      <c r="N1136"/>
      <c r="O1136"/>
      <c r="P1136"/>
      <c r="Q1136"/>
      <c r="R1136"/>
      <c r="S1136"/>
      <c r="T1136"/>
      <c r="W1136" s="5" t="s">
        <v>133</v>
      </c>
      <c r="X1136" s="11" t="s">
        <v>1245</v>
      </c>
      <c r="Z1136" s="56"/>
    </row>
    <row r="1137" spans="6:26">
      <c r="F1137"/>
      <c r="G1137"/>
      <c r="H1137"/>
      <c r="I1137"/>
      <c r="J1137"/>
      <c r="K1137"/>
      <c r="L1137"/>
      <c r="M1137"/>
      <c r="N1137"/>
      <c r="O1137"/>
      <c r="P1137"/>
      <c r="Q1137"/>
      <c r="R1137"/>
      <c r="S1137"/>
      <c r="T1137"/>
      <c r="W1137" s="5" t="s">
        <v>133</v>
      </c>
      <c r="X1137" s="11" t="s">
        <v>1246</v>
      </c>
      <c r="Z1137" s="56"/>
    </row>
    <row r="1138" spans="6:26">
      <c r="F1138"/>
      <c r="G1138"/>
      <c r="H1138"/>
      <c r="I1138"/>
      <c r="J1138"/>
      <c r="K1138"/>
      <c r="L1138"/>
      <c r="M1138"/>
      <c r="N1138"/>
      <c r="O1138"/>
      <c r="P1138"/>
      <c r="Q1138"/>
      <c r="R1138"/>
      <c r="S1138"/>
      <c r="T1138"/>
      <c r="W1138" s="5" t="s">
        <v>133</v>
      </c>
      <c r="X1138" s="11" t="s">
        <v>1247</v>
      </c>
      <c r="Z1138" s="56"/>
    </row>
    <row r="1139" spans="6:26">
      <c r="F1139"/>
      <c r="G1139"/>
      <c r="H1139"/>
      <c r="I1139"/>
      <c r="J1139"/>
      <c r="K1139"/>
      <c r="L1139"/>
      <c r="M1139"/>
      <c r="N1139"/>
      <c r="O1139"/>
      <c r="P1139"/>
      <c r="Q1139"/>
      <c r="R1139"/>
      <c r="S1139"/>
      <c r="T1139"/>
      <c r="W1139" s="5" t="s">
        <v>133</v>
      </c>
      <c r="X1139" s="11" t="s">
        <v>1248</v>
      </c>
      <c r="Z1139" s="56"/>
    </row>
    <row r="1140" spans="6:26">
      <c r="F1140"/>
      <c r="G1140"/>
      <c r="H1140"/>
      <c r="I1140"/>
      <c r="J1140"/>
      <c r="K1140"/>
      <c r="L1140"/>
      <c r="M1140"/>
      <c r="N1140"/>
      <c r="O1140"/>
      <c r="P1140"/>
      <c r="Q1140"/>
      <c r="R1140"/>
      <c r="S1140"/>
      <c r="T1140"/>
      <c r="W1140" s="5" t="s">
        <v>133</v>
      </c>
      <c r="X1140" s="11" t="s">
        <v>1249</v>
      </c>
      <c r="Z1140" s="56"/>
    </row>
    <row r="1141" spans="6:26">
      <c r="F1141"/>
      <c r="G1141"/>
      <c r="H1141"/>
      <c r="I1141"/>
      <c r="J1141"/>
      <c r="K1141"/>
      <c r="L1141"/>
      <c r="M1141"/>
      <c r="N1141"/>
      <c r="O1141"/>
      <c r="P1141"/>
      <c r="Q1141"/>
      <c r="R1141"/>
      <c r="S1141"/>
      <c r="T1141"/>
      <c r="W1141" s="5" t="s">
        <v>133</v>
      </c>
      <c r="X1141" s="11" t="s">
        <v>1250</v>
      </c>
      <c r="Z1141" s="56"/>
    </row>
    <row r="1142" spans="6:26">
      <c r="F1142"/>
      <c r="G1142"/>
      <c r="H1142"/>
      <c r="I1142"/>
      <c r="J1142"/>
      <c r="K1142"/>
      <c r="L1142"/>
      <c r="M1142"/>
      <c r="N1142"/>
      <c r="O1142"/>
      <c r="P1142"/>
      <c r="Q1142"/>
      <c r="R1142"/>
      <c r="S1142"/>
      <c r="T1142"/>
      <c r="W1142" s="5" t="s">
        <v>133</v>
      </c>
      <c r="X1142" s="11" t="s">
        <v>1251</v>
      </c>
      <c r="Z1142" s="56"/>
    </row>
    <row r="1143" spans="6:26">
      <c r="F1143"/>
      <c r="G1143"/>
      <c r="H1143"/>
      <c r="I1143"/>
      <c r="J1143"/>
      <c r="K1143"/>
      <c r="L1143"/>
      <c r="M1143"/>
      <c r="N1143"/>
      <c r="O1143"/>
      <c r="P1143"/>
      <c r="Q1143"/>
      <c r="R1143"/>
      <c r="S1143"/>
      <c r="T1143"/>
      <c r="W1143" s="5" t="s">
        <v>133</v>
      </c>
      <c r="X1143" s="11" t="s">
        <v>1252</v>
      </c>
      <c r="Z1143" s="56"/>
    </row>
    <row r="1144" spans="6:26">
      <c r="F1144"/>
      <c r="G1144"/>
      <c r="H1144"/>
      <c r="I1144"/>
      <c r="J1144"/>
      <c r="K1144"/>
      <c r="L1144"/>
      <c r="M1144"/>
      <c r="N1144"/>
      <c r="O1144"/>
      <c r="P1144"/>
      <c r="Q1144"/>
      <c r="R1144"/>
      <c r="S1144"/>
      <c r="T1144"/>
      <c r="W1144" s="5" t="s">
        <v>133</v>
      </c>
      <c r="X1144" s="11" t="s">
        <v>1253</v>
      </c>
      <c r="Z1144" s="56"/>
    </row>
    <row r="1145" spans="6:26">
      <c r="F1145"/>
      <c r="G1145"/>
      <c r="H1145"/>
      <c r="I1145"/>
      <c r="J1145"/>
      <c r="K1145"/>
      <c r="L1145"/>
      <c r="M1145"/>
      <c r="N1145"/>
      <c r="O1145"/>
      <c r="P1145"/>
      <c r="Q1145"/>
      <c r="R1145"/>
      <c r="S1145"/>
      <c r="T1145"/>
      <c r="W1145" s="5" t="s">
        <v>133</v>
      </c>
      <c r="X1145" s="11" t="s">
        <v>1254</v>
      </c>
      <c r="Z1145" s="56"/>
    </row>
    <row r="1146" spans="6:26">
      <c r="F1146"/>
      <c r="G1146"/>
      <c r="H1146"/>
      <c r="I1146"/>
      <c r="J1146"/>
      <c r="K1146"/>
      <c r="L1146"/>
      <c r="M1146"/>
      <c r="N1146"/>
      <c r="O1146"/>
      <c r="P1146"/>
      <c r="Q1146"/>
      <c r="R1146"/>
      <c r="S1146"/>
      <c r="T1146"/>
      <c r="W1146" s="5" t="s">
        <v>133</v>
      </c>
      <c r="X1146" s="11" t="s">
        <v>1255</v>
      </c>
      <c r="Z1146" s="56"/>
    </row>
    <row r="1147" spans="6:26">
      <c r="F1147"/>
      <c r="G1147"/>
      <c r="H1147"/>
      <c r="I1147"/>
      <c r="J1147"/>
      <c r="K1147"/>
      <c r="L1147"/>
      <c r="M1147"/>
      <c r="N1147"/>
      <c r="O1147"/>
      <c r="P1147"/>
      <c r="Q1147"/>
      <c r="R1147"/>
      <c r="S1147"/>
      <c r="T1147"/>
      <c r="W1147" s="5" t="s">
        <v>133</v>
      </c>
      <c r="X1147" s="11" t="s">
        <v>1256</v>
      </c>
      <c r="Z1147" s="56"/>
    </row>
    <row r="1148" spans="6:26">
      <c r="F1148"/>
      <c r="G1148"/>
      <c r="H1148"/>
      <c r="I1148"/>
      <c r="J1148"/>
      <c r="K1148"/>
      <c r="L1148"/>
      <c r="M1148"/>
      <c r="N1148"/>
      <c r="O1148"/>
      <c r="P1148"/>
      <c r="Q1148"/>
      <c r="R1148"/>
      <c r="S1148"/>
      <c r="T1148"/>
      <c r="W1148" s="5" t="s">
        <v>133</v>
      </c>
      <c r="X1148" s="11" t="s">
        <v>1257</v>
      </c>
      <c r="Z1148" s="56"/>
    </row>
    <row r="1149" spans="6:26">
      <c r="F1149"/>
      <c r="G1149"/>
      <c r="H1149"/>
      <c r="I1149"/>
      <c r="J1149"/>
      <c r="K1149"/>
      <c r="L1149"/>
      <c r="M1149"/>
      <c r="N1149"/>
      <c r="O1149"/>
      <c r="P1149"/>
      <c r="Q1149"/>
      <c r="R1149"/>
      <c r="S1149"/>
      <c r="T1149"/>
      <c r="W1149" s="5" t="s">
        <v>133</v>
      </c>
      <c r="X1149" s="11" t="s">
        <v>1258</v>
      </c>
      <c r="Z1149" s="56"/>
    </row>
    <row r="1150" spans="6:26">
      <c r="F1150"/>
      <c r="G1150"/>
      <c r="H1150"/>
      <c r="I1150"/>
      <c r="J1150"/>
      <c r="K1150"/>
      <c r="L1150"/>
      <c r="M1150"/>
      <c r="N1150"/>
      <c r="O1150"/>
      <c r="P1150"/>
      <c r="Q1150"/>
      <c r="R1150"/>
      <c r="S1150"/>
      <c r="T1150"/>
      <c r="W1150" s="5" t="s">
        <v>133</v>
      </c>
      <c r="X1150" s="11" t="s">
        <v>1259</v>
      </c>
      <c r="Z1150" s="56"/>
    </row>
    <row r="1151" spans="6:26">
      <c r="F1151"/>
      <c r="G1151"/>
      <c r="H1151"/>
      <c r="I1151"/>
      <c r="J1151"/>
      <c r="K1151"/>
      <c r="L1151"/>
      <c r="M1151"/>
      <c r="N1151"/>
      <c r="O1151"/>
      <c r="P1151"/>
      <c r="Q1151"/>
      <c r="R1151"/>
      <c r="S1151"/>
      <c r="T1151"/>
      <c r="W1151" s="5" t="s">
        <v>133</v>
      </c>
      <c r="X1151" s="11" t="s">
        <v>1260</v>
      </c>
      <c r="Z1151" s="56"/>
    </row>
    <row r="1152" spans="6:26">
      <c r="F1152"/>
      <c r="G1152"/>
      <c r="H1152"/>
      <c r="I1152"/>
      <c r="J1152"/>
      <c r="K1152"/>
      <c r="L1152"/>
      <c r="M1152"/>
      <c r="N1152"/>
      <c r="O1152"/>
      <c r="P1152"/>
      <c r="Q1152"/>
      <c r="R1152"/>
      <c r="S1152"/>
      <c r="T1152"/>
      <c r="W1152" s="5" t="s">
        <v>133</v>
      </c>
      <c r="X1152" s="11" t="s">
        <v>1261</v>
      </c>
      <c r="Z1152" s="56"/>
    </row>
    <row r="1153" spans="6:26">
      <c r="F1153"/>
      <c r="G1153"/>
      <c r="H1153"/>
      <c r="I1153"/>
      <c r="J1153"/>
      <c r="K1153"/>
      <c r="L1153"/>
      <c r="M1153"/>
      <c r="N1153"/>
      <c r="O1153"/>
      <c r="P1153"/>
      <c r="Q1153"/>
      <c r="R1153"/>
      <c r="S1153"/>
      <c r="T1153"/>
      <c r="W1153" s="5" t="s">
        <v>133</v>
      </c>
      <c r="X1153" s="11" t="s">
        <v>1262</v>
      </c>
      <c r="Z1153" s="56"/>
    </row>
    <row r="1154" spans="6:26">
      <c r="F1154"/>
      <c r="G1154"/>
      <c r="H1154"/>
      <c r="I1154"/>
      <c r="J1154"/>
      <c r="K1154"/>
      <c r="L1154"/>
      <c r="M1154"/>
      <c r="N1154"/>
      <c r="O1154"/>
      <c r="P1154"/>
      <c r="Q1154"/>
      <c r="R1154"/>
      <c r="S1154"/>
      <c r="T1154"/>
      <c r="W1154" s="5" t="s">
        <v>133</v>
      </c>
      <c r="X1154" s="11" t="s">
        <v>1263</v>
      </c>
      <c r="Z1154" s="56"/>
    </row>
    <row r="1155" spans="6:26">
      <c r="F1155"/>
      <c r="G1155"/>
      <c r="H1155"/>
      <c r="I1155"/>
      <c r="J1155"/>
      <c r="K1155"/>
      <c r="L1155"/>
      <c r="M1155"/>
      <c r="N1155"/>
      <c r="O1155"/>
      <c r="P1155"/>
      <c r="Q1155"/>
      <c r="R1155"/>
      <c r="S1155"/>
      <c r="T1155"/>
      <c r="W1155" s="5" t="s">
        <v>133</v>
      </c>
      <c r="X1155" s="11" t="s">
        <v>1264</v>
      </c>
      <c r="Z1155" s="56"/>
    </row>
    <row r="1156" spans="6:26">
      <c r="F1156"/>
      <c r="G1156"/>
      <c r="H1156"/>
      <c r="I1156"/>
      <c r="J1156"/>
      <c r="K1156"/>
      <c r="L1156"/>
      <c r="M1156"/>
      <c r="N1156"/>
      <c r="O1156"/>
      <c r="P1156"/>
      <c r="Q1156"/>
      <c r="R1156"/>
      <c r="S1156"/>
      <c r="T1156"/>
      <c r="W1156" s="5" t="s">
        <v>133</v>
      </c>
      <c r="X1156" s="11" t="s">
        <v>1265</v>
      </c>
      <c r="Z1156" s="56"/>
    </row>
    <row r="1157" spans="6:26">
      <c r="F1157"/>
      <c r="G1157"/>
      <c r="H1157"/>
      <c r="I1157"/>
      <c r="J1157"/>
      <c r="K1157"/>
      <c r="L1157"/>
      <c r="M1157"/>
      <c r="N1157"/>
      <c r="O1157"/>
      <c r="P1157"/>
      <c r="Q1157"/>
      <c r="R1157"/>
      <c r="S1157"/>
      <c r="T1157"/>
      <c r="W1157" s="5" t="s">
        <v>133</v>
      </c>
      <c r="X1157" s="11" t="s">
        <v>1266</v>
      </c>
      <c r="Z1157" s="56"/>
    </row>
    <row r="1158" spans="6:26">
      <c r="F1158"/>
      <c r="G1158"/>
      <c r="H1158"/>
      <c r="I1158"/>
      <c r="J1158"/>
      <c r="K1158"/>
      <c r="L1158"/>
      <c r="M1158"/>
      <c r="N1158"/>
      <c r="O1158"/>
      <c r="P1158"/>
      <c r="Q1158"/>
      <c r="R1158"/>
      <c r="S1158"/>
      <c r="T1158"/>
      <c r="W1158" s="5" t="s">
        <v>133</v>
      </c>
      <c r="X1158" s="11" t="s">
        <v>1267</v>
      </c>
      <c r="Z1158" s="56"/>
    </row>
    <row r="1159" spans="6:26">
      <c r="F1159"/>
      <c r="G1159"/>
      <c r="H1159"/>
      <c r="I1159"/>
      <c r="J1159"/>
      <c r="K1159"/>
      <c r="L1159"/>
      <c r="M1159"/>
      <c r="N1159"/>
      <c r="O1159"/>
      <c r="P1159"/>
      <c r="Q1159"/>
      <c r="R1159"/>
      <c r="S1159"/>
      <c r="T1159"/>
      <c r="W1159" s="5" t="s">
        <v>133</v>
      </c>
      <c r="X1159" s="11" t="s">
        <v>1268</v>
      </c>
      <c r="Z1159" s="56"/>
    </row>
    <row r="1160" spans="6:26">
      <c r="F1160"/>
      <c r="G1160"/>
      <c r="H1160"/>
      <c r="I1160"/>
      <c r="J1160"/>
      <c r="K1160"/>
      <c r="L1160"/>
      <c r="M1160"/>
      <c r="N1160"/>
      <c r="O1160"/>
      <c r="P1160"/>
      <c r="Q1160"/>
      <c r="R1160"/>
      <c r="S1160"/>
      <c r="T1160"/>
      <c r="W1160" s="5" t="s">
        <v>133</v>
      </c>
      <c r="X1160" s="11" t="s">
        <v>1269</v>
      </c>
      <c r="Z1160" s="56"/>
    </row>
    <row r="1161" spans="6:26">
      <c r="F1161"/>
      <c r="G1161"/>
      <c r="H1161"/>
      <c r="I1161"/>
      <c r="J1161"/>
      <c r="K1161"/>
      <c r="L1161"/>
      <c r="M1161"/>
      <c r="N1161"/>
      <c r="O1161"/>
      <c r="P1161"/>
      <c r="Q1161"/>
      <c r="R1161"/>
      <c r="S1161"/>
      <c r="T1161"/>
      <c r="W1161" s="5" t="s">
        <v>133</v>
      </c>
      <c r="X1161" s="11" t="s">
        <v>1270</v>
      </c>
      <c r="Z1161" s="56"/>
    </row>
    <row r="1162" spans="6:26">
      <c r="F1162"/>
      <c r="G1162"/>
      <c r="H1162"/>
      <c r="I1162"/>
      <c r="J1162"/>
      <c r="K1162"/>
      <c r="L1162"/>
      <c r="M1162"/>
      <c r="N1162"/>
      <c r="O1162"/>
      <c r="P1162"/>
      <c r="Q1162"/>
      <c r="R1162"/>
      <c r="S1162"/>
      <c r="T1162"/>
      <c r="W1162" s="5" t="s">
        <v>133</v>
      </c>
      <c r="X1162" s="11" t="s">
        <v>1271</v>
      </c>
      <c r="Z1162" s="56"/>
    </row>
    <row r="1163" spans="6:26">
      <c r="F1163"/>
      <c r="G1163"/>
      <c r="H1163"/>
      <c r="I1163"/>
      <c r="J1163"/>
      <c r="K1163"/>
      <c r="L1163"/>
      <c r="M1163"/>
      <c r="N1163"/>
      <c r="O1163"/>
      <c r="P1163"/>
      <c r="Q1163"/>
      <c r="R1163"/>
      <c r="S1163"/>
      <c r="T1163"/>
      <c r="W1163" s="5" t="s">
        <v>133</v>
      </c>
      <c r="X1163" s="11" t="s">
        <v>1272</v>
      </c>
      <c r="Z1163" s="56"/>
    </row>
    <row r="1164" spans="6:26">
      <c r="F1164"/>
      <c r="G1164"/>
      <c r="H1164"/>
      <c r="I1164"/>
      <c r="J1164"/>
      <c r="K1164"/>
      <c r="L1164"/>
      <c r="M1164"/>
      <c r="N1164"/>
      <c r="O1164"/>
      <c r="P1164"/>
      <c r="Q1164"/>
      <c r="R1164"/>
      <c r="S1164"/>
      <c r="T1164"/>
      <c r="W1164" s="5" t="s">
        <v>135</v>
      </c>
      <c r="X1164" s="11" t="s">
        <v>1273</v>
      </c>
      <c r="Z1164" s="56"/>
    </row>
    <row r="1165" spans="6:26">
      <c r="F1165"/>
      <c r="G1165"/>
      <c r="H1165"/>
      <c r="I1165"/>
      <c r="J1165"/>
      <c r="K1165"/>
      <c r="L1165"/>
      <c r="M1165"/>
      <c r="N1165"/>
      <c r="O1165"/>
      <c r="P1165"/>
      <c r="Q1165"/>
      <c r="R1165"/>
      <c r="S1165"/>
      <c r="T1165"/>
      <c r="W1165" s="5" t="s">
        <v>135</v>
      </c>
      <c r="X1165" s="11" t="s">
        <v>1274</v>
      </c>
      <c r="Z1165" s="56"/>
    </row>
    <row r="1166" spans="6:26">
      <c r="F1166"/>
      <c r="G1166"/>
      <c r="H1166"/>
      <c r="I1166"/>
      <c r="J1166"/>
      <c r="K1166"/>
      <c r="L1166"/>
      <c r="M1166"/>
      <c r="N1166"/>
      <c r="O1166"/>
      <c r="P1166"/>
      <c r="Q1166"/>
      <c r="R1166"/>
      <c r="S1166"/>
      <c r="T1166"/>
      <c r="W1166" s="5" t="s">
        <v>135</v>
      </c>
      <c r="X1166" s="11" t="s">
        <v>1275</v>
      </c>
      <c r="Z1166" s="56"/>
    </row>
    <row r="1167" spans="6:26">
      <c r="F1167"/>
      <c r="G1167"/>
      <c r="H1167"/>
      <c r="I1167"/>
      <c r="J1167"/>
      <c r="K1167"/>
      <c r="L1167"/>
      <c r="M1167"/>
      <c r="N1167"/>
      <c r="O1167"/>
      <c r="P1167"/>
      <c r="Q1167"/>
      <c r="R1167"/>
      <c r="S1167"/>
      <c r="T1167"/>
      <c r="W1167" s="5" t="s">
        <v>135</v>
      </c>
      <c r="X1167" s="11" t="s">
        <v>1276</v>
      </c>
      <c r="Z1167" s="56"/>
    </row>
    <row r="1168" spans="6:26">
      <c r="F1168"/>
      <c r="G1168"/>
      <c r="H1168"/>
      <c r="I1168"/>
      <c r="J1168"/>
      <c r="K1168"/>
      <c r="L1168"/>
      <c r="M1168"/>
      <c r="N1168"/>
      <c r="O1168"/>
      <c r="P1168"/>
      <c r="Q1168"/>
      <c r="R1168"/>
      <c r="S1168"/>
      <c r="T1168"/>
      <c r="W1168" s="5" t="s">
        <v>135</v>
      </c>
      <c r="X1168" s="11" t="s">
        <v>1277</v>
      </c>
      <c r="Z1168" s="56"/>
    </row>
    <row r="1169" spans="6:26">
      <c r="F1169"/>
      <c r="G1169"/>
      <c r="H1169"/>
      <c r="I1169"/>
      <c r="J1169"/>
      <c r="K1169"/>
      <c r="L1169"/>
      <c r="M1169"/>
      <c r="N1169"/>
      <c r="O1169"/>
      <c r="P1169"/>
      <c r="Q1169"/>
      <c r="R1169"/>
      <c r="S1169"/>
      <c r="T1169"/>
      <c r="W1169" s="5" t="s">
        <v>135</v>
      </c>
      <c r="X1169" s="11" t="s">
        <v>1278</v>
      </c>
      <c r="Z1169" s="56"/>
    </row>
    <row r="1170" spans="6:26">
      <c r="F1170"/>
      <c r="G1170"/>
      <c r="H1170"/>
      <c r="I1170"/>
      <c r="J1170"/>
      <c r="K1170"/>
      <c r="L1170"/>
      <c r="M1170"/>
      <c r="N1170"/>
      <c r="O1170"/>
      <c r="P1170"/>
      <c r="Q1170"/>
      <c r="R1170"/>
      <c r="S1170"/>
      <c r="T1170"/>
      <c r="W1170" s="5" t="s">
        <v>135</v>
      </c>
      <c r="X1170" s="11" t="s">
        <v>1279</v>
      </c>
      <c r="Z1170" s="56"/>
    </row>
    <row r="1171" spans="6:26">
      <c r="F1171"/>
      <c r="G1171"/>
      <c r="H1171"/>
      <c r="I1171"/>
      <c r="J1171"/>
      <c r="K1171"/>
      <c r="L1171"/>
      <c r="M1171"/>
      <c r="N1171"/>
      <c r="O1171"/>
      <c r="P1171"/>
      <c r="Q1171"/>
      <c r="R1171"/>
      <c r="S1171"/>
      <c r="T1171"/>
      <c r="W1171" s="5" t="s">
        <v>135</v>
      </c>
      <c r="X1171" s="11" t="s">
        <v>1280</v>
      </c>
      <c r="Z1171" s="56"/>
    </row>
    <row r="1172" spans="6:26">
      <c r="F1172"/>
      <c r="G1172"/>
      <c r="H1172"/>
      <c r="I1172"/>
      <c r="J1172"/>
      <c r="K1172"/>
      <c r="L1172"/>
      <c r="M1172"/>
      <c r="N1172"/>
      <c r="O1172"/>
      <c r="P1172"/>
      <c r="Q1172"/>
      <c r="R1172"/>
      <c r="S1172"/>
      <c r="T1172"/>
      <c r="W1172" s="5" t="s">
        <v>135</v>
      </c>
      <c r="X1172" s="11" t="s">
        <v>1281</v>
      </c>
      <c r="Z1172" s="56"/>
    </row>
    <row r="1173" spans="6:26">
      <c r="F1173"/>
      <c r="G1173"/>
      <c r="H1173"/>
      <c r="I1173"/>
      <c r="J1173"/>
      <c r="K1173"/>
      <c r="L1173"/>
      <c r="M1173"/>
      <c r="N1173"/>
      <c r="O1173"/>
      <c r="P1173"/>
      <c r="Q1173"/>
      <c r="R1173"/>
      <c r="S1173"/>
      <c r="T1173"/>
      <c r="W1173" s="5" t="s">
        <v>135</v>
      </c>
      <c r="X1173" s="11" t="s">
        <v>1282</v>
      </c>
      <c r="Z1173" s="56"/>
    </row>
    <row r="1174" spans="6:26">
      <c r="F1174"/>
      <c r="G1174"/>
      <c r="H1174"/>
      <c r="I1174"/>
      <c r="J1174"/>
      <c r="K1174"/>
      <c r="L1174"/>
      <c r="M1174"/>
      <c r="N1174"/>
      <c r="O1174"/>
      <c r="P1174"/>
      <c r="Q1174"/>
      <c r="R1174"/>
      <c r="S1174"/>
      <c r="T1174"/>
      <c r="W1174" s="5" t="s">
        <v>135</v>
      </c>
      <c r="X1174" s="11" t="s">
        <v>1283</v>
      </c>
      <c r="Z1174" s="56"/>
    </row>
    <row r="1175" spans="6:26">
      <c r="F1175"/>
      <c r="G1175"/>
      <c r="H1175"/>
      <c r="I1175"/>
      <c r="J1175"/>
      <c r="K1175"/>
      <c r="L1175"/>
      <c r="M1175"/>
      <c r="N1175"/>
      <c r="O1175"/>
      <c r="P1175"/>
      <c r="Q1175"/>
      <c r="R1175"/>
      <c r="S1175"/>
      <c r="T1175"/>
      <c r="W1175" s="5" t="s">
        <v>135</v>
      </c>
      <c r="X1175" s="11" t="s">
        <v>1284</v>
      </c>
      <c r="Z1175" s="56"/>
    </row>
    <row r="1176" spans="6:26">
      <c r="F1176"/>
      <c r="G1176"/>
      <c r="H1176"/>
      <c r="I1176"/>
      <c r="J1176"/>
      <c r="K1176"/>
      <c r="L1176"/>
      <c r="M1176"/>
      <c r="N1176"/>
      <c r="O1176"/>
      <c r="P1176"/>
      <c r="Q1176"/>
      <c r="R1176"/>
      <c r="S1176"/>
      <c r="T1176"/>
      <c r="W1176" s="5" t="s">
        <v>135</v>
      </c>
      <c r="X1176" s="11" t="s">
        <v>1285</v>
      </c>
      <c r="Z1176" s="56"/>
    </row>
    <row r="1177" spans="6:26">
      <c r="F1177"/>
      <c r="G1177"/>
      <c r="H1177"/>
      <c r="I1177"/>
      <c r="J1177"/>
      <c r="K1177"/>
      <c r="L1177"/>
      <c r="M1177"/>
      <c r="N1177"/>
      <c r="O1177"/>
      <c r="P1177"/>
      <c r="Q1177"/>
      <c r="R1177"/>
      <c r="S1177"/>
      <c r="T1177"/>
      <c r="W1177" s="5" t="s">
        <v>135</v>
      </c>
      <c r="X1177" s="11" t="s">
        <v>1286</v>
      </c>
      <c r="Z1177" s="56"/>
    </row>
    <row r="1178" spans="6:26">
      <c r="F1178"/>
      <c r="G1178"/>
      <c r="H1178"/>
      <c r="I1178"/>
      <c r="J1178"/>
      <c r="K1178"/>
      <c r="L1178"/>
      <c r="M1178"/>
      <c r="N1178"/>
      <c r="O1178"/>
      <c r="P1178"/>
      <c r="Q1178"/>
      <c r="R1178"/>
      <c r="S1178"/>
      <c r="T1178"/>
      <c r="W1178" s="5" t="s">
        <v>135</v>
      </c>
      <c r="X1178" s="11" t="s">
        <v>1287</v>
      </c>
      <c r="Z1178" s="56"/>
    </row>
    <row r="1179" spans="6:26">
      <c r="F1179"/>
      <c r="G1179"/>
      <c r="H1179"/>
      <c r="I1179"/>
      <c r="J1179"/>
      <c r="K1179"/>
      <c r="L1179"/>
      <c r="M1179"/>
      <c r="N1179"/>
      <c r="O1179"/>
      <c r="P1179"/>
      <c r="Q1179"/>
      <c r="R1179"/>
      <c r="S1179"/>
      <c r="T1179"/>
      <c r="W1179" s="5" t="s">
        <v>135</v>
      </c>
      <c r="X1179" s="11" t="s">
        <v>1288</v>
      </c>
      <c r="Z1179" s="56"/>
    </row>
    <row r="1180" spans="6:26">
      <c r="F1180"/>
      <c r="G1180"/>
      <c r="H1180"/>
      <c r="I1180"/>
      <c r="J1180"/>
      <c r="K1180"/>
      <c r="L1180"/>
      <c r="M1180"/>
      <c r="N1180"/>
      <c r="O1180"/>
      <c r="P1180"/>
      <c r="Q1180"/>
      <c r="R1180"/>
      <c r="S1180"/>
      <c r="T1180"/>
      <c r="W1180" s="5" t="s">
        <v>135</v>
      </c>
      <c r="X1180" s="11" t="s">
        <v>1289</v>
      </c>
      <c r="Z1180" s="56"/>
    </row>
    <row r="1181" spans="6:26">
      <c r="F1181"/>
      <c r="G1181"/>
      <c r="H1181"/>
      <c r="I1181"/>
      <c r="J1181"/>
      <c r="K1181"/>
      <c r="L1181"/>
      <c r="M1181"/>
      <c r="N1181"/>
      <c r="O1181"/>
      <c r="P1181"/>
      <c r="Q1181"/>
      <c r="R1181"/>
      <c r="S1181"/>
      <c r="T1181"/>
      <c r="W1181" s="5" t="s">
        <v>135</v>
      </c>
      <c r="X1181" s="11" t="s">
        <v>1290</v>
      </c>
      <c r="Z1181" s="56"/>
    </row>
    <row r="1182" spans="6:26">
      <c r="F1182"/>
      <c r="G1182"/>
      <c r="H1182"/>
      <c r="I1182"/>
      <c r="J1182"/>
      <c r="K1182"/>
      <c r="L1182"/>
      <c r="M1182"/>
      <c r="N1182"/>
      <c r="O1182"/>
      <c r="P1182"/>
      <c r="Q1182"/>
      <c r="R1182"/>
      <c r="S1182"/>
      <c r="T1182"/>
      <c r="W1182" s="5" t="s">
        <v>135</v>
      </c>
      <c r="X1182" s="11" t="s">
        <v>1291</v>
      </c>
      <c r="Z1182" s="56"/>
    </row>
    <row r="1183" spans="6:26">
      <c r="F1183"/>
      <c r="G1183"/>
      <c r="H1183"/>
      <c r="I1183"/>
      <c r="J1183"/>
      <c r="K1183"/>
      <c r="L1183"/>
      <c r="M1183"/>
      <c r="N1183"/>
      <c r="O1183"/>
      <c r="P1183"/>
      <c r="Q1183"/>
      <c r="R1183"/>
      <c r="S1183"/>
      <c r="T1183"/>
      <c r="W1183" s="5" t="s">
        <v>135</v>
      </c>
      <c r="X1183" s="11" t="s">
        <v>1292</v>
      </c>
      <c r="Z1183" s="56"/>
    </row>
    <row r="1184" spans="6:26">
      <c r="F1184"/>
      <c r="G1184"/>
      <c r="H1184"/>
      <c r="I1184"/>
      <c r="J1184"/>
      <c r="K1184"/>
      <c r="L1184"/>
      <c r="M1184"/>
      <c r="N1184"/>
      <c r="O1184"/>
      <c r="P1184"/>
      <c r="Q1184"/>
      <c r="R1184"/>
      <c r="S1184"/>
      <c r="T1184"/>
      <c r="W1184" s="5" t="s">
        <v>135</v>
      </c>
      <c r="X1184" s="11" t="s">
        <v>1293</v>
      </c>
      <c r="Z1184" s="56"/>
    </row>
    <row r="1185" spans="6:26">
      <c r="F1185"/>
      <c r="G1185"/>
      <c r="H1185"/>
      <c r="I1185"/>
      <c r="J1185"/>
      <c r="K1185"/>
      <c r="L1185"/>
      <c r="M1185"/>
      <c r="N1185"/>
      <c r="O1185"/>
      <c r="P1185"/>
      <c r="Q1185"/>
      <c r="R1185"/>
      <c r="S1185"/>
      <c r="T1185"/>
      <c r="W1185" s="5" t="s">
        <v>135</v>
      </c>
      <c r="X1185" s="11" t="s">
        <v>1294</v>
      </c>
      <c r="Z1185" s="56"/>
    </row>
    <row r="1186" spans="6:26">
      <c r="F1186"/>
      <c r="G1186"/>
      <c r="H1186"/>
      <c r="I1186"/>
      <c r="J1186"/>
      <c r="K1186"/>
      <c r="L1186"/>
      <c r="M1186"/>
      <c r="N1186"/>
      <c r="O1186"/>
      <c r="P1186"/>
      <c r="Q1186"/>
      <c r="R1186"/>
      <c r="S1186"/>
      <c r="T1186"/>
      <c r="W1186" s="5" t="s">
        <v>135</v>
      </c>
      <c r="X1186" s="11" t="s">
        <v>1295</v>
      </c>
      <c r="Z1186" s="56"/>
    </row>
    <row r="1187" spans="6:26">
      <c r="F1187"/>
      <c r="G1187"/>
      <c r="H1187"/>
      <c r="I1187"/>
      <c r="J1187"/>
      <c r="K1187"/>
      <c r="L1187"/>
      <c r="M1187"/>
      <c r="N1187"/>
      <c r="O1187"/>
      <c r="P1187"/>
      <c r="Q1187"/>
      <c r="R1187"/>
      <c r="S1187"/>
      <c r="T1187"/>
      <c r="W1187" s="5" t="s">
        <v>135</v>
      </c>
      <c r="X1187" s="11" t="s">
        <v>1296</v>
      </c>
      <c r="Z1187" s="56"/>
    </row>
    <row r="1188" spans="6:26">
      <c r="F1188"/>
      <c r="G1188"/>
      <c r="H1188"/>
      <c r="I1188"/>
      <c r="J1188"/>
      <c r="K1188"/>
      <c r="L1188"/>
      <c r="M1188"/>
      <c r="N1188"/>
      <c r="O1188"/>
      <c r="P1188"/>
      <c r="Q1188"/>
      <c r="R1188"/>
      <c r="S1188"/>
      <c r="T1188"/>
      <c r="W1188" s="5" t="s">
        <v>135</v>
      </c>
      <c r="X1188" s="11" t="s">
        <v>1297</v>
      </c>
      <c r="Z1188" s="56"/>
    </row>
    <row r="1189" spans="6:26">
      <c r="F1189"/>
      <c r="G1189"/>
      <c r="H1189"/>
      <c r="I1189"/>
      <c r="J1189"/>
      <c r="K1189"/>
      <c r="L1189"/>
      <c r="M1189"/>
      <c r="N1189"/>
      <c r="O1189"/>
      <c r="P1189"/>
      <c r="Q1189"/>
      <c r="R1189"/>
      <c r="S1189"/>
      <c r="T1189"/>
      <c r="W1189" s="5" t="s">
        <v>135</v>
      </c>
      <c r="X1189" s="11" t="s">
        <v>1298</v>
      </c>
      <c r="Z1189" s="56"/>
    </row>
    <row r="1190" spans="6:26">
      <c r="F1190"/>
      <c r="G1190"/>
      <c r="H1190"/>
      <c r="I1190"/>
      <c r="J1190"/>
      <c r="K1190"/>
      <c r="L1190"/>
      <c r="M1190"/>
      <c r="N1190"/>
      <c r="O1190"/>
      <c r="P1190"/>
      <c r="Q1190"/>
      <c r="R1190"/>
      <c r="S1190"/>
      <c r="T1190"/>
      <c r="W1190" s="5" t="s">
        <v>135</v>
      </c>
      <c r="X1190" s="11" t="s">
        <v>1299</v>
      </c>
      <c r="Z1190" s="56"/>
    </row>
    <row r="1191" spans="6:26">
      <c r="F1191"/>
      <c r="G1191"/>
      <c r="H1191"/>
      <c r="I1191"/>
      <c r="J1191"/>
      <c r="K1191"/>
      <c r="L1191"/>
      <c r="M1191"/>
      <c r="N1191"/>
      <c r="O1191"/>
      <c r="P1191"/>
      <c r="Q1191"/>
      <c r="R1191"/>
      <c r="S1191"/>
      <c r="T1191"/>
      <c r="W1191" s="5" t="s">
        <v>135</v>
      </c>
      <c r="X1191" s="11" t="s">
        <v>1300</v>
      </c>
      <c r="Z1191" s="56"/>
    </row>
    <row r="1192" spans="6:26">
      <c r="F1192"/>
      <c r="G1192"/>
      <c r="H1192"/>
      <c r="I1192"/>
      <c r="J1192"/>
      <c r="K1192"/>
      <c r="L1192"/>
      <c r="M1192"/>
      <c r="N1192"/>
      <c r="O1192"/>
      <c r="P1192"/>
      <c r="Q1192"/>
      <c r="R1192"/>
      <c r="S1192"/>
      <c r="T1192"/>
      <c r="W1192" s="5" t="s">
        <v>135</v>
      </c>
      <c r="X1192" s="11" t="s">
        <v>1301</v>
      </c>
      <c r="Z1192" s="56"/>
    </row>
    <row r="1193" spans="6:26">
      <c r="F1193"/>
      <c r="G1193"/>
      <c r="H1193"/>
      <c r="I1193"/>
      <c r="J1193"/>
      <c r="K1193"/>
      <c r="L1193"/>
      <c r="M1193"/>
      <c r="N1193"/>
      <c r="O1193"/>
      <c r="P1193"/>
      <c r="Q1193"/>
      <c r="R1193"/>
      <c r="S1193"/>
      <c r="T1193"/>
      <c r="W1193" s="5" t="s">
        <v>135</v>
      </c>
      <c r="X1193" s="11" t="s">
        <v>1302</v>
      </c>
      <c r="Z1193" s="56"/>
    </row>
    <row r="1194" spans="6:26">
      <c r="F1194"/>
      <c r="G1194"/>
      <c r="H1194"/>
      <c r="I1194"/>
      <c r="J1194"/>
      <c r="K1194"/>
      <c r="L1194"/>
      <c r="M1194"/>
      <c r="N1194"/>
      <c r="O1194"/>
      <c r="P1194"/>
      <c r="Q1194"/>
      <c r="R1194"/>
      <c r="S1194"/>
      <c r="T1194"/>
      <c r="W1194" s="5" t="s">
        <v>135</v>
      </c>
      <c r="X1194" s="11" t="s">
        <v>1303</v>
      </c>
      <c r="Z1194" s="56"/>
    </row>
    <row r="1195" spans="6:26">
      <c r="F1195"/>
      <c r="G1195"/>
      <c r="H1195"/>
      <c r="I1195"/>
      <c r="J1195"/>
      <c r="K1195"/>
      <c r="L1195"/>
      <c r="M1195"/>
      <c r="N1195"/>
      <c r="O1195"/>
      <c r="P1195"/>
      <c r="Q1195"/>
      <c r="R1195"/>
      <c r="S1195"/>
      <c r="T1195"/>
      <c r="W1195" s="5" t="s">
        <v>135</v>
      </c>
      <c r="X1195" s="11" t="s">
        <v>1304</v>
      </c>
      <c r="Z1195" s="56"/>
    </row>
    <row r="1196" spans="6:26">
      <c r="F1196"/>
      <c r="G1196"/>
      <c r="H1196"/>
      <c r="I1196"/>
      <c r="J1196"/>
      <c r="K1196"/>
      <c r="L1196"/>
      <c r="M1196"/>
      <c r="N1196"/>
      <c r="O1196"/>
      <c r="P1196"/>
      <c r="Q1196"/>
      <c r="R1196"/>
      <c r="S1196"/>
      <c r="T1196"/>
      <c r="W1196" s="5" t="s">
        <v>135</v>
      </c>
      <c r="X1196" s="11" t="s">
        <v>1305</v>
      </c>
      <c r="Z1196" s="56"/>
    </row>
    <row r="1197" spans="6:26">
      <c r="F1197"/>
      <c r="G1197"/>
      <c r="H1197"/>
      <c r="I1197"/>
      <c r="J1197"/>
      <c r="K1197"/>
      <c r="L1197"/>
      <c r="M1197"/>
      <c r="N1197"/>
      <c r="O1197"/>
      <c r="P1197"/>
      <c r="Q1197"/>
      <c r="R1197"/>
      <c r="S1197"/>
      <c r="T1197"/>
      <c r="W1197" s="5" t="s">
        <v>135</v>
      </c>
      <c r="X1197" s="11" t="s">
        <v>1306</v>
      </c>
      <c r="Z1197" s="56"/>
    </row>
    <row r="1198" spans="6:26">
      <c r="F1198"/>
      <c r="G1198"/>
      <c r="H1198"/>
      <c r="I1198"/>
      <c r="J1198"/>
      <c r="K1198"/>
      <c r="L1198"/>
      <c r="M1198"/>
      <c r="N1198"/>
      <c r="O1198"/>
      <c r="P1198"/>
      <c r="Q1198"/>
      <c r="R1198"/>
      <c r="S1198"/>
      <c r="T1198"/>
      <c r="W1198" s="5" t="s">
        <v>135</v>
      </c>
      <c r="X1198" s="11" t="s">
        <v>1307</v>
      </c>
      <c r="Z1198" s="56"/>
    </row>
    <row r="1199" spans="6:26">
      <c r="F1199"/>
      <c r="G1199"/>
      <c r="H1199"/>
      <c r="I1199"/>
      <c r="J1199"/>
      <c r="K1199"/>
      <c r="L1199"/>
      <c r="M1199"/>
      <c r="N1199"/>
      <c r="O1199"/>
      <c r="P1199"/>
      <c r="Q1199"/>
      <c r="R1199"/>
      <c r="S1199"/>
      <c r="T1199"/>
      <c r="W1199" s="5" t="s">
        <v>135</v>
      </c>
      <c r="X1199" s="11" t="s">
        <v>1308</v>
      </c>
      <c r="Z1199" s="56"/>
    </row>
    <row r="1200" spans="6:26">
      <c r="F1200"/>
      <c r="G1200"/>
      <c r="H1200"/>
      <c r="I1200"/>
      <c r="J1200"/>
      <c r="K1200"/>
      <c r="L1200"/>
      <c r="M1200"/>
      <c r="N1200"/>
      <c r="O1200"/>
      <c r="P1200"/>
      <c r="Q1200"/>
      <c r="R1200"/>
      <c r="S1200"/>
      <c r="T1200"/>
      <c r="W1200" s="5" t="s">
        <v>135</v>
      </c>
      <c r="X1200" s="11" t="s">
        <v>1270</v>
      </c>
      <c r="Z1200" s="56"/>
    </row>
    <row r="1201" spans="6:26">
      <c r="F1201"/>
      <c r="G1201"/>
      <c r="H1201"/>
      <c r="I1201"/>
      <c r="J1201"/>
      <c r="K1201"/>
      <c r="L1201"/>
      <c r="M1201"/>
      <c r="N1201"/>
      <c r="O1201"/>
      <c r="P1201"/>
      <c r="Q1201"/>
      <c r="R1201"/>
      <c r="S1201"/>
      <c r="T1201"/>
      <c r="W1201" s="5" t="s">
        <v>135</v>
      </c>
      <c r="X1201" s="11" t="s">
        <v>1309</v>
      </c>
      <c r="Z1201" s="56"/>
    </row>
    <row r="1202" spans="6:26">
      <c r="F1202"/>
      <c r="G1202"/>
      <c r="H1202"/>
      <c r="I1202"/>
      <c r="J1202"/>
      <c r="K1202"/>
      <c r="L1202"/>
      <c r="M1202"/>
      <c r="N1202"/>
      <c r="O1202"/>
      <c r="P1202"/>
      <c r="Q1202"/>
      <c r="R1202"/>
      <c r="S1202"/>
      <c r="T1202"/>
      <c r="W1202" s="5" t="s">
        <v>135</v>
      </c>
      <c r="X1202" s="11" t="s">
        <v>1310</v>
      </c>
      <c r="Z1202" s="56"/>
    </row>
    <row r="1203" spans="6:26">
      <c r="F1203"/>
      <c r="G1203"/>
      <c r="H1203"/>
      <c r="I1203"/>
      <c r="J1203"/>
      <c r="K1203"/>
      <c r="L1203"/>
      <c r="M1203"/>
      <c r="N1203"/>
      <c r="O1203"/>
      <c r="P1203"/>
      <c r="Q1203"/>
      <c r="R1203"/>
      <c r="S1203"/>
      <c r="T1203"/>
      <c r="W1203" s="5" t="s">
        <v>135</v>
      </c>
      <c r="X1203" s="11" t="s">
        <v>1311</v>
      </c>
      <c r="Z1203" s="56"/>
    </row>
    <row r="1204" spans="6:26">
      <c r="F1204"/>
      <c r="G1204"/>
      <c r="H1204"/>
      <c r="I1204"/>
      <c r="J1204"/>
      <c r="K1204"/>
      <c r="L1204"/>
      <c r="M1204"/>
      <c r="N1204"/>
      <c r="O1204"/>
      <c r="P1204"/>
      <c r="Q1204"/>
      <c r="R1204"/>
      <c r="S1204"/>
      <c r="T1204"/>
      <c r="W1204" s="5" t="s">
        <v>135</v>
      </c>
      <c r="X1204" s="11" t="s">
        <v>1312</v>
      </c>
      <c r="Z1204" s="56"/>
    </row>
    <row r="1205" spans="6:26">
      <c r="F1205"/>
      <c r="G1205"/>
      <c r="H1205"/>
      <c r="I1205"/>
      <c r="J1205"/>
      <c r="K1205"/>
      <c r="L1205"/>
      <c r="M1205"/>
      <c r="N1205"/>
      <c r="O1205"/>
      <c r="P1205"/>
      <c r="Q1205"/>
      <c r="R1205"/>
      <c r="S1205"/>
      <c r="T1205"/>
      <c r="W1205" s="5" t="s">
        <v>137</v>
      </c>
      <c r="X1205" s="11" t="s">
        <v>1313</v>
      </c>
      <c r="Z1205" s="56"/>
    </row>
    <row r="1206" spans="6:26">
      <c r="F1206"/>
      <c r="G1206"/>
      <c r="H1206"/>
      <c r="I1206"/>
      <c r="J1206"/>
      <c r="K1206"/>
      <c r="L1206"/>
      <c r="M1206"/>
      <c r="N1206"/>
      <c r="O1206"/>
      <c r="P1206"/>
      <c r="Q1206"/>
      <c r="R1206"/>
      <c r="S1206"/>
      <c r="T1206"/>
      <c r="W1206" s="5" t="s">
        <v>137</v>
      </c>
      <c r="X1206" s="11" t="s">
        <v>1314</v>
      </c>
      <c r="Z1206" s="56"/>
    </row>
    <row r="1207" spans="6:26">
      <c r="F1207"/>
      <c r="G1207"/>
      <c r="H1207"/>
      <c r="I1207"/>
      <c r="J1207"/>
      <c r="K1207"/>
      <c r="L1207"/>
      <c r="M1207"/>
      <c r="N1207"/>
      <c r="O1207"/>
      <c r="P1207"/>
      <c r="Q1207"/>
      <c r="R1207"/>
      <c r="S1207"/>
      <c r="T1207"/>
      <c r="W1207" s="5" t="s">
        <v>137</v>
      </c>
      <c r="X1207" s="11" t="s">
        <v>1315</v>
      </c>
      <c r="Z1207" s="56"/>
    </row>
    <row r="1208" spans="6:26">
      <c r="F1208"/>
      <c r="G1208"/>
      <c r="H1208"/>
      <c r="I1208"/>
      <c r="J1208"/>
      <c r="K1208"/>
      <c r="L1208"/>
      <c r="M1208"/>
      <c r="N1208"/>
      <c r="O1208"/>
      <c r="P1208"/>
      <c r="Q1208"/>
      <c r="R1208"/>
      <c r="S1208"/>
      <c r="T1208"/>
      <c r="W1208" s="5" t="s">
        <v>137</v>
      </c>
      <c r="X1208" s="11" t="s">
        <v>1316</v>
      </c>
      <c r="Z1208" s="56"/>
    </row>
    <row r="1209" spans="6:26">
      <c r="F1209"/>
      <c r="G1209"/>
      <c r="H1209"/>
      <c r="I1209"/>
      <c r="J1209"/>
      <c r="K1209"/>
      <c r="L1209"/>
      <c r="M1209"/>
      <c r="N1209"/>
      <c r="O1209"/>
      <c r="P1209"/>
      <c r="Q1209"/>
      <c r="R1209"/>
      <c r="S1209"/>
      <c r="T1209"/>
      <c r="W1209" s="5" t="s">
        <v>137</v>
      </c>
      <c r="X1209" s="11" t="s">
        <v>1317</v>
      </c>
      <c r="Z1209" s="56"/>
    </row>
    <row r="1210" spans="6:26">
      <c r="F1210"/>
      <c r="G1210"/>
      <c r="H1210"/>
      <c r="I1210"/>
      <c r="J1210"/>
      <c r="K1210"/>
      <c r="L1210"/>
      <c r="M1210"/>
      <c r="N1210"/>
      <c r="O1210"/>
      <c r="P1210"/>
      <c r="Q1210"/>
      <c r="R1210"/>
      <c r="S1210"/>
      <c r="T1210"/>
      <c r="W1210" s="5" t="s">
        <v>137</v>
      </c>
      <c r="X1210" s="11" t="s">
        <v>1318</v>
      </c>
      <c r="Z1210" s="56"/>
    </row>
    <row r="1211" spans="6:26">
      <c r="F1211"/>
      <c r="G1211"/>
      <c r="H1211"/>
      <c r="I1211"/>
      <c r="J1211"/>
      <c r="K1211"/>
      <c r="L1211"/>
      <c r="M1211"/>
      <c r="N1211"/>
      <c r="O1211"/>
      <c r="P1211"/>
      <c r="Q1211"/>
      <c r="R1211"/>
      <c r="S1211"/>
      <c r="T1211"/>
      <c r="W1211" s="5" t="s">
        <v>137</v>
      </c>
      <c r="X1211" s="11" t="s">
        <v>1319</v>
      </c>
      <c r="Z1211" s="56"/>
    </row>
    <row r="1212" spans="6:26">
      <c r="F1212"/>
      <c r="G1212"/>
      <c r="H1212"/>
      <c r="I1212"/>
      <c r="J1212"/>
      <c r="K1212"/>
      <c r="L1212"/>
      <c r="M1212"/>
      <c r="N1212"/>
      <c r="O1212"/>
      <c r="P1212"/>
      <c r="Q1212"/>
      <c r="R1212"/>
      <c r="S1212"/>
      <c r="T1212"/>
      <c r="W1212" s="5" t="s">
        <v>137</v>
      </c>
      <c r="X1212" s="11" t="s">
        <v>1320</v>
      </c>
      <c r="Z1212" s="56"/>
    </row>
    <row r="1213" spans="6:26">
      <c r="F1213"/>
      <c r="G1213"/>
      <c r="H1213"/>
      <c r="I1213"/>
      <c r="J1213"/>
      <c r="K1213"/>
      <c r="L1213"/>
      <c r="M1213"/>
      <c r="N1213"/>
      <c r="O1213"/>
      <c r="P1213"/>
      <c r="Q1213"/>
      <c r="R1213"/>
      <c r="S1213"/>
      <c r="T1213"/>
      <c r="W1213" s="5" t="s">
        <v>137</v>
      </c>
      <c r="X1213" s="11" t="s">
        <v>1321</v>
      </c>
      <c r="Z1213" s="56"/>
    </row>
    <row r="1214" spans="6:26">
      <c r="F1214"/>
      <c r="G1214"/>
      <c r="H1214"/>
      <c r="I1214"/>
      <c r="J1214"/>
      <c r="K1214"/>
      <c r="L1214"/>
      <c r="M1214"/>
      <c r="N1214"/>
      <c r="O1214"/>
      <c r="P1214"/>
      <c r="Q1214"/>
      <c r="R1214"/>
      <c r="S1214"/>
      <c r="T1214"/>
      <c r="W1214" s="5" t="s">
        <v>137</v>
      </c>
      <c r="X1214" s="11" t="s">
        <v>1322</v>
      </c>
      <c r="Z1214" s="56"/>
    </row>
    <row r="1215" spans="6:26">
      <c r="F1215"/>
      <c r="G1215"/>
      <c r="H1215"/>
      <c r="I1215"/>
      <c r="J1215"/>
      <c r="K1215"/>
      <c r="L1215"/>
      <c r="M1215"/>
      <c r="N1215"/>
      <c r="O1215"/>
      <c r="P1215"/>
      <c r="Q1215"/>
      <c r="R1215"/>
      <c r="S1215"/>
      <c r="T1215"/>
      <c r="W1215" s="5" t="s">
        <v>137</v>
      </c>
      <c r="X1215" s="11" t="s">
        <v>1323</v>
      </c>
      <c r="Z1215" s="56"/>
    </row>
    <row r="1216" spans="6:26">
      <c r="F1216"/>
      <c r="G1216"/>
      <c r="H1216"/>
      <c r="I1216"/>
      <c r="J1216"/>
      <c r="K1216"/>
      <c r="L1216"/>
      <c r="M1216"/>
      <c r="N1216"/>
      <c r="O1216"/>
      <c r="P1216"/>
      <c r="Q1216"/>
      <c r="R1216"/>
      <c r="S1216"/>
      <c r="T1216"/>
      <c r="W1216" s="5" t="s">
        <v>137</v>
      </c>
      <c r="X1216" s="11" t="s">
        <v>1324</v>
      </c>
      <c r="Z1216" s="56"/>
    </row>
    <row r="1217" spans="6:26">
      <c r="F1217"/>
      <c r="G1217"/>
      <c r="H1217"/>
      <c r="I1217"/>
      <c r="J1217"/>
      <c r="K1217"/>
      <c r="L1217"/>
      <c r="M1217"/>
      <c r="N1217"/>
      <c r="O1217"/>
      <c r="P1217"/>
      <c r="Q1217"/>
      <c r="R1217"/>
      <c r="S1217"/>
      <c r="T1217"/>
      <c r="W1217" s="5" t="s">
        <v>137</v>
      </c>
      <c r="X1217" s="11" t="s">
        <v>1325</v>
      </c>
      <c r="Z1217" s="56"/>
    </row>
    <row r="1218" spans="6:26">
      <c r="F1218"/>
      <c r="G1218"/>
      <c r="H1218"/>
      <c r="I1218"/>
      <c r="J1218"/>
      <c r="K1218"/>
      <c r="L1218"/>
      <c r="M1218"/>
      <c r="N1218"/>
      <c r="O1218"/>
      <c r="P1218"/>
      <c r="Q1218"/>
      <c r="R1218"/>
      <c r="S1218"/>
      <c r="T1218"/>
      <c r="W1218" s="5" t="s">
        <v>137</v>
      </c>
      <c r="X1218" s="11" t="s">
        <v>1326</v>
      </c>
      <c r="Z1218" s="56"/>
    </row>
    <row r="1219" spans="6:26">
      <c r="F1219"/>
      <c r="G1219"/>
      <c r="H1219"/>
      <c r="I1219"/>
      <c r="J1219"/>
      <c r="K1219"/>
      <c r="L1219"/>
      <c r="M1219"/>
      <c r="N1219"/>
      <c r="O1219"/>
      <c r="P1219"/>
      <c r="Q1219"/>
      <c r="R1219"/>
      <c r="S1219"/>
      <c r="T1219"/>
      <c r="W1219" s="5" t="s">
        <v>137</v>
      </c>
      <c r="X1219" s="11" t="s">
        <v>1327</v>
      </c>
      <c r="Z1219" s="56"/>
    </row>
    <row r="1220" spans="6:26">
      <c r="F1220"/>
      <c r="G1220"/>
      <c r="H1220"/>
      <c r="I1220"/>
      <c r="J1220"/>
      <c r="K1220"/>
      <c r="L1220"/>
      <c r="M1220"/>
      <c r="N1220"/>
      <c r="O1220"/>
      <c r="P1220"/>
      <c r="Q1220"/>
      <c r="R1220"/>
      <c r="S1220"/>
      <c r="T1220"/>
      <c r="W1220" s="5" t="s">
        <v>137</v>
      </c>
      <c r="X1220" s="11" t="s">
        <v>1328</v>
      </c>
      <c r="Z1220" s="56"/>
    </row>
    <row r="1221" spans="6:26">
      <c r="F1221"/>
      <c r="G1221"/>
      <c r="H1221"/>
      <c r="I1221"/>
      <c r="J1221"/>
      <c r="K1221"/>
      <c r="L1221"/>
      <c r="M1221"/>
      <c r="N1221"/>
      <c r="O1221"/>
      <c r="P1221"/>
      <c r="Q1221"/>
      <c r="R1221"/>
      <c r="S1221"/>
      <c r="T1221"/>
      <c r="W1221" s="5" t="s">
        <v>137</v>
      </c>
      <c r="X1221" s="11" t="s">
        <v>1329</v>
      </c>
      <c r="Z1221" s="56"/>
    </row>
    <row r="1222" spans="6:26">
      <c r="F1222"/>
      <c r="G1222"/>
      <c r="H1222"/>
      <c r="I1222"/>
      <c r="J1222"/>
      <c r="K1222"/>
      <c r="L1222"/>
      <c r="M1222"/>
      <c r="N1222"/>
      <c r="O1222"/>
      <c r="P1222"/>
      <c r="Q1222"/>
      <c r="R1222"/>
      <c r="S1222"/>
      <c r="T1222"/>
      <c r="W1222" s="5" t="s">
        <v>137</v>
      </c>
      <c r="X1222" s="11" t="s">
        <v>474</v>
      </c>
      <c r="Z1222" s="56"/>
    </row>
    <row r="1223" spans="6:26">
      <c r="F1223"/>
      <c r="G1223"/>
      <c r="H1223"/>
      <c r="I1223"/>
      <c r="J1223"/>
      <c r="K1223"/>
      <c r="L1223"/>
      <c r="M1223"/>
      <c r="N1223"/>
      <c r="O1223"/>
      <c r="P1223"/>
      <c r="Q1223"/>
      <c r="R1223"/>
      <c r="S1223"/>
      <c r="T1223"/>
      <c r="W1223" s="5" t="s">
        <v>137</v>
      </c>
      <c r="X1223" s="11" t="s">
        <v>1330</v>
      </c>
      <c r="Z1223" s="56"/>
    </row>
    <row r="1224" spans="6:26">
      <c r="F1224"/>
      <c r="G1224"/>
      <c r="H1224"/>
      <c r="I1224"/>
      <c r="J1224"/>
      <c r="K1224"/>
      <c r="L1224"/>
      <c r="M1224"/>
      <c r="N1224"/>
      <c r="O1224"/>
      <c r="P1224"/>
      <c r="Q1224"/>
      <c r="R1224"/>
      <c r="S1224"/>
      <c r="T1224"/>
      <c r="W1224" s="5" t="s">
        <v>137</v>
      </c>
      <c r="X1224" s="11" t="s">
        <v>1331</v>
      </c>
      <c r="Z1224" s="56"/>
    </row>
    <row r="1225" spans="6:26">
      <c r="F1225"/>
      <c r="G1225"/>
      <c r="H1225"/>
      <c r="I1225"/>
      <c r="J1225"/>
      <c r="K1225"/>
      <c r="L1225"/>
      <c r="M1225"/>
      <c r="N1225"/>
      <c r="O1225"/>
      <c r="P1225"/>
      <c r="Q1225"/>
      <c r="R1225"/>
      <c r="S1225"/>
      <c r="T1225"/>
      <c r="W1225" s="5" t="s">
        <v>137</v>
      </c>
      <c r="X1225" s="11" t="s">
        <v>1332</v>
      </c>
      <c r="Z1225" s="56"/>
    </row>
    <row r="1226" spans="6:26">
      <c r="F1226"/>
      <c r="G1226"/>
      <c r="H1226"/>
      <c r="I1226"/>
      <c r="J1226"/>
      <c r="K1226"/>
      <c r="L1226"/>
      <c r="M1226"/>
      <c r="N1226"/>
      <c r="O1226"/>
      <c r="P1226"/>
      <c r="Q1226"/>
      <c r="R1226"/>
      <c r="S1226"/>
      <c r="T1226"/>
      <c r="W1226" s="5" t="s">
        <v>137</v>
      </c>
      <c r="X1226" s="11" t="s">
        <v>1333</v>
      </c>
      <c r="Z1226" s="56"/>
    </row>
    <row r="1227" spans="6:26">
      <c r="F1227"/>
      <c r="G1227"/>
      <c r="H1227"/>
      <c r="I1227"/>
      <c r="J1227"/>
      <c r="K1227"/>
      <c r="L1227"/>
      <c r="M1227"/>
      <c r="N1227"/>
      <c r="O1227"/>
      <c r="P1227"/>
      <c r="Q1227"/>
      <c r="R1227"/>
      <c r="S1227"/>
      <c r="T1227"/>
      <c r="W1227" s="5" t="s">
        <v>137</v>
      </c>
      <c r="X1227" s="11" t="s">
        <v>1334</v>
      </c>
      <c r="Z1227" s="56"/>
    </row>
    <row r="1228" spans="6:26">
      <c r="F1228"/>
      <c r="G1228"/>
      <c r="H1228"/>
      <c r="I1228"/>
      <c r="J1228"/>
      <c r="K1228"/>
      <c r="L1228"/>
      <c r="M1228"/>
      <c r="N1228"/>
      <c r="O1228"/>
      <c r="P1228"/>
      <c r="Q1228"/>
      <c r="R1228"/>
      <c r="S1228"/>
      <c r="T1228"/>
      <c r="W1228" s="5" t="s">
        <v>137</v>
      </c>
      <c r="X1228" s="11" t="s">
        <v>1335</v>
      </c>
      <c r="Z1228" s="56"/>
    </row>
    <row r="1229" spans="6:26">
      <c r="F1229"/>
      <c r="G1229"/>
      <c r="H1229"/>
      <c r="I1229"/>
      <c r="J1229"/>
      <c r="K1229"/>
      <c r="L1229"/>
      <c r="M1229"/>
      <c r="N1229"/>
      <c r="O1229"/>
      <c r="P1229"/>
      <c r="Q1229"/>
      <c r="R1229"/>
      <c r="S1229"/>
      <c r="T1229"/>
      <c r="W1229" s="5" t="s">
        <v>137</v>
      </c>
      <c r="X1229" s="11" t="s">
        <v>1336</v>
      </c>
      <c r="Z1229" s="56"/>
    </row>
    <row r="1230" spans="6:26">
      <c r="F1230"/>
      <c r="G1230"/>
      <c r="H1230"/>
      <c r="I1230"/>
      <c r="J1230"/>
      <c r="K1230"/>
      <c r="L1230"/>
      <c r="M1230"/>
      <c r="N1230"/>
      <c r="O1230"/>
      <c r="P1230"/>
      <c r="Q1230"/>
      <c r="R1230"/>
      <c r="S1230"/>
      <c r="T1230"/>
      <c r="W1230" s="5" t="s">
        <v>137</v>
      </c>
      <c r="X1230" s="11" t="s">
        <v>1337</v>
      </c>
      <c r="Z1230" s="56"/>
    </row>
    <row r="1231" spans="6:26">
      <c r="F1231"/>
      <c r="G1231"/>
      <c r="H1231"/>
      <c r="I1231"/>
      <c r="J1231"/>
      <c r="K1231"/>
      <c r="L1231"/>
      <c r="M1231"/>
      <c r="N1231"/>
      <c r="O1231"/>
      <c r="P1231"/>
      <c r="Q1231"/>
      <c r="R1231"/>
      <c r="S1231"/>
      <c r="T1231"/>
      <c r="W1231" s="5" t="s">
        <v>137</v>
      </c>
      <c r="X1231" s="11" t="s">
        <v>1338</v>
      </c>
      <c r="Z1231" s="56"/>
    </row>
    <row r="1232" spans="6:26">
      <c r="F1232"/>
      <c r="G1232"/>
      <c r="H1232"/>
      <c r="I1232"/>
      <c r="J1232"/>
      <c r="K1232"/>
      <c r="L1232"/>
      <c r="M1232"/>
      <c r="N1232"/>
      <c r="O1232"/>
      <c r="P1232"/>
      <c r="Q1232"/>
      <c r="R1232"/>
      <c r="S1232"/>
      <c r="T1232"/>
      <c r="W1232" s="5" t="s">
        <v>137</v>
      </c>
      <c r="X1232" s="11" t="s">
        <v>1339</v>
      </c>
      <c r="Z1232" s="56"/>
    </row>
    <row r="1233" spans="6:26">
      <c r="F1233"/>
      <c r="G1233"/>
      <c r="H1233"/>
      <c r="I1233"/>
      <c r="J1233"/>
      <c r="K1233"/>
      <c r="L1233"/>
      <c r="M1233"/>
      <c r="N1233"/>
      <c r="O1233"/>
      <c r="P1233"/>
      <c r="Q1233"/>
      <c r="R1233"/>
      <c r="S1233"/>
      <c r="T1233"/>
      <c r="W1233" s="5" t="s">
        <v>137</v>
      </c>
      <c r="X1233" s="11" t="s">
        <v>1340</v>
      </c>
      <c r="Z1233" s="56"/>
    </row>
    <row r="1234" spans="6:26">
      <c r="F1234"/>
      <c r="G1234"/>
      <c r="H1234"/>
      <c r="I1234"/>
      <c r="J1234"/>
      <c r="K1234"/>
      <c r="L1234"/>
      <c r="M1234"/>
      <c r="N1234"/>
      <c r="O1234"/>
      <c r="P1234"/>
      <c r="Q1234"/>
      <c r="R1234"/>
      <c r="S1234"/>
      <c r="T1234"/>
      <c r="W1234" s="5" t="s">
        <v>137</v>
      </c>
      <c r="X1234" s="11" t="s">
        <v>1341</v>
      </c>
      <c r="Z1234" s="56"/>
    </row>
    <row r="1235" spans="6:26">
      <c r="F1235"/>
      <c r="G1235"/>
      <c r="H1235"/>
      <c r="I1235"/>
      <c r="J1235"/>
      <c r="K1235"/>
      <c r="L1235"/>
      <c r="M1235"/>
      <c r="N1235"/>
      <c r="O1235"/>
      <c r="P1235"/>
      <c r="Q1235"/>
      <c r="R1235"/>
      <c r="S1235"/>
      <c r="T1235"/>
      <c r="W1235" s="5" t="s">
        <v>137</v>
      </c>
      <c r="X1235" s="11" t="s">
        <v>1342</v>
      </c>
      <c r="Z1235" s="56"/>
    </row>
    <row r="1236" spans="6:26">
      <c r="F1236"/>
      <c r="G1236"/>
      <c r="H1236"/>
      <c r="I1236"/>
      <c r="J1236"/>
      <c r="K1236"/>
      <c r="L1236"/>
      <c r="M1236"/>
      <c r="N1236"/>
      <c r="O1236"/>
      <c r="P1236"/>
      <c r="Q1236"/>
      <c r="R1236"/>
      <c r="S1236"/>
      <c r="T1236"/>
      <c r="W1236" s="5" t="s">
        <v>137</v>
      </c>
      <c r="X1236" s="11" t="s">
        <v>1343</v>
      </c>
      <c r="Z1236" s="56"/>
    </row>
    <row r="1237" spans="6:26">
      <c r="F1237"/>
      <c r="G1237"/>
      <c r="H1237"/>
      <c r="I1237"/>
      <c r="J1237"/>
      <c r="K1237"/>
      <c r="L1237"/>
      <c r="M1237"/>
      <c r="N1237"/>
      <c r="O1237"/>
      <c r="P1237"/>
      <c r="Q1237"/>
      <c r="R1237"/>
      <c r="S1237"/>
      <c r="T1237"/>
      <c r="W1237" s="5" t="s">
        <v>137</v>
      </c>
      <c r="X1237" s="11" t="s">
        <v>1344</v>
      </c>
      <c r="Z1237" s="56"/>
    </row>
    <row r="1238" spans="6:26">
      <c r="F1238"/>
      <c r="G1238"/>
      <c r="H1238"/>
      <c r="I1238"/>
      <c r="J1238"/>
      <c r="K1238"/>
      <c r="L1238"/>
      <c r="M1238"/>
      <c r="N1238"/>
      <c r="O1238"/>
      <c r="P1238"/>
      <c r="Q1238"/>
      <c r="R1238"/>
      <c r="S1238"/>
      <c r="T1238"/>
      <c r="W1238" s="5" t="s">
        <v>137</v>
      </c>
      <c r="X1238" s="11" t="s">
        <v>1345</v>
      </c>
      <c r="Z1238" s="56"/>
    </row>
    <row r="1239" spans="6:26">
      <c r="F1239"/>
      <c r="G1239"/>
      <c r="H1239"/>
      <c r="I1239"/>
      <c r="J1239"/>
      <c r="K1239"/>
      <c r="L1239"/>
      <c r="M1239"/>
      <c r="N1239"/>
      <c r="O1239"/>
      <c r="P1239"/>
      <c r="Q1239"/>
      <c r="R1239"/>
      <c r="S1239"/>
      <c r="T1239"/>
      <c r="W1239" s="5" t="s">
        <v>137</v>
      </c>
      <c r="X1239" s="11" t="s">
        <v>1346</v>
      </c>
      <c r="Z1239" s="56"/>
    </row>
    <row r="1240" spans="6:26">
      <c r="F1240"/>
      <c r="G1240"/>
      <c r="H1240"/>
      <c r="I1240"/>
      <c r="J1240"/>
      <c r="K1240"/>
      <c r="L1240"/>
      <c r="M1240"/>
      <c r="N1240"/>
      <c r="O1240"/>
      <c r="P1240"/>
      <c r="Q1240"/>
      <c r="R1240"/>
      <c r="S1240"/>
      <c r="T1240"/>
      <c r="W1240" s="5" t="s">
        <v>137</v>
      </c>
      <c r="X1240" s="11" t="s">
        <v>1347</v>
      </c>
      <c r="Z1240" s="56"/>
    </row>
    <row r="1241" spans="6:26">
      <c r="F1241"/>
      <c r="G1241"/>
      <c r="H1241"/>
      <c r="I1241"/>
      <c r="J1241"/>
      <c r="K1241"/>
      <c r="L1241"/>
      <c r="M1241"/>
      <c r="N1241"/>
      <c r="O1241"/>
      <c r="P1241"/>
      <c r="Q1241"/>
      <c r="R1241"/>
      <c r="S1241"/>
      <c r="T1241"/>
      <c r="W1241" s="5" t="s">
        <v>137</v>
      </c>
      <c r="X1241" s="11" t="s">
        <v>1348</v>
      </c>
      <c r="Z1241" s="56"/>
    </row>
    <row r="1242" spans="6:26">
      <c r="F1242"/>
      <c r="G1242"/>
      <c r="H1242"/>
      <c r="I1242"/>
      <c r="J1242"/>
      <c r="K1242"/>
      <c r="L1242"/>
      <c r="M1242"/>
      <c r="N1242"/>
      <c r="O1242"/>
      <c r="P1242"/>
      <c r="Q1242"/>
      <c r="R1242"/>
      <c r="S1242"/>
      <c r="T1242"/>
      <c r="W1242" s="5" t="s">
        <v>137</v>
      </c>
      <c r="X1242" s="11" t="s">
        <v>977</v>
      </c>
      <c r="Z1242" s="56"/>
    </row>
    <row r="1243" spans="6:26">
      <c r="F1243"/>
      <c r="G1243"/>
      <c r="H1243"/>
      <c r="I1243"/>
      <c r="J1243"/>
      <c r="K1243"/>
      <c r="L1243"/>
      <c r="M1243"/>
      <c r="N1243"/>
      <c r="O1243"/>
      <c r="P1243"/>
      <c r="Q1243"/>
      <c r="R1243"/>
      <c r="S1243"/>
      <c r="T1243"/>
      <c r="W1243" s="5" t="s">
        <v>137</v>
      </c>
      <c r="X1243" s="11" t="s">
        <v>1349</v>
      </c>
      <c r="Z1243" s="56"/>
    </row>
    <row r="1244" spans="6:26">
      <c r="F1244"/>
      <c r="G1244"/>
      <c r="H1244"/>
      <c r="I1244"/>
      <c r="J1244"/>
      <c r="K1244"/>
      <c r="L1244"/>
      <c r="M1244"/>
      <c r="N1244"/>
      <c r="O1244"/>
      <c r="P1244"/>
      <c r="Q1244"/>
      <c r="R1244"/>
      <c r="S1244"/>
      <c r="T1244"/>
      <c r="W1244" s="5" t="s">
        <v>139</v>
      </c>
      <c r="X1244" s="11" t="s">
        <v>1350</v>
      </c>
      <c r="Z1244" s="56"/>
    </row>
    <row r="1245" spans="6:26">
      <c r="F1245"/>
      <c r="G1245"/>
      <c r="H1245"/>
      <c r="I1245"/>
      <c r="J1245"/>
      <c r="K1245"/>
      <c r="L1245"/>
      <c r="M1245"/>
      <c r="N1245"/>
      <c r="O1245"/>
      <c r="P1245"/>
      <c r="Q1245"/>
      <c r="R1245"/>
      <c r="S1245"/>
      <c r="T1245"/>
      <c r="W1245" s="5" t="s">
        <v>139</v>
      </c>
      <c r="X1245" s="11" t="s">
        <v>1351</v>
      </c>
      <c r="Z1245" s="56"/>
    </row>
    <row r="1246" spans="6:26">
      <c r="F1246"/>
      <c r="G1246"/>
      <c r="H1246"/>
      <c r="I1246"/>
      <c r="J1246"/>
      <c r="K1246"/>
      <c r="L1246"/>
      <c r="M1246"/>
      <c r="N1246"/>
      <c r="O1246"/>
      <c r="P1246"/>
      <c r="Q1246"/>
      <c r="R1246"/>
      <c r="S1246"/>
      <c r="T1246"/>
      <c r="W1246" s="5" t="s">
        <v>139</v>
      </c>
      <c r="X1246" s="11" t="s">
        <v>1352</v>
      </c>
      <c r="Z1246" s="56"/>
    </row>
    <row r="1247" spans="6:26">
      <c r="F1247"/>
      <c r="G1247"/>
      <c r="H1247"/>
      <c r="I1247"/>
      <c r="J1247"/>
      <c r="K1247"/>
      <c r="L1247"/>
      <c r="M1247"/>
      <c r="N1247"/>
      <c r="O1247"/>
      <c r="P1247"/>
      <c r="Q1247"/>
      <c r="R1247"/>
      <c r="S1247"/>
      <c r="T1247"/>
      <c r="W1247" s="5" t="s">
        <v>139</v>
      </c>
      <c r="X1247" s="11" t="s">
        <v>1353</v>
      </c>
      <c r="Z1247" s="56"/>
    </row>
    <row r="1248" spans="6:26">
      <c r="F1248"/>
      <c r="G1248"/>
      <c r="H1248"/>
      <c r="I1248"/>
      <c r="J1248"/>
      <c r="K1248"/>
      <c r="L1248"/>
      <c r="M1248"/>
      <c r="N1248"/>
      <c r="O1248"/>
      <c r="P1248"/>
      <c r="Q1248"/>
      <c r="R1248"/>
      <c r="S1248"/>
      <c r="T1248"/>
      <c r="W1248" s="5" t="s">
        <v>139</v>
      </c>
      <c r="X1248" s="11" t="s">
        <v>1354</v>
      </c>
      <c r="Z1248" s="56"/>
    </row>
    <row r="1249" spans="6:26">
      <c r="F1249"/>
      <c r="G1249"/>
      <c r="H1249"/>
      <c r="I1249"/>
      <c r="J1249"/>
      <c r="K1249"/>
      <c r="L1249"/>
      <c r="M1249"/>
      <c r="N1249"/>
      <c r="O1249"/>
      <c r="P1249"/>
      <c r="Q1249"/>
      <c r="R1249"/>
      <c r="S1249"/>
      <c r="T1249"/>
      <c r="W1249" s="5" t="s">
        <v>139</v>
      </c>
      <c r="X1249" s="11" t="s">
        <v>1355</v>
      </c>
      <c r="Z1249" s="56"/>
    </row>
    <row r="1250" spans="6:26">
      <c r="F1250"/>
      <c r="G1250"/>
      <c r="H1250"/>
      <c r="I1250"/>
      <c r="J1250"/>
      <c r="K1250"/>
      <c r="L1250"/>
      <c r="M1250"/>
      <c r="N1250"/>
      <c r="O1250"/>
      <c r="P1250"/>
      <c r="Q1250"/>
      <c r="R1250"/>
      <c r="S1250"/>
      <c r="T1250"/>
      <c r="W1250" s="5" t="s">
        <v>139</v>
      </c>
      <c r="X1250" s="11" t="s">
        <v>1356</v>
      </c>
      <c r="Z1250" s="56"/>
    </row>
    <row r="1251" spans="6:26">
      <c r="F1251"/>
      <c r="G1251"/>
      <c r="H1251"/>
      <c r="I1251"/>
      <c r="J1251"/>
      <c r="K1251"/>
      <c r="L1251"/>
      <c r="M1251"/>
      <c r="N1251"/>
      <c r="O1251"/>
      <c r="P1251"/>
      <c r="Q1251"/>
      <c r="R1251"/>
      <c r="S1251"/>
      <c r="T1251"/>
      <c r="W1251" s="5" t="s">
        <v>139</v>
      </c>
      <c r="X1251" s="11" t="s">
        <v>1357</v>
      </c>
      <c r="Z1251" s="56"/>
    </row>
    <row r="1252" spans="6:26">
      <c r="F1252"/>
      <c r="G1252"/>
      <c r="H1252"/>
      <c r="I1252"/>
      <c r="J1252"/>
      <c r="K1252"/>
      <c r="L1252"/>
      <c r="M1252"/>
      <c r="N1252"/>
      <c r="O1252"/>
      <c r="P1252"/>
      <c r="Q1252"/>
      <c r="R1252"/>
      <c r="S1252"/>
      <c r="T1252"/>
      <c r="W1252" s="5" t="s">
        <v>139</v>
      </c>
      <c r="X1252" s="11" t="s">
        <v>1358</v>
      </c>
      <c r="Z1252" s="56"/>
    </row>
    <row r="1253" spans="6:26">
      <c r="F1253"/>
      <c r="G1253"/>
      <c r="H1253"/>
      <c r="I1253"/>
      <c r="J1253"/>
      <c r="K1253"/>
      <c r="L1253"/>
      <c r="M1253"/>
      <c r="N1253"/>
      <c r="O1253"/>
      <c r="P1253"/>
      <c r="Q1253"/>
      <c r="R1253"/>
      <c r="S1253"/>
      <c r="T1253"/>
      <c r="W1253" s="5" t="s">
        <v>139</v>
      </c>
      <c r="X1253" s="11" t="s">
        <v>1359</v>
      </c>
      <c r="Z1253" s="56"/>
    </row>
    <row r="1254" spans="6:26">
      <c r="F1254"/>
      <c r="G1254"/>
      <c r="H1254"/>
      <c r="I1254"/>
      <c r="J1254"/>
      <c r="K1254"/>
      <c r="L1254"/>
      <c r="M1254"/>
      <c r="N1254"/>
      <c r="O1254"/>
      <c r="P1254"/>
      <c r="Q1254"/>
      <c r="R1254"/>
      <c r="S1254"/>
      <c r="T1254"/>
      <c r="W1254" s="5" t="s">
        <v>139</v>
      </c>
      <c r="X1254" s="11" t="s">
        <v>1360</v>
      </c>
      <c r="Z1254" s="56"/>
    </row>
    <row r="1255" spans="6:26">
      <c r="F1255"/>
      <c r="G1255"/>
      <c r="H1255"/>
      <c r="I1255"/>
      <c r="J1255"/>
      <c r="K1255"/>
      <c r="L1255"/>
      <c r="M1255"/>
      <c r="N1255"/>
      <c r="O1255"/>
      <c r="P1255"/>
      <c r="Q1255"/>
      <c r="R1255"/>
      <c r="S1255"/>
      <c r="T1255"/>
      <c r="W1255" s="5" t="s">
        <v>139</v>
      </c>
      <c r="X1255" s="11" t="s">
        <v>1361</v>
      </c>
      <c r="Z1255" s="56"/>
    </row>
    <row r="1256" spans="6:26">
      <c r="F1256"/>
      <c r="G1256"/>
      <c r="H1256"/>
      <c r="I1256"/>
      <c r="J1256"/>
      <c r="K1256"/>
      <c r="L1256"/>
      <c r="M1256"/>
      <c r="N1256"/>
      <c r="O1256"/>
      <c r="P1256"/>
      <c r="Q1256"/>
      <c r="R1256"/>
      <c r="S1256"/>
      <c r="T1256"/>
      <c r="W1256" s="5" t="s">
        <v>139</v>
      </c>
      <c r="X1256" s="11" t="s">
        <v>1362</v>
      </c>
      <c r="Z1256" s="56"/>
    </row>
    <row r="1257" spans="6:26">
      <c r="F1257"/>
      <c r="G1257"/>
      <c r="H1257"/>
      <c r="I1257"/>
      <c r="J1257"/>
      <c r="K1257"/>
      <c r="L1257"/>
      <c r="M1257"/>
      <c r="N1257"/>
      <c r="O1257"/>
      <c r="P1257"/>
      <c r="Q1257"/>
      <c r="R1257"/>
      <c r="S1257"/>
      <c r="T1257"/>
      <c r="W1257" s="5" t="s">
        <v>139</v>
      </c>
      <c r="X1257" s="11" t="s">
        <v>1363</v>
      </c>
      <c r="Z1257" s="56"/>
    </row>
    <row r="1258" spans="6:26">
      <c r="F1258"/>
      <c r="G1258"/>
      <c r="H1258"/>
      <c r="I1258"/>
      <c r="J1258"/>
      <c r="K1258"/>
      <c r="L1258"/>
      <c r="M1258"/>
      <c r="N1258"/>
      <c r="O1258"/>
      <c r="P1258"/>
      <c r="Q1258"/>
      <c r="R1258"/>
      <c r="S1258"/>
      <c r="T1258"/>
      <c r="W1258" s="5" t="s">
        <v>139</v>
      </c>
      <c r="X1258" s="11" t="s">
        <v>1364</v>
      </c>
      <c r="Z1258" s="56"/>
    </row>
    <row r="1259" spans="6:26">
      <c r="F1259"/>
      <c r="G1259"/>
      <c r="H1259"/>
      <c r="I1259"/>
      <c r="J1259"/>
      <c r="K1259"/>
      <c r="L1259"/>
      <c r="M1259"/>
      <c r="N1259"/>
      <c r="O1259"/>
      <c r="P1259"/>
      <c r="Q1259"/>
      <c r="R1259"/>
      <c r="S1259"/>
      <c r="T1259"/>
      <c r="W1259" s="5" t="s">
        <v>139</v>
      </c>
      <c r="X1259" s="11" t="s">
        <v>1365</v>
      </c>
      <c r="Z1259" s="56"/>
    </row>
    <row r="1260" spans="6:26">
      <c r="F1260"/>
      <c r="G1260"/>
      <c r="H1260"/>
      <c r="I1260"/>
      <c r="J1260"/>
      <c r="K1260"/>
      <c r="L1260"/>
      <c r="M1260"/>
      <c r="N1260"/>
      <c r="O1260"/>
      <c r="P1260"/>
      <c r="Q1260"/>
      <c r="R1260"/>
      <c r="S1260"/>
      <c r="T1260"/>
      <c r="W1260" s="5" t="s">
        <v>139</v>
      </c>
      <c r="X1260" s="11" t="s">
        <v>927</v>
      </c>
      <c r="Z1260" s="56"/>
    </row>
    <row r="1261" spans="6:26">
      <c r="F1261"/>
      <c r="G1261"/>
      <c r="H1261"/>
      <c r="I1261"/>
      <c r="J1261"/>
      <c r="K1261"/>
      <c r="L1261"/>
      <c r="M1261"/>
      <c r="N1261"/>
      <c r="O1261"/>
      <c r="P1261"/>
      <c r="Q1261"/>
      <c r="R1261"/>
      <c r="S1261"/>
      <c r="T1261"/>
      <c r="W1261" s="5" t="s">
        <v>139</v>
      </c>
      <c r="X1261" s="11" t="s">
        <v>271</v>
      </c>
      <c r="Z1261" s="56"/>
    </row>
    <row r="1262" spans="6:26">
      <c r="F1262"/>
      <c r="G1262"/>
      <c r="H1262"/>
      <c r="I1262"/>
      <c r="J1262"/>
      <c r="K1262"/>
      <c r="L1262"/>
      <c r="M1262"/>
      <c r="N1262"/>
      <c r="O1262"/>
      <c r="P1262"/>
      <c r="Q1262"/>
      <c r="R1262"/>
      <c r="S1262"/>
      <c r="T1262"/>
      <c r="W1262" s="5" t="s">
        <v>139</v>
      </c>
      <c r="X1262" s="11" t="s">
        <v>1366</v>
      </c>
      <c r="Z1262" s="56"/>
    </row>
    <row r="1263" spans="6:26">
      <c r="F1263"/>
      <c r="G1263"/>
      <c r="H1263"/>
      <c r="I1263"/>
      <c r="J1263"/>
      <c r="K1263"/>
      <c r="L1263"/>
      <c r="M1263"/>
      <c r="N1263"/>
      <c r="O1263"/>
      <c r="P1263"/>
      <c r="Q1263"/>
      <c r="R1263"/>
      <c r="S1263"/>
      <c r="T1263"/>
      <c r="W1263" s="5" t="s">
        <v>139</v>
      </c>
      <c r="X1263" s="11" t="s">
        <v>1367</v>
      </c>
      <c r="Z1263" s="56"/>
    </row>
    <row r="1264" spans="6:26">
      <c r="F1264"/>
      <c r="G1264"/>
      <c r="H1264"/>
      <c r="I1264"/>
      <c r="J1264"/>
      <c r="K1264"/>
      <c r="L1264"/>
      <c r="M1264"/>
      <c r="N1264"/>
      <c r="O1264"/>
      <c r="P1264"/>
      <c r="Q1264"/>
      <c r="R1264"/>
      <c r="S1264"/>
      <c r="T1264"/>
      <c r="W1264" s="5" t="s">
        <v>139</v>
      </c>
      <c r="X1264" s="11" t="s">
        <v>1368</v>
      </c>
      <c r="Z1264" s="56"/>
    </row>
    <row r="1265" spans="6:26">
      <c r="F1265"/>
      <c r="G1265"/>
      <c r="H1265"/>
      <c r="I1265"/>
      <c r="J1265"/>
      <c r="K1265"/>
      <c r="L1265"/>
      <c r="M1265"/>
      <c r="N1265"/>
      <c r="O1265"/>
      <c r="P1265"/>
      <c r="Q1265"/>
      <c r="R1265"/>
      <c r="S1265"/>
      <c r="T1265"/>
      <c r="W1265" s="5" t="s">
        <v>139</v>
      </c>
      <c r="X1265" s="11" t="s">
        <v>1369</v>
      </c>
      <c r="Z1265" s="56"/>
    </row>
    <row r="1266" spans="6:26">
      <c r="F1266"/>
      <c r="G1266"/>
      <c r="H1266"/>
      <c r="I1266"/>
      <c r="J1266"/>
      <c r="K1266"/>
      <c r="L1266"/>
      <c r="M1266"/>
      <c r="N1266"/>
      <c r="O1266"/>
      <c r="P1266"/>
      <c r="Q1266"/>
      <c r="R1266"/>
      <c r="S1266"/>
      <c r="T1266"/>
      <c r="W1266" s="5" t="s">
        <v>139</v>
      </c>
      <c r="X1266" s="11" t="s">
        <v>1370</v>
      </c>
      <c r="Z1266" s="56"/>
    </row>
    <row r="1267" spans="6:26">
      <c r="F1267"/>
      <c r="G1267"/>
      <c r="H1267"/>
      <c r="I1267"/>
      <c r="J1267"/>
      <c r="K1267"/>
      <c r="L1267"/>
      <c r="M1267"/>
      <c r="N1267"/>
      <c r="O1267"/>
      <c r="P1267"/>
      <c r="Q1267"/>
      <c r="R1267"/>
      <c r="S1267"/>
      <c r="T1267"/>
      <c r="W1267" s="5" t="s">
        <v>139</v>
      </c>
      <c r="X1267" s="11" t="s">
        <v>1371</v>
      </c>
      <c r="Z1267" s="56"/>
    </row>
    <row r="1268" spans="6:26">
      <c r="F1268"/>
      <c r="G1268"/>
      <c r="H1268"/>
      <c r="I1268"/>
      <c r="J1268"/>
      <c r="K1268"/>
      <c r="L1268"/>
      <c r="M1268"/>
      <c r="N1268"/>
      <c r="O1268"/>
      <c r="P1268"/>
      <c r="Q1268"/>
      <c r="R1268"/>
      <c r="S1268"/>
      <c r="T1268"/>
      <c r="W1268" s="5" t="s">
        <v>139</v>
      </c>
      <c r="X1268" s="11" t="s">
        <v>1372</v>
      </c>
      <c r="Z1268" s="56"/>
    </row>
    <row r="1269" spans="6:26">
      <c r="F1269"/>
      <c r="G1269"/>
      <c r="H1269"/>
      <c r="I1269"/>
      <c r="J1269"/>
      <c r="K1269"/>
      <c r="L1269"/>
      <c r="M1269"/>
      <c r="N1269"/>
      <c r="O1269"/>
      <c r="P1269"/>
      <c r="Q1269"/>
      <c r="R1269"/>
      <c r="S1269"/>
      <c r="T1269"/>
      <c r="W1269" s="5" t="s">
        <v>139</v>
      </c>
      <c r="X1269" s="11" t="s">
        <v>1373</v>
      </c>
      <c r="Z1269" s="56"/>
    </row>
    <row r="1270" spans="6:26">
      <c r="F1270"/>
      <c r="G1270"/>
      <c r="H1270"/>
      <c r="I1270"/>
      <c r="J1270"/>
      <c r="K1270"/>
      <c r="L1270"/>
      <c r="M1270"/>
      <c r="N1270"/>
      <c r="O1270"/>
      <c r="P1270"/>
      <c r="Q1270"/>
      <c r="R1270"/>
      <c r="S1270"/>
      <c r="T1270"/>
      <c r="W1270" s="5" t="s">
        <v>139</v>
      </c>
      <c r="X1270" s="11" t="s">
        <v>1374</v>
      </c>
      <c r="Z1270" s="56"/>
    </row>
    <row r="1271" spans="6:26">
      <c r="F1271"/>
      <c r="G1271"/>
      <c r="H1271"/>
      <c r="I1271"/>
      <c r="J1271"/>
      <c r="K1271"/>
      <c r="L1271"/>
      <c r="M1271"/>
      <c r="N1271"/>
      <c r="O1271"/>
      <c r="P1271"/>
      <c r="Q1271"/>
      <c r="R1271"/>
      <c r="S1271"/>
      <c r="T1271"/>
      <c r="W1271" s="5" t="s">
        <v>139</v>
      </c>
      <c r="X1271" s="11" t="s">
        <v>1375</v>
      </c>
      <c r="Z1271" s="56"/>
    </row>
    <row r="1272" spans="6:26">
      <c r="F1272"/>
      <c r="G1272"/>
      <c r="H1272"/>
      <c r="I1272"/>
      <c r="J1272"/>
      <c r="K1272"/>
      <c r="L1272"/>
      <c r="M1272"/>
      <c r="N1272"/>
      <c r="O1272"/>
      <c r="P1272"/>
      <c r="Q1272"/>
      <c r="R1272"/>
      <c r="S1272"/>
      <c r="T1272"/>
      <c r="W1272" s="5" t="s">
        <v>139</v>
      </c>
      <c r="X1272" s="11" t="s">
        <v>1376</v>
      </c>
      <c r="Z1272" s="56"/>
    </row>
    <row r="1273" spans="6:26">
      <c r="F1273"/>
      <c r="G1273"/>
      <c r="H1273"/>
      <c r="I1273"/>
      <c r="J1273"/>
      <c r="K1273"/>
      <c r="L1273"/>
      <c r="M1273"/>
      <c r="N1273"/>
      <c r="O1273"/>
      <c r="P1273"/>
      <c r="Q1273"/>
      <c r="R1273"/>
      <c r="S1273"/>
      <c r="T1273"/>
      <c r="W1273" s="5" t="s">
        <v>139</v>
      </c>
      <c r="X1273" s="11" t="s">
        <v>1377</v>
      </c>
      <c r="Z1273" s="56"/>
    </row>
    <row r="1274" spans="6:26">
      <c r="F1274"/>
      <c r="G1274"/>
      <c r="H1274"/>
      <c r="I1274"/>
      <c r="J1274"/>
      <c r="K1274"/>
      <c r="L1274"/>
      <c r="M1274"/>
      <c r="N1274"/>
      <c r="O1274"/>
      <c r="P1274"/>
      <c r="Q1274"/>
      <c r="R1274"/>
      <c r="S1274"/>
      <c r="T1274"/>
      <c r="W1274" s="5" t="s">
        <v>141</v>
      </c>
      <c r="X1274" s="11" t="s">
        <v>1378</v>
      </c>
      <c r="Z1274" s="56"/>
    </row>
    <row r="1275" spans="6:26">
      <c r="F1275"/>
      <c r="G1275"/>
      <c r="H1275"/>
      <c r="I1275"/>
      <c r="J1275"/>
      <c r="K1275"/>
      <c r="L1275"/>
      <c r="M1275"/>
      <c r="N1275"/>
      <c r="O1275"/>
      <c r="P1275"/>
      <c r="Q1275"/>
      <c r="R1275"/>
      <c r="S1275"/>
      <c r="T1275"/>
      <c r="W1275" s="5" t="s">
        <v>141</v>
      </c>
      <c r="X1275" s="11" t="s">
        <v>1379</v>
      </c>
      <c r="Z1275" s="56"/>
    </row>
    <row r="1276" spans="6:26">
      <c r="F1276"/>
      <c r="G1276"/>
      <c r="H1276"/>
      <c r="I1276"/>
      <c r="J1276"/>
      <c r="K1276"/>
      <c r="L1276"/>
      <c r="M1276"/>
      <c r="N1276"/>
      <c r="O1276"/>
      <c r="P1276"/>
      <c r="Q1276"/>
      <c r="R1276"/>
      <c r="S1276"/>
      <c r="T1276"/>
      <c r="W1276" s="5" t="s">
        <v>141</v>
      </c>
      <c r="X1276" s="11" t="s">
        <v>1380</v>
      </c>
      <c r="Z1276" s="56"/>
    </row>
    <row r="1277" spans="6:26">
      <c r="F1277"/>
      <c r="G1277"/>
      <c r="H1277"/>
      <c r="I1277"/>
      <c r="J1277"/>
      <c r="K1277"/>
      <c r="L1277"/>
      <c r="M1277"/>
      <c r="N1277"/>
      <c r="O1277"/>
      <c r="P1277"/>
      <c r="Q1277"/>
      <c r="R1277"/>
      <c r="S1277"/>
      <c r="T1277"/>
      <c r="W1277" s="5" t="s">
        <v>141</v>
      </c>
      <c r="X1277" s="11" t="s">
        <v>1381</v>
      </c>
      <c r="Z1277" s="56"/>
    </row>
    <row r="1278" spans="6:26">
      <c r="F1278"/>
      <c r="G1278"/>
      <c r="H1278"/>
      <c r="I1278"/>
      <c r="J1278"/>
      <c r="K1278"/>
      <c r="L1278"/>
      <c r="M1278"/>
      <c r="N1278"/>
      <c r="O1278"/>
      <c r="P1278"/>
      <c r="Q1278"/>
      <c r="R1278"/>
      <c r="S1278"/>
      <c r="T1278"/>
      <c r="W1278" s="5" t="s">
        <v>141</v>
      </c>
      <c r="X1278" s="11" t="s">
        <v>1382</v>
      </c>
      <c r="Z1278" s="56"/>
    </row>
    <row r="1279" spans="6:26">
      <c r="F1279"/>
      <c r="G1279"/>
      <c r="H1279"/>
      <c r="I1279"/>
      <c r="J1279"/>
      <c r="K1279"/>
      <c r="L1279"/>
      <c r="M1279"/>
      <c r="N1279"/>
      <c r="O1279"/>
      <c r="P1279"/>
      <c r="Q1279"/>
      <c r="R1279"/>
      <c r="S1279"/>
      <c r="T1279"/>
      <c r="W1279" s="5" t="s">
        <v>141</v>
      </c>
      <c r="X1279" s="11" t="s">
        <v>1383</v>
      </c>
      <c r="Z1279" s="56"/>
    </row>
    <row r="1280" spans="6:26">
      <c r="F1280"/>
      <c r="G1280"/>
      <c r="H1280"/>
      <c r="I1280"/>
      <c r="J1280"/>
      <c r="K1280"/>
      <c r="L1280"/>
      <c r="M1280"/>
      <c r="N1280"/>
      <c r="O1280"/>
      <c r="P1280"/>
      <c r="Q1280"/>
      <c r="R1280"/>
      <c r="S1280"/>
      <c r="T1280"/>
      <c r="W1280" s="5" t="s">
        <v>141</v>
      </c>
      <c r="X1280" s="11" t="s">
        <v>1384</v>
      </c>
      <c r="Z1280" s="56"/>
    </row>
    <row r="1281" spans="6:26">
      <c r="F1281"/>
      <c r="G1281"/>
      <c r="H1281"/>
      <c r="I1281"/>
      <c r="J1281"/>
      <c r="K1281"/>
      <c r="L1281"/>
      <c r="M1281"/>
      <c r="N1281"/>
      <c r="O1281"/>
      <c r="P1281"/>
      <c r="Q1281"/>
      <c r="R1281"/>
      <c r="S1281"/>
      <c r="T1281"/>
      <c r="W1281" s="5" t="s">
        <v>141</v>
      </c>
      <c r="X1281" s="11" t="s">
        <v>1385</v>
      </c>
      <c r="Z1281" s="56"/>
    </row>
    <row r="1282" spans="6:26">
      <c r="F1282"/>
      <c r="G1282"/>
      <c r="H1282"/>
      <c r="I1282"/>
      <c r="J1282"/>
      <c r="K1282"/>
      <c r="L1282"/>
      <c r="M1282"/>
      <c r="N1282"/>
      <c r="O1282"/>
      <c r="P1282"/>
      <c r="Q1282"/>
      <c r="R1282"/>
      <c r="S1282"/>
      <c r="T1282"/>
      <c r="W1282" s="5" t="s">
        <v>141</v>
      </c>
      <c r="X1282" s="11" t="s">
        <v>1386</v>
      </c>
      <c r="Z1282" s="56"/>
    </row>
    <row r="1283" spans="6:26">
      <c r="F1283"/>
      <c r="G1283"/>
      <c r="H1283"/>
      <c r="I1283"/>
      <c r="J1283"/>
      <c r="K1283"/>
      <c r="L1283"/>
      <c r="M1283"/>
      <c r="N1283"/>
      <c r="O1283"/>
      <c r="P1283"/>
      <c r="Q1283"/>
      <c r="R1283"/>
      <c r="S1283"/>
      <c r="T1283"/>
      <c r="W1283" s="5" t="s">
        <v>141</v>
      </c>
      <c r="X1283" s="11" t="s">
        <v>1387</v>
      </c>
      <c r="Z1283" s="56"/>
    </row>
    <row r="1284" spans="6:26">
      <c r="F1284"/>
      <c r="G1284"/>
      <c r="H1284"/>
      <c r="I1284"/>
      <c r="J1284"/>
      <c r="K1284"/>
      <c r="L1284"/>
      <c r="M1284"/>
      <c r="N1284"/>
      <c r="O1284"/>
      <c r="P1284"/>
      <c r="Q1284"/>
      <c r="R1284"/>
      <c r="S1284"/>
      <c r="T1284"/>
      <c r="W1284" s="5" t="s">
        <v>141</v>
      </c>
      <c r="X1284" s="11" t="s">
        <v>1388</v>
      </c>
      <c r="Z1284" s="56"/>
    </row>
    <row r="1285" spans="6:26">
      <c r="F1285"/>
      <c r="G1285"/>
      <c r="H1285"/>
      <c r="I1285"/>
      <c r="J1285"/>
      <c r="K1285"/>
      <c r="L1285"/>
      <c r="M1285"/>
      <c r="N1285"/>
      <c r="O1285"/>
      <c r="P1285"/>
      <c r="Q1285"/>
      <c r="R1285"/>
      <c r="S1285"/>
      <c r="T1285"/>
      <c r="W1285" s="5" t="s">
        <v>141</v>
      </c>
      <c r="X1285" s="11" t="s">
        <v>1389</v>
      </c>
      <c r="Z1285" s="56"/>
    </row>
    <row r="1286" spans="6:26">
      <c r="F1286"/>
      <c r="G1286"/>
      <c r="H1286"/>
      <c r="I1286"/>
      <c r="J1286"/>
      <c r="K1286"/>
      <c r="L1286"/>
      <c r="M1286"/>
      <c r="N1286"/>
      <c r="O1286"/>
      <c r="P1286"/>
      <c r="Q1286"/>
      <c r="R1286"/>
      <c r="S1286"/>
      <c r="T1286"/>
      <c r="W1286" s="5" t="s">
        <v>141</v>
      </c>
      <c r="X1286" s="11" t="s">
        <v>1390</v>
      </c>
      <c r="Z1286" s="56"/>
    </row>
    <row r="1287" spans="6:26">
      <c r="F1287"/>
      <c r="G1287"/>
      <c r="H1287"/>
      <c r="I1287"/>
      <c r="J1287"/>
      <c r="K1287"/>
      <c r="L1287"/>
      <c r="M1287"/>
      <c r="N1287"/>
      <c r="O1287"/>
      <c r="P1287"/>
      <c r="Q1287"/>
      <c r="R1287"/>
      <c r="S1287"/>
      <c r="T1287"/>
      <c r="W1287" s="5" t="s">
        <v>141</v>
      </c>
      <c r="X1287" s="11" t="s">
        <v>1391</v>
      </c>
      <c r="Z1287" s="56"/>
    </row>
    <row r="1288" spans="6:26">
      <c r="F1288"/>
      <c r="G1288"/>
      <c r="H1288"/>
      <c r="I1288"/>
      <c r="J1288"/>
      <c r="K1288"/>
      <c r="L1288"/>
      <c r="M1288"/>
      <c r="N1288"/>
      <c r="O1288"/>
      <c r="P1288"/>
      <c r="Q1288"/>
      <c r="R1288"/>
      <c r="S1288"/>
      <c r="T1288"/>
      <c r="W1288" s="5" t="s">
        <v>141</v>
      </c>
      <c r="X1288" s="11" t="s">
        <v>350</v>
      </c>
      <c r="Z1288" s="56"/>
    </row>
    <row r="1289" spans="6:26">
      <c r="F1289"/>
      <c r="G1289"/>
      <c r="H1289"/>
      <c r="I1289"/>
      <c r="J1289"/>
      <c r="K1289"/>
      <c r="L1289"/>
      <c r="M1289"/>
      <c r="N1289"/>
      <c r="O1289"/>
      <c r="P1289"/>
      <c r="Q1289"/>
      <c r="R1289"/>
      <c r="S1289"/>
      <c r="T1289"/>
      <c r="W1289" s="5" t="s">
        <v>141</v>
      </c>
      <c r="X1289" s="11" t="s">
        <v>1392</v>
      </c>
      <c r="Z1289" s="56"/>
    </row>
    <row r="1290" spans="6:26">
      <c r="F1290"/>
      <c r="G1290"/>
      <c r="H1290"/>
      <c r="I1290"/>
      <c r="J1290"/>
      <c r="K1290"/>
      <c r="L1290"/>
      <c r="M1290"/>
      <c r="N1290"/>
      <c r="O1290"/>
      <c r="P1290"/>
      <c r="Q1290"/>
      <c r="R1290"/>
      <c r="S1290"/>
      <c r="T1290"/>
      <c r="W1290" s="5" t="s">
        <v>141</v>
      </c>
      <c r="X1290" s="11" t="s">
        <v>1393</v>
      </c>
      <c r="Z1290" s="56"/>
    </row>
    <row r="1291" spans="6:26">
      <c r="F1291"/>
      <c r="G1291"/>
      <c r="H1291"/>
      <c r="I1291"/>
      <c r="J1291"/>
      <c r="K1291"/>
      <c r="L1291"/>
      <c r="M1291"/>
      <c r="N1291"/>
      <c r="O1291"/>
      <c r="P1291"/>
      <c r="Q1291"/>
      <c r="R1291"/>
      <c r="S1291"/>
      <c r="T1291"/>
      <c r="W1291" s="5" t="s">
        <v>141</v>
      </c>
      <c r="X1291" s="11" t="s">
        <v>1198</v>
      </c>
      <c r="Z1291" s="56"/>
    </row>
    <row r="1292" spans="6:26">
      <c r="F1292"/>
      <c r="G1292"/>
      <c r="H1292"/>
      <c r="I1292"/>
      <c r="J1292"/>
      <c r="K1292"/>
      <c r="L1292"/>
      <c r="M1292"/>
      <c r="N1292"/>
      <c r="O1292"/>
      <c r="P1292"/>
      <c r="Q1292"/>
      <c r="R1292"/>
      <c r="S1292"/>
      <c r="T1292"/>
      <c r="W1292" s="5" t="s">
        <v>141</v>
      </c>
      <c r="X1292" s="11" t="s">
        <v>1394</v>
      </c>
      <c r="Z1292" s="56"/>
    </row>
    <row r="1293" spans="6:26">
      <c r="F1293"/>
      <c r="G1293"/>
      <c r="H1293"/>
      <c r="I1293"/>
      <c r="J1293"/>
      <c r="K1293"/>
      <c r="L1293"/>
      <c r="M1293"/>
      <c r="N1293"/>
      <c r="O1293"/>
      <c r="P1293"/>
      <c r="Q1293"/>
      <c r="R1293"/>
      <c r="S1293"/>
      <c r="T1293"/>
      <c r="W1293" s="5" t="s">
        <v>143</v>
      </c>
      <c r="X1293" s="11" t="s">
        <v>1395</v>
      </c>
      <c r="Z1293" s="56"/>
    </row>
    <row r="1294" spans="6:26">
      <c r="F1294"/>
      <c r="G1294"/>
      <c r="H1294"/>
      <c r="I1294"/>
      <c r="J1294"/>
      <c r="K1294"/>
      <c r="L1294"/>
      <c r="M1294"/>
      <c r="N1294"/>
      <c r="O1294"/>
      <c r="P1294"/>
      <c r="Q1294"/>
      <c r="R1294"/>
      <c r="S1294"/>
      <c r="T1294"/>
      <c r="W1294" s="5" t="s">
        <v>143</v>
      </c>
      <c r="X1294" s="11" t="s">
        <v>1396</v>
      </c>
      <c r="Z1294" s="56"/>
    </row>
    <row r="1295" spans="6:26">
      <c r="F1295"/>
      <c r="G1295"/>
      <c r="H1295"/>
      <c r="I1295"/>
      <c r="J1295"/>
      <c r="K1295"/>
      <c r="L1295"/>
      <c r="M1295"/>
      <c r="N1295"/>
      <c r="O1295"/>
      <c r="P1295"/>
      <c r="Q1295"/>
      <c r="R1295"/>
      <c r="S1295"/>
      <c r="T1295"/>
      <c r="W1295" s="5" t="s">
        <v>143</v>
      </c>
      <c r="X1295" s="11" t="s">
        <v>1397</v>
      </c>
      <c r="Z1295" s="56"/>
    </row>
    <row r="1296" spans="6:26">
      <c r="F1296"/>
      <c r="G1296"/>
      <c r="H1296"/>
      <c r="I1296"/>
      <c r="J1296"/>
      <c r="K1296"/>
      <c r="L1296"/>
      <c r="M1296"/>
      <c r="N1296"/>
      <c r="O1296"/>
      <c r="P1296"/>
      <c r="Q1296"/>
      <c r="R1296"/>
      <c r="S1296"/>
      <c r="T1296"/>
      <c r="W1296" s="5" t="s">
        <v>143</v>
      </c>
      <c r="X1296" s="11" t="s">
        <v>1398</v>
      </c>
      <c r="Z1296" s="56"/>
    </row>
    <row r="1297" spans="6:26">
      <c r="F1297"/>
      <c r="G1297"/>
      <c r="H1297"/>
      <c r="I1297"/>
      <c r="J1297"/>
      <c r="K1297"/>
      <c r="L1297"/>
      <c r="M1297"/>
      <c r="N1297"/>
      <c r="O1297"/>
      <c r="P1297"/>
      <c r="Q1297"/>
      <c r="R1297"/>
      <c r="S1297"/>
      <c r="T1297"/>
      <c r="W1297" s="5" t="s">
        <v>143</v>
      </c>
      <c r="X1297" s="11" t="s">
        <v>1399</v>
      </c>
      <c r="Z1297" s="56"/>
    </row>
    <row r="1298" spans="6:26">
      <c r="F1298"/>
      <c r="G1298"/>
      <c r="H1298"/>
      <c r="I1298"/>
      <c r="J1298"/>
      <c r="K1298"/>
      <c r="L1298"/>
      <c r="M1298"/>
      <c r="N1298"/>
      <c r="O1298"/>
      <c r="P1298"/>
      <c r="Q1298"/>
      <c r="R1298"/>
      <c r="S1298"/>
      <c r="T1298"/>
      <c r="W1298" s="5" t="s">
        <v>143</v>
      </c>
      <c r="X1298" s="11" t="s">
        <v>1400</v>
      </c>
      <c r="Z1298" s="56"/>
    </row>
    <row r="1299" spans="6:26">
      <c r="F1299"/>
      <c r="G1299"/>
      <c r="H1299"/>
      <c r="I1299"/>
      <c r="J1299"/>
      <c r="K1299"/>
      <c r="L1299"/>
      <c r="M1299"/>
      <c r="N1299"/>
      <c r="O1299"/>
      <c r="P1299"/>
      <c r="Q1299"/>
      <c r="R1299"/>
      <c r="S1299"/>
      <c r="T1299"/>
      <c r="W1299" s="5" t="s">
        <v>143</v>
      </c>
      <c r="X1299" s="11" t="s">
        <v>1401</v>
      </c>
      <c r="Z1299" s="56"/>
    </row>
    <row r="1300" spans="6:26">
      <c r="F1300"/>
      <c r="G1300"/>
      <c r="H1300"/>
      <c r="I1300"/>
      <c r="J1300"/>
      <c r="K1300"/>
      <c r="L1300"/>
      <c r="M1300"/>
      <c r="N1300"/>
      <c r="O1300"/>
      <c r="P1300"/>
      <c r="Q1300"/>
      <c r="R1300"/>
      <c r="S1300"/>
      <c r="T1300"/>
      <c r="W1300" s="5" t="s">
        <v>143</v>
      </c>
      <c r="X1300" s="11" t="s">
        <v>1402</v>
      </c>
      <c r="Z1300" s="56"/>
    </row>
    <row r="1301" spans="6:26">
      <c r="F1301"/>
      <c r="G1301"/>
      <c r="H1301"/>
      <c r="I1301"/>
      <c r="J1301"/>
      <c r="K1301"/>
      <c r="L1301"/>
      <c r="M1301"/>
      <c r="N1301"/>
      <c r="O1301"/>
      <c r="P1301"/>
      <c r="Q1301"/>
      <c r="R1301"/>
      <c r="S1301"/>
      <c r="T1301"/>
      <c r="W1301" s="5" t="s">
        <v>143</v>
      </c>
      <c r="X1301" s="11" t="s">
        <v>1403</v>
      </c>
      <c r="Z1301" s="56"/>
    </row>
    <row r="1302" spans="6:26">
      <c r="F1302"/>
      <c r="G1302"/>
      <c r="H1302"/>
      <c r="I1302"/>
      <c r="J1302"/>
      <c r="K1302"/>
      <c r="L1302"/>
      <c r="M1302"/>
      <c r="N1302"/>
      <c r="O1302"/>
      <c r="P1302"/>
      <c r="Q1302"/>
      <c r="R1302"/>
      <c r="S1302"/>
      <c r="T1302"/>
      <c r="W1302" s="5" t="s">
        <v>143</v>
      </c>
      <c r="X1302" s="11" t="s">
        <v>1404</v>
      </c>
      <c r="Z1302" s="56"/>
    </row>
    <row r="1303" spans="6:26">
      <c r="F1303"/>
      <c r="G1303"/>
      <c r="H1303"/>
      <c r="I1303"/>
      <c r="J1303"/>
      <c r="K1303"/>
      <c r="L1303"/>
      <c r="M1303"/>
      <c r="N1303"/>
      <c r="O1303"/>
      <c r="P1303"/>
      <c r="Q1303"/>
      <c r="R1303"/>
      <c r="S1303"/>
      <c r="T1303"/>
      <c r="W1303" s="5" t="s">
        <v>143</v>
      </c>
      <c r="X1303" s="11" t="s">
        <v>1405</v>
      </c>
      <c r="Z1303" s="56"/>
    </row>
    <row r="1304" spans="6:26">
      <c r="F1304"/>
      <c r="G1304"/>
      <c r="H1304"/>
      <c r="I1304"/>
      <c r="J1304"/>
      <c r="K1304"/>
      <c r="L1304"/>
      <c r="M1304"/>
      <c r="N1304"/>
      <c r="O1304"/>
      <c r="P1304"/>
      <c r="Q1304"/>
      <c r="R1304"/>
      <c r="S1304"/>
      <c r="T1304"/>
      <c r="W1304" s="5" t="s">
        <v>143</v>
      </c>
      <c r="X1304" s="11" t="s">
        <v>443</v>
      </c>
      <c r="Z1304" s="56"/>
    </row>
    <row r="1305" spans="6:26">
      <c r="F1305"/>
      <c r="G1305"/>
      <c r="H1305"/>
      <c r="I1305"/>
      <c r="J1305"/>
      <c r="K1305"/>
      <c r="L1305"/>
      <c r="M1305"/>
      <c r="N1305"/>
      <c r="O1305"/>
      <c r="P1305"/>
      <c r="Q1305"/>
      <c r="R1305"/>
      <c r="S1305"/>
      <c r="T1305"/>
      <c r="W1305" s="5" t="s">
        <v>143</v>
      </c>
      <c r="X1305" s="11" t="s">
        <v>1406</v>
      </c>
      <c r="Z1305" s="56"/>
    </row>
    <row r="1306" spans="6:26">
      <c r="F1306"/>
      <c r="G1306"/>
      <c r="H1306"/>
      <c r="I1306"/>
      <c r="J1306"/>
      <c r="K1306"/>
      <c r="L1306"/>
      <c r="M1306"/>
      <c r="N1306"/>
      <c r="O1306"/>
      <c r="P1306"/>
      <c r="Q1306"/>
      <c r="R1306"/>
      <c r="S1306"/>
      <c r="T1306"/>
      <c r="W1306" s="5" t="s">
        <v>143</v>
      </c>
      <c r="X1306" s="11" t="s">
        <v>1407</v>
      </c>
      <c r="Z1306" s="56"/>
    </row>
    <row r="1307" spans="6:26">
      <c r="F1307"/>
      <c r="G1307"/>
      <c r="H1307"/>
      <c r="I1307"/>
      <c r="J1307"/>
      <c r="K1307"/>
      <c r="L1307"/>
      <c r="M1307"/>
      <c r="N1307"/>
      <c r="O1307"/>
      <c r="P1307"/>
      <c r="Q1307"/>
      <c r="R1307"/>
      <c r="S1307"/>
      <c r="T1307"/>
      <c r="W1307" s="5" t="s">
        <v>143</v>
      </c>
      <c r="X1307" s="11" t="s">
        <v>1408</v>
      </c>
      <c r="Z1307" s="56"/>
    </row>
    <row r="1308" spans="6:26">
      <c r="F1308"/>
      <c r="G1308"/>
      <c r="H1308"/>
      <c r="I1308"/>
      <c r="J1308"/>
      <c r="K1308"/>
      <c r="L1308"/>
      <c r="M1308"/>
      <c r="N1308"/>
      <c r="O1308"/>
      <c r="P1308"/>
      <c r="Q1308"/>
      <c r="R1308"/>
      <c r="S1308"/>
      <c r="T1308"/>
      <c r="W1308" s="5" t="s">
        <v>143</v>
      </c>
      <c r="X1308" s="11" t="s">
        <v>1409</v>
      </c>
      <c r="Z1308" s="56"/>
    </row>
    <row r="1309" spans="6:26">
      <c r="F1309"/>
      <c r="G1309"/>
      <c r="H1309"/>
      <c r="I1309"/>
      <c r="J1309"/>
      <c r="K1309"/>
      <c r="L1309"/>
      <c r="M1309"/>
      <c r="N1309"/>
      <c r="O1309"/>
      <c r="P1309"/>
      <c r="Q1309"/>
      <c r="R1309"/>
      <c r="S1309"/>
      <c r="T1309"/>
      <c r="W1309" s="5" t="s">
        <v>143</v>
      </c>
      <c r="X1309" s="11" t="s">
        <v>1410</v>
      </c>
      <c r="Z1309" s="56"/>
    </row>
    <row r="1310" spans="6:26">
      <c r="F1310"/>
      <c r="G1310"/>
      <c r="H1310"/>
      <c r="I1310"/>
      <c r="J1310"/>
      <c r="K1310"/>
      <c r="L1310"/>
      <c r="M1310"/>
      <c r="N1310"/>
      <c r="O1310"/>
      <c r="P1310"/>
      <c r="Q1310"/>
      <c r="R1310"/>
      <c r="S1310"/>
      <c r="T1310"/>
      <c r="W1310" s="5" t="s">
        <v>143</v>
      </c>
      <c r="X1310" s="11" t="s">
        <v>1411</v>
      </c>
      <c r="Z1310" s="56"/>
    </row>
    <row r="1311" spans="6:26">
      <c r="F1311"/>
      <c r="G1311"/>
      <c r="H1311"/>
      <c r="I1311"/>
      <c r="J1311"/>
      <c r="K1311"/>
      <c r="L1311"/>
      <c r="M1311"/>
      <c r="N1311"/>
      <c r="O1311"/>
      <c r="P1311"/>
      <c r="Q1311"/>
      <c r="R1311"/>
      <c r="S1311"/>
      <c r="T1311"/>
      <c r="W1311" s="5" t="s">
        <v>143</v>
      </c>
      <c r="X1311" s="11" t="s">
        <v>1412</v>
      </c>
      <c r="Z1311" s="56"/>
    </row>
    <row r="1312" spans="6:26">
      <c r="F1312"/>
      <c r="G1312"/>
      <c r="H1312"/>
      <c r="I1312"/>
      <c r="J1312"/>
      <c r="K1312"/>
      <c r="L1312"/>
      <c r="M1312"/>
      <c r="N1312"/>
      <c r="O1312"/>
      <c r="P1312"/>
      <c r="Q1312"/>
      <c r="R1312"/>
      <c r="S1312"/>
      <c r="T1312"/>
      <c r="W1312" s="5" t="s">
        <v>145</v>
      </c>
      <c r="X1312" s="11" t="s">
        <v>1413</v>
      </c>
      <c r="Z1312" s="56"/>
    </row>
    <row r="1313" spans="6:26">
      <c r="F1313"/>
      <c r="G1313"/>
      <c r="H1313"/>
      <c r="I1313"/>
      <c r="J1313"/>
      <c r="K1313"/>
      <c r="L1313"/>
      <c r="M1313"/>
      <c r="N1313"/>
      <c r="O1313"/>
      <c r="P1313"/>
      <c r="Q1313"/>
      <c r="R1313"/>
      <c r="S1313"/>
      <c r="T1313"/>
      <c r="W1313" s="5" t="s">
        <v>145</v>
      </c>
      <c r="X1313" s="11" t="s">
        <v>1414</v>
      </c>
      <c r="Z1313" s="56"/>
    </row>
    <row r="1314" spans="6:26">
      <c r="F1314"/>
      <c r="G1314"/>
      <c r="H1314"/>
      <c r="I1314"/>
      <c r="J1314"/>
      <c r="K1314"/>
      <c r="L1314"/>
      <c r="M1314"/>
      <c r="N1314"/>
      <c r="O1314"/>
      <c r="P1314"/>
      <c r="Q1314"/>
      <c r="R1314"/>
      <c r="S1314"/>
      <c r="T1314"/>
      <c r="W1314" s="5" t="s">
        <v>145</v>
      </c>
      <c r="X1314" s="11" t="s">
        <v>1415</v>
      </c>
      <c r="Z1314" s="56"/>
    </row>
    <row r="1315" spans="6:26">
      <c r="F1315"/>
      <c r="G1315"/>
      <c r="H1315"/>
      <c r="I1315"/>
      <c r="J1315"/>
      <c r="K1315"/>
      <c r="L1315"/>
      <c r="M1315"/>
      <c r="N1315"/>
      <c r="O1315"/>
      <c r="P1315"/>
      <c r="Q1315"/>
      <c r="R1315"/>
      <c r="S1315"/>
      <c r="T1315"/>
      <c r="W1315" s="5" t="s">
        <v>145</v>
      </c>
      <c r="X1315" s="11" t="s">
        <v>1416</v>
      </c>
      <c r="Z1315" s="56"/>
    </row>
    <row r="1316" spans="6:26">
      <c r="F1316"/>
      <c r="G1316"/>
      <c r="H1316"/>
      <c r="I1316"/>
      <c r="J1316"/>
      <c r="K1316"/>
      <c r="L1316"/>
      <c r="M1316"/>
      <c r="N1316"/>
      <c r="O1316"/>
      <c r="P1316"/>
      <c r="Q1316"/>
      <c r="R1316"/>
      <c r="S1316"/>
      <c r="T1316"/>
      <c r="W1316" s="5" t="s">
        <v>145</v>
      </c>
      <c r="X1316" s="11" t="s">
        <v>1417</v>
      </c>
      <c r="Z1316" s="56"/>
    </row>
    <row r="1317" spans="6:26">
      <c r="F1317"/>
      <c r="G1317"/>
      <c r="H1317"/>
      <c r="I1317"/>
      <c r="J1317"/>
      <c r="K1317"/>
      <c r="L1317"/>
      <c r="M1317"/>
      <c r="N1317"/>
      <c r="O1317"/>
      <c r="P1317"/>
      <c r="Q1317"/>
      <c r="R1317"/>
      <c r="S1317"/>
      <c r="T1317"/>
      <c r="W1317" s="5" t="s">
        <v>145</v>
      </c>
      <c r="X1317" s="11" t="s">
        <v>1418</v>
      </c>
      <c r="Z1317" s="56"/>
    </row>
    <row r="1318" spans="6:26">
      <c r="F1318"/>
      <c r="G1318"/>
      <c r="H1318"/>
      <c r="I1318"/>
      <c r="J1318"/>
      <c r="K1318"/>
      <c r="L1318"/>
      <c r="M1318"/>
      <c r="N1318"/>
      <c r="O1318"/>
      <c r="P1318"/>
      <c r="Q1318"/>
      <c r="R1318"/>
      <c r="S1318"/>
      <c r="T1318"/>
      <c r="W1318" s="5" t="s">
        <v>145</v>
      </c>
      <c r="X1318" s="11" t="s">
        <v>1419</v>
      </c>
      <c r="Z1318" s="56"/>
    </row>
    <row r="1319" spans="6:26">
      <c r="F1319"/>
      <c r="G1319"/>
      <c r="H1319"/>
      <c r="I1319"/>
      <c r="J1319"/>
      <c r="K1319"/>
      <c r="L1319"/>
      <c r="M1319"/>
      <c r="N1319"/>
      <c r="O1319"/>
      <c r="P1319"/>
      <c r="Q1319"/>
      <c r="R1319"/>
      <c r="S1319"/>
      <c r="T1319"/>
      <c r="W1319" s="5" t="s">
        <v>145</v>
      </c>
      <c r="X1319" s="11" t="s">
        <v>1420</v>
      </c>
      <c r="Z1319" s="56"/>
    </row>
    <row r="1320" spans="6:26">
      <c r="F1320"/>
      <c r="G1320"/>
      <c r="H1320"/>
      <c r="I1320"/>
      <c r="J1320"/>
      <c r="K1320"/>
      <c r="L1320"/>
      <c r="M1320"/>
      <c r="N1320"/>
      <c r="O1320"/>
      <c r="P1320"/>
      <c r="Q1320"/>
      <c r="R1320"/>
      <c r="S1320"/>
      <c r="T1320"/>
      <c r="W1320" s="5" t="s">
        <v>145</v>
      </c>
      <c r="X1320" s="11" t="s">
        <v>1421</v>
      </c>
      <c r="Z1320" s="56"/>
    </row>
    <row r="1321" spans="6:26">
      <c r="F1321"/>
      <c r="G1321"/>
      <c r="H1321"/>
      <c r="I1321"/>
      <c r="J1321"/>
      <c r="K1321"/>
      <c r="L1321"/>
      <c r="M1321"/>
      <c r="N1321"/>
      <c r="O1321"/>
      <c r="P1321"/>
      <c r="Q1321"/>
      <c r="R1321"/>
      <c r="S1321"/>
      <c r="T1321"/>
      <c r="W1321" s="5" t="s">
        <v>145</v>
      </c>
      <c r="X1321" s="11" t="s">
        <v>1422</v>
      </c>
      <c r="Z1321" s="56"/>
    </row>
    <row r="1322" spans="6:26">
      <c r="F1322"/>
      <c r="G1322"/>
      <c r="H1322"/>
      <c r="I1322"/>
      <c r="J1322"/>
      <c r="K1322"/>
      <c r="L1322"/>
      <c r="M1322"/>
      <c r="N1322"/>
      <c r="O1322"/>
      <c r="P1322"/>
      <c r="Q1322"/>
      <c r="R1322"/>
      <c r="S1322"/>
      <c r="T1322"/>
      <c r="W1322" s="5" t="s">
        <v>145</v>
      </c>
      <c r="X1322" s="11" t="s">
        <v>1423</v>
      </c>
      <c r="Z1322" s="56"/>
    </row>
    <row r="1323" spans="6:26">
      <c r="F1323"/>
      <c r="G1323"/>
      <c r="H1323"/>
      <c r="I1323"/>
      <c r="J1323"/>
      <c r="K1323"/>
      <c r="L1323"/>
      <c r="M1323"/>
      <c r="N1323"/>
      <c r="O1323"/>
      <c r="P1323"/>
      <c r="Q1323"/>
      <c r="R1323"/>
      <c r="S1323"/>
      <c r="T1323"/>
      <c r="W1323" s="5" t="s">
        <v>145</v>
      </c>
      <c r="X1323" s="11" t="s">
        <v>1424</v>
      </c>
      <c r="Z1323" s="56"/>
    </row>
    <row r="1324" spans="6:26">
      <c r="F1324"/>
      <c r="G1324"/>
      <c r="H1324"/>
      <c r="I1324"/>
      <c r="J1324"/>
      <c r="K1324"/>
      <c r="L1324"/>
      <c r="M1324"/>
      <c r="N1324"/>
      <c r="O1324"/>
      <c r="P1324"/>
      <c r="Q1324"/>
      <c r="R1324"/>
      <c r="S1324"/>
      <c r="T1324"/>
      <c r="W1324" s="5" t="s">
        <v>145</v>
      </c>
      <c r="X1324" s="11" t="s">
        <v>1425</v>
      </c>
      <c r="Z1324" s="56"/>
    </row>
    <row r="1325" spans="6:26">
      <c r="F1325"/>
      <c r="G1325"/>
      <c r="H1325"/>
      <c r="I1325"/>
      <c r="J1325"/>
      <c r="K1325"/>
      <c r="L1325"/>
      <c r="M1325"/>
      <c r="N1325"/>
      <c r="O1325"/>
      <c r="P1325"/>
      <c r="Q1325"/>
      <c r="R1325"/>
      <c r="S1325"/>
      <c r="T1325"/>
      <c r="W1325" s="5" t="s">
        <v>145</v>
      </c>
      <c r="X1325" s="11" t="s">
        <v>1426</v>
      </c>
      <c r="Z1325" s="56"/>
    </row>
    <row r="1326" spans="6:26">
      <c r="F1326"/>
      <c r="G1326"/>
      <c r="H1326"/>
      <c r="I1326"/>
      <c r="J1326"/>
      <c r="K1326"/>
      <c r="L1326"/>
      <c r="M1326"/>
      <c r="N1326"/>
      <c r="O1326"/>
      <c r="P1326"/>
      <c r="Q1326"/>
      <c r="R1326"/>
      <c r="S1326"/>
      <c r="T1326"/>
      <c r="W1326" s="5" t="s">
        <v>145</v>
      </c>
      <c r="X1326" s="11" t="s">
        <v>1427</v>
      </c>
      <c r="Z1326" s="56"/>
    </row>
    <row r="1327" spans="6:26">
      <c r="F1327"/>
      <c r="G1327"/>
      <c r="H1327"/>
      <c r="I1327"/>
      <c r="J1327"/>
      <c r="K1327"/>
      <c r="L1327"/>
      <c r="M1327"/>
      <c r="N1327"/>
      <c r="O1327"/>
      <c r="P1327"/>
      <c r="Q1327"/>
      <c r="R1327"/>
      <c r="S1327"/>
      <c r="T1327"/>
      <c r="W1327" s="5" t="s">
        <v>145</v>
      </c>
      <c r="X1327" s="11" t="s">
        <v>1428</v>
      </c>
      <c r="Z1327" s="56"/>
    </row>
    <row r="1328" spans="6:26">
      <c r="F1328"/>
      <c r="G1328"/>
      <c r="H1328"/>
      <c r="I1328"/>
      <c r="J1328"/>
      <c r="K1328"/>
      <c r="L1328"/>
      <c r="M1328"/>
      <c r="N1328"/>
      <c r="O1328"/>
      <c r="P1328"/>
      <c r="Q1328"/>
      <c r="R1328"/>
      <c r="S1328"/>
      <c r="T1328"/>
      <c r="W1328" s="5" t="s">
        <v>145</v>
      </c>
      <c r="X1328" s="11" t="s">
        <v>1429</v>
      </c>
      <c r="Z1328" s="56"/>
    </row>
    <row r="1329" spans="6:26">
      <c r="F1329"/>
      <c r="G1329"/>
      <c r="H1329"/>
      <c r="I1329"/>
      <c r="J1329"/>
      <c r="K1329"/>
      <c r="L1329"/>
      <c r="M1329"/>
      <c r="N1329"/>
      <c r="O1329"/>
      <c r="P1329"/>
      <c r="Q1329"/>
      <c r="R1329"/>
      <c r="S1329"/>
      <c r="T1329"/>
      <c r="W1329" s="5" t="s">
        <v>145</v>
      </c>
      <c r="X1329" s="11" t="s">
        <v>1430</v>
      </c>
      <c r="Z1329" s="56"/>
    </row>
    <row r="1330" spans="6:26">
      <c r="F1330"/>
      <c r="G1330"/>
      <c r="H1330"/>
      <c r="I1330"/>
      <c r="J1330"/>
      <c r="K1330"/>
      <c r="L1330"/>
      <c r="M1330"/>
      <c r="N1330"/>
      <c r="O1330"/>
      <c r="P1330"/>
      <c r="Q1330"/>
      <c r="R1330"/>
      <c r="S1330"/>
      <c r="T1330"/>
      <c r="W1330" s="5" t="s">
        <v>145</v>
      </c>
      <c r="X1330" s="11" t="s">
        <v>1431</v>
      </c>
      <c r="Z1330" s="56"/>
    </row>
    <row r="1331" spans="6:26">
      <c r="F1331"/>
      <c r="G1331"/>
      <c r="H1331"/>
      <c r="I1331"/>
      <c r="J1331"/>
      <c r="K1331"/>
      <c r="L1331"/>
      <c r="M1331"/>
      <c r="N1331"/>
      <c r="O1331"/>
      <c r="P1331"/>
      <c r="Q1331"/>
      <c r="R1331"/>
      <c r="S1331"/>
      <c r="T1331"/>
      <c r="W1331" s="5" t="s">
        <v>145</v>
      </c>
      <c r="X1331" s="11" t="s">
        <v>1432</v>
      </c>
      <c r="Z1331" s="56"/>
    </row>
    <row r="1332" spans="6:26">
      <c r="F1332"/>
      <c r="G1332"/>
      <c r="H1332"/>
      <c r="I1332"/>
      <c r="J1332"/>
      <c r="K1332"/>
      <c r="L1332"/>
      <c r="M1332"/>
      <c r="N1332"/>
      <c r="O1332"/>
      <c r="P1332"/>
      <c r="Q1332"/>
      <c r="R1332"/>
      <c r="S1332"/>
      <c r="T1332"/>
      <c r="W1332" s="5" t="s">
        <v>145</v>
      </c>
      <c r="X1332" s="11" t="s">
        <v>1433</v>
      </c>
      <c r="Z1332" s="56"/>
    </row>
    <row r="1333" spans="6:26">
      <c r="F1333"/>
      <c r="G1333"/>
      <c r="H1333"/>
      <c r="I1333"/>
      <c r="J1333"/>
      <c r="K1333"/>
      <c r="L1333"/>
      <c r="M1333"/>
      <c r="N1333"/>
      <c r="O1333"/>
      <c r="P1333"/>
      <c r="Q1333"/>
      <c r="R1333"/>
      <c r="S1333"/>
      <c r="T1333"/>
      <c r="W1333" s="5" t="s">
        <v>145</v>
      </c>
      <c r="X1333" s="11" t="s">
        <v>1434</v>
      </c>
      <c r="Z1333" s="56"/>
    </row>
    <row r="1334" spans="6:26">
      <c r="F1334"/>
      <c r="G1334"/>
      <c r="H1334"/>
      <c r="I1334"/>
      <c r="J1334"/>
      <c r="K1334"/>
      <c r="L1334"/>
      <c r="M1334"/>
      <c r="N1334"/>
      <c r="O1334"/>
      <c r="P1334"/>
      <c r="Q1334"/>
      <c r="R1334"/>
      <c r="S1334"/>
      <c r="T1334"/>
      <c r="W1334" s="5" t="s">
        <v>145</v>
      </c>
      <c r="X1334" s="11" t="s">
        <v>1435</v>
      </c>
      <c r="Z1334" s="56"/>
    </row>
    <row r="1335" spans="6:26">
      <c r="F1335"/>
      <c r="G1335"/>
      <c r="H1335"/>
      <c r="I1335"/>
      <c r="J1335"/>
      <c r="K1335"/>
      <c r="L1335"/>
      <c r="M1335"/>
      <c r="N1335"/>
      <c r="O1335"/>
      <c r="P1335"/>
      <c r="Q1335"/>
      <c r="R1335"/>
      <c r="S1335"/>
      <c r="T1335"/>
      <c r="W1335" s="5" t="s">
        <v>145</v>
      </c>
      <c r="X1335" s="11" t="s">
        <v>1436</v>
      </c>
      <c r="Z1335" s="56"/>
    </row>
    <row r="1336" spans="6:26">
      <c r="F1336"/>
      <c r="G1336"/>
      <c r="H1336"/>
      <c r="I1336"/>
      <c r="J1336"/>
      <c r="K1336"/>
      <c r="L1336"/>
      <c r="M1336"/>
      <c r="N1336"/>
      <c r="O1336"/>
      <c r="P1336"/>
      <c r="Q1336"/>
      <c r="R1336"/>
      <c r="S1336"/>
      <c r="T1336"/>
      <c r="W1336" s="5" t="s">
        <v>145</v>
      </c>
      <c r="X1336" s="11" t="s">
        <v>1437</v>
      </c>
      <c r="Z1336" s="56"/>
    </row>
    <row r="1337" spans="6:26">
      <c r="F1337"/>
      <c r="G1337"/>
      <c r="H1337"/>
      <c r="I1337"/>
      <c r="J1337"/>
      <c r="K1337"/>
      <c r="L1337"/>
      <c r="M1337"/>
      <c r="N1337"/>
      <c r="O1337"/>
      <c r="P1337"/>
      <c r="Q1337"/>
      <c r="R1337"/>
      <c r="S1337"/>
      <c r="T1337"/>
      <c r="W1337" s="5" t="s">
        <v>145</v>
      </c>
      <c r="X1337" s="11" t="s">
        <v>1438</v>
      </c>
      <c r="Z1337" s="56"/>
    </row>
    <row r="1338" spans="6:26">
      <c r="F1338"/>
      <c r="G1338"/>
      <c r="H1338"/>
      <c r="I1338"/>
      <c r="J1338"/>
      <c r="K1338"/>
      <c r="L1338"/>
      <c r="M1338"/>
      <c r="N1338"/>
      <c r="O1338"/>
      <c r="P1338"/>
      <c r="Q1338"/>
      <c r="R1338"/>
      <c r="S1338"/>
      <c r="T1338"/>
      <c r="W1338" s="5" t="s">
        <v>145</v>
      </c>
      <c r="X1338" s="11" t="s">
        <v>1439</v>
      </c>
      <c r="Z1338" s="56"/>
    </row>
    <row r="1339" spans="6:26">
      <c r="F1339"/>
      <c r="G1339"/>
      <c r="H1339"/>
      <c r="I1339"/>
      <c r="J1339"/>
      <c r="K1339"/>
      <c r="L1339"/>
      <c r="M1339"/>
      <c r="N1339"/>
      <c r="O1339"/>
      <c r="P1339"/>
      <c r="Q1339"/>
      <c r="R1339"/>
      <c r="S1339"/>
      <c r="T1339"/>
      <c r="W1339" s="5" t="s">
        <v>147</v>
      </c>
      <c r="X1339" s="11" t="s">
        <v>1440</v>
      </c>
      <c r="Z1339" s="56"/>
    </row>
    <row r="1340" spans="6:26">
      <c r="F1340"/>
      <c r="G1340"/>
      <c r="H1340"/>
      <c r="I1340"/>
      <c r="J1340"/>
      <c r="K1340"/>
      <c r="L1340"/>
      <c r="M1340"/>
      <c r="N1340"/>
      <c r="O1340"/>
      <c r="P1340"/>
      <c r="Q1340"/>
      <c r="R1340"/>
      <c r="S1340"/>
      <c r="T1340"/>
      <c r="W1340" s="5" t="s">
        <v>147</v>
      </c>
      <c r="X1340" s="11" t="s">
        <v>1441</v>
      </c>
      <c r="Z1340" s="56"/>
    </row>
    <row r="1341" spans="6:26">
      <c r="F1341"/>
      <c r="G1341"/>
      <c r="H1341"/>
      <c r="I1341"/>
      <c r="J1341"/>
      <c r="K1341"/>
      <c r="L1341"/>
      <c r="M1341"/>
      <c r="N1341"/>
      <c r="O1341"/>
      <c r="P1341"/>
      <c r="Q1341"/>
      <c r="R1341"/>
      <c r="S1341"/>
      <c r="T1341"/>
      <c r="W1341" s="5" t="s">
        <v>147</v>
      </c>
      <c r="X1341" s="11" t="s">
        <v>1442</v>
      </c>
      <c r="Z1341" s="56"/>
    </row>
    <row r="1342" spans="6:26">
      <c r="F1342"/>
      <c r="G1342"/>
      <c r="H1342"/>
      <c r="I1342"/>
      <c r="J1342"/>
      <c r="K1342"/>
      <c r="L1342"/>
      <c r="M1342"/>
      <c r="N1342"/>
      <c r="O1342"/>
      <c r="P1342"/>
      <c r="Q1342"/>
      <c r="R1342"/>
      <c r="S1342"/>
      <c r="T1342"/>
      <c r="W1342" s="5" t="s">
        <v>147</v>
      </c>
      <c r="X1342" s="11" t="s">
        <v>1443</v>
      </c>
      <c r="Z1342" s="56"/>
    </row>
    <row r="1343" spans="6:26">
      <c r="F1343"/>
      <c r="G1343"/>
      <c r="H1343"/>
      <c r="I1343"/>
      <c r="J1343"/>
      <c r="K1343"/>
      <c r="L1343"/>
      <c r="M1343"/>
      <c r="N1343"/>
      <c r="O1343"/>
      <c r="P1343"/>
      <c r="Q1343"/>
      <c r="R1343"/>
      <c r="S1343"/>
      <c r="T1343"/>
      <c r="W1343" s="5" t="s">
        <v>147</v>
      </c>
      <c r="X1343" s="11" t="s">
        <v>1444</v>
      </c>
      <c r="Z1343" s="56"/>
    </row>
    <row r="1344" spans="6:26">
      <c r="F1344"/>
      <c r="G1344"/>
      <c r="H1344"/>
      <c r="I1344"/>
      <c r="J1344"/>
      <c r="K1344"/>
      <c r="L1344"/>
      <c r="M1344"/>
      <c r="N1344"/>
      <c r="O1344"/>
      <c r="P1344"/>
      <c r="Q1344"/>
      <c r="R1344"/>
      <c r="S1344"/>
      <c r="T1344"/>
      <c r="W1344" s="5" t="s">
        <v>147</v>
      </c>
      <c r="X1344" s="11" t="s">
        <v>1445</v>
      </c>
      <c r="Z1344" s="56"/>
    </row>
    <row r="1345" spans="6:26">
      <c r="F1345"/>
      <c r="G1345"/>
      <c r="H1345"/>
      <c r="I1345"/>
      <c r="J1345"/>
      <c r="K1345"/>
      <c r="L1345"/>
      <c r="M1345"/>
      <c r="N1345"/>
      <c r="O1345"/>
      <c r="P1345"/>
      <c r="Q1345"/>
      <c r="R1345"/>
      <c r="S1345"/>
      <c r="T1345"/>
      <c r="W1345" s="5" t="s">
        <v>147</v>
      </c>
      <c r="X1345" s="11" t="s">
        <v>785</v>
      </c>
      <c r="Z1345" s="56"/>
    </row>
    <row r="1346" spans="6:26">
      <c r="F1346"/>
      <c r="G1346"/>
      <c r="H1346"/>
      <c r="I1346"/>
      <c r="J1346"/>
      <c r="K1346"/>
      <c r="L1346"/>
      <c r="M1346"/>
      <c r="N1346"/>
      <c r="O1346"/>
      <c r="P1346"/>
      <c r="Q1346"/>
      <c r="R1346"/>
      <c r="S1346"/>
      <c r="T1346"/>
      <c r="W1346" s="5" t="s">
        <v>147</v>
      </c>
      <c r="X1346" s="11" t="s">
        <v>1446</v>
      </c>
      <c r="Z1346" s="56"/>
    </row>
    <row r="1347" spans="6:26">
      <c r="F1347"/>
      <c r="G1347"/>
      <c r="H1347"/>
      <c r="I1347"/>
      <c r="J1347"/>
      <c r="K1347"/>
      <c r="L1347"/>
      <c r="M1347"/>
      <c r="N1347"/>
      <c r="O1347"/>
      <c r="P1347"/>
      <c r="Q1347"/>
      <c r="R1347"/>
      <c r="S1347"/>
      <c r="T1347"/>
      <c r="W1347" s="5" t="s">
        <v>147</v>
      </c>
      <c r="X1347" s="11" t="s">
        <v>1447</v>
      </c>
      <c r="Z1347" s="56"/>
    </row>
    <row r="1348" spans="6:26">
      <c r="F1348"/>
      <c r="G1348"/>
      <c r="H1348"/>
      <c r="I1348"/>
      <c r="J1348"/>
      <c r="K1348"/>
      <c r="L1348"/>
      <c r="M1348"/>
      <c r="N1348"/>
      <c r="O1348"/>
      <c r="P1348"/>
      <c r="Q1348"/>
      <c r="R1348"/>
      <c r="S1348"/>
      <c r="T1348"/>
      <c r="W1348" s="5" t="s">
        <v>147</v>
      </c>
      <c r="X1348" s="11" t="s">
        <v>1448</v>
      </c>
      <c r="Z1348" s="56"/>
    </row>
    <row r="1349" spans="6:26">
      <c r="F1349"/>
      <c r="G1349"/>
      <c r="H1349"/>
      <c r="I1349"/>
      <c r="J1349"/>
      <c r="K1349"/>
      <c r="L1349"/>
      <c r="M1349"/>
      <c r="N1349"/>
      <c r="O1349"/>
      <c r="P1349"/>
      <c r="Q1349"/>
      <c r="R1349"/>
      <c r="S1349"/>
      <c r="T1349"/>
      <c r="W1349" s="5" t="s">
        <v>147</v>
      </c>
      <c r="X1349" s="11" t="s">
        <v>1449</v>
      </c>
      <c r="Z1349" s="56"/>
    </row>
    <row r="1350" spans="6:26">
      <c r="F1350"/>
      <c r="G1350"/>
      <c r="H1350"/>
      <c r="I1350"/>
      <c r="J1350"/>
      <c r="K1350"/>
      <c r="L1350"/>
      <c r="M1350"/>
      <c r="N1350"/>
      <c r="O1350"/>
      <c r="P1350"/>
      <c r="Q1350"/>
      <c r="R1350"/>
      <c r="S1350"/>
      <c r="T1350"/>
      <c r="W1350" s="5" t="s">
        <v>147</v>
      </c>
      <c r="X1350" s="11" t="s">
        <v>1450</v>
      </c>
      <c r="Z1350" s="56"/>
    </row>
    <row r="1351" spans="6:26">
      <c r="F1351"/>
      <c r="G1351"/>
      <c r="H1351"/>
      <c r="I1351"/>
      <c r="J1351"/>
      <c r="K1351"/>
      <c r="L1351"/>
      <c r="M1351"/>
      <c r="N1351"/>
      <c r="O1351"/>
      <c r="P1351"/>
      <c r="Q1351"/>
      <c r="R1351"/>
      <c r="S1351"/>
      <c r="T1351"/>
      <c r="W1351" s="5" t="s">
        <v>147</v>
      </c>
      <c r="X1351" s="11" t="s">
        <v>1451</v>
      </c>
      <c r="Z1351" s="56"/>
    </row>
    <row r="1352" spans="6:26">
      <c r="F1352"/>
      <c r="G1352"/>
      <c r="H1352"/>
      <c r="I1352"/>
      <c r="J1352"/>
      <c r="K1352"/>
      <c r="L1352"/>
      <c r="M1352"/>
      <c r="N1352"/>
      <c r="O1352"/>
      <c r="P1352"/>
      <c r="Q1352"/>
      <c r="R1352"/>
      <c r="S1352"/>
      <c r="T1352"/>
      <c r="W1352" s="5" t="s">
        <v>147</v>
      </c>
      <c r="X1352" s="11" t="s">
        <v>1452</v>
      </c>
      <c r="Z1352" s="56"/>
    </row>
    <row r="1353" spans="6:26">
      <c r="F1353"/>
      <c r="G1353"/>
      <c r="H1353"/>
      <c r="I1353"/>
      <c r="J1353"/>
      <c r="K1353"/>
      <c r="L1353"/>
      <c r="M1353"/>
      <c r="N1353"/>
      <c r="O1353"/>
      <c r="P1353"/>
      <c r="Q1353"/>
      <c r="R1353"/>
      <c r="S1353"/>
      <c r="T1353"/>
      <c r="W1353" s="5" t="s">
        <v>147</v>
      </c>
      <c r="X1353" s="11" t="s">
        <v>1453</v>
      </c>
      <c r="Z1353" s="56"/>
    </row>
    <row r="1354" spans="6:26">
      <c r="F1354"/>
      <c r="G1354"/>
      <c r="H1354"/>
      <c r="I1354"/>
      <c r="J1354"/>
      <c r="K1354"/>
      <c r="L1354"/>
      <c r="M1354"/>
      <c r="N1354"/>
      <c r="O1354"/>
      <c r="P1354"/>
      <c r="Q1354"/>
      <c r="R1354"/>
      <c r="S1354"/>
      <c r="T1354"/>
      <c r="W1354" s="5" t="s">
        <v>147</v>
      </c>
      <c r="X1354" s="11" t="s">
        <v>1454</v>
      </c>
      <c r="Z1354" s="56"/>
    </row>
    <row r="1355" spans="6:26">
      <c r="F1355"/>
      <c r="G1355"/>
      <c r="H1355"/>
      <c r="I1355"/>
      <c r="J1355"/>
      <c r="K1355"/>
      <c r="L1355"/>
      <c r="M1355"/>
      <c r="N1355"/>
      <c r="O1355"/>
      <c r="P1355"/>
      <c r="Q1355"/>
      <c r="R1355"/>
      <c r="S1355"/>
      <c r="T1355"/>
      <c r="W1355" s="5" t="s">
        <v>147</v>
      </c>
      <c r="X1355" s="11" t="s">
        <v>1455</v>
      </c>
      <c r="Z1355" s="56"/>
    </row>
    <row r="1356" spans="6:26">
      <c r="F1356"/>
      <c r="G1356"/>
      <c r="H1356"/>
      <c r="I1356"/>
      <c r="J1356"/>
      <c r="K1356"/>
      <c r="L1356"/>
      <c r="M1356"/>
      <c r="N1356"/>
      <c r="O1356"/>
      <c r="P1356"/>
      <c r="Q1356"/>
      <c r="R1356"/>
      <c r="S1356"/>
      <c r="T1356"/>
      <c r="W1356" s="5" t="s">
        <v>147</v>
      </c>
      <c r="X1356" s="11" t="s">
        <v>1456</v>
      </c>
      <c r="Z1356" s="56"/>
    </row>
    <row r="1357" spans="6:26">
      <c r="F1357"/>
      <c r="G1357"/>
      <c r="H1357"/>
      <c r="I1357"/>
      <c r="J1357"/>
      <c r="K1357"/>
      <c r="L1357"/>
      <c r="M1357"/>
      <c r="N1357"/>
      <c r="O1357"/>
      <c r="P1357"/>
      <c r="Q1357"/>
      <c r="R1357"/>
      <c r="S1357"/>
      <c r="T1357"/>
      <c r="W1357" s="5" t="s">
        <v>147</v>
      </c>
      <c r="X1357" s="11" t="s">
        <v>1457</v>
      </c>
      <c r="Z1357" s="56"/>
    </row>
    <row r="1358" spans="6:26">
      <c r="F1358"/>
      <c r="G1358"/>
      <c r="H1358"/>
      <c r="I1358"/>
      <c r="J1358"/>
      <c r="K1358"/>
      <c r="L1358"/>
      <c r="M1358"/>
      <c r="N1358"/>
      <c r="O1358"/>
      <c r="P1358"/>
      <c r="Q1358"/>
      <c r="R1358"/>
      <c r="S1358"/>
      <c r="T1358"/>
      <c r="W1358" s="5" t="s">
        <v>147</v>
      </c>
      <c r="X1358" s="11" t="s">
        <v>1458</v>
      </c>
      <c r="Z1358" s="56"/>
    </row>
    <row r="1359" spans="6:26">
      <c r="F1359"/>
      <c r="G1359"/>
      <c r="H1359"/>
      <c r="I1359"/>
      <c r="J1359"/>
      <c r="K1359"/>
      <c r="L1359"/>
      <c r="M1359"/>
      <c r="N1359"/>
      <c r="O1359"/>
      <c r="P1359"/>
      <c r="Q1359"/>
      <c r="R1359"/>
      <c r="S1359"/>
      <c r="T1359"/>
      <c r="W1359" s="5" t="s">
        <v>147</v>
      </c>
      <c r="X1359" s="11" t="s">
        <v>1459</v>
      </c>
      <c r="Z1359" s="56"/>
    </row>
    <row r="1360" spans="6:26">
      <c r="F1360"/>
      <c r="G1360"/>
      <c r="H1360"/>
      <c r="I1360"/>
      <c r="J1360"/>
      <c r="K1360"/>
      <c r="L1360"/>
      <c r="M1360"/>
      <c r="N1360"/>
      <c r="O1360"/>
      <c r="P1360"/>
      <c r="Q1360"/>
      <c r="R1360"/>
      <c r="S1360"/>
      <c r="T1360"/>
      <c r="W1360" s="5" t="s">
        <v>147</v>
      </c>
      <c r="X1360" s="11" t="s">
        <v>1460</v>
      </c>
      <c r="Z1360" s="56"/>
    </row>
    <row r="1361" spans="6:26">
      <c r="F1361"/>
      <c r="G1361"/>
      <c r="H1361"/>
      <c r="I1361"/>
      <c r="J1361"/>
      <c r="K1361"/>
      <c r="L1361"/>
      <c r="M1361"/>
      <c r="N1361"/>
      <c r="O1361"/>
      <c r="P1361"/>
      <c r="Q1361"/>
      <c r="R1361"/>
      <c r="S1361"/>
      <c r="T1361"/>
      <c r="W1361" s="5" t="s">
        <v>147</v>
      </c>
      <c r="X1361" s="11" t="s">
        <v>1461</v>
      </c>
      <c r="Z1361" s="56"/>
    </row>
    <row r="1362" spans="6:26">
      <c r="F1362"/>
      <c r="G1362"/>
      <c r="H1362"/>
      <c r="I1362"/>
      <c r="J1362"/>
      <c r="K1362"/>
      <c r="L1362"/>
      <c r="M1362"/>
      <c r="N1362"/>
      <c r="O1362"/>
      <c r="P1362"/>
      <c r="Q1362"/>
      <c r="R1362"/>
      <c r="S1362"/>
      <c r="T1362"/>
      <c r="W1362" s="5" t="s">
        <v>149</v>
      </c>
      <c r="X1362" s="11" t="s">
        <v>1462</v>
      </c>
      <c r="Z1362" s="56"/>
    </row>
    <row r="1363" spans="6:26">
      <c r="F1363"/>
      <c r="G1363"/>
      <c r="H1363"/>
      <c r="I1363"/>
      <c r="J1363"/>
      <c r="K1363"/>
      <c r="L1363"/>
      <c r="M1363"/>
      <c r="N1363"/>
      <c r="O1363"/>
      <c r="P1363"/>
      <c r="Q1363"/>
      <c r="R1363"/>
      <c r="S1363"/>
      <c r="T1363"/>
      <c r="W1363" s="5" t="s">
        <v>149</v>
      </c>
      <c r="X1363" s="11" t="s">
        <v>1463</v>
      </c>
      <c r="Z1363" s="56"/>
    </row>
    <row r="1364" spans="6:26">
      <c r="F1364"/>
      <c r="G1364"/>
      <c r="H1364"/>
      <c r="I1364"/>
      <c r="J1364"/>
      <c r="K1364"/>
      <c r="L1364"/>
      <c r="M1364"/>
      <c r="N1364"/>
      <c r="O1364"/>
      <c r="P1364"/>
      <c r="Q1364"/>
      <c r="R1364"/>
      <c r="S1364"/>
      <c r="T1364"/>
      <c r="W1364" s="5" t="s">
        <v>149</v>
      </c>
      <c r="X1364" s="11" t="s">
        <v>1464</v>
      </c>
      <c r="Z1364" s="56"/>
    </row>
    <row r="1365" spans="6:26">
      <c r="F1365"/>
      <c r="G1365"/>
      <c r="H1365"/>
      <c r="I1365"/>
      <c r="J1365"/>
      <c r="K1365"/>
      <c r="L1365"/>
      <c r="M1365"/>
      <c r="N1365"/>
      <c r="O1365"/>
      <c r="P1365"/>
      <c r="Q1365"/>
      <c r="R1365"/>
      <c r="S1365"/>
      <c r="T1365"/>
      <c r="W1365" s="5" t="s">
        <v>149</v>
      </c>
      <c r="X1365" s="11" t="s">
        <v>1465</v>
      </c>
      <c r="Z1365" s="56"/>
    </row>
    <row r="1366" spans="6:26">
      <c r="F1366"/>
      <c r="G1366"/>
      <c r="H1366"/>
      <c r="I1366"/>
      <c r="J1366"/>
      <c r="K1366"/>
      <c r="L1366"/>
      <c r="M1366"/>
      <c r="N1366"/>
      <c r="O1366"/>
      <c r="P1366"/>
      <c r="Q1366"/>
      <c r="R1366"/>
      <c r="S1366"/>
      <c r="T1366"/>
      <c r="W1366" s="5" t="s">
        <v>149</v>
      </c>
      <c r="X1366" s="11" t="s">
        <v>1466</v>
      </c>
      <c r="Z1366" s="56"/>
    </row>
    <row r="1367" spans="6:26">
      <c r="F1367"/>
      <c r="G1367"/>
      <c r="H1367"/>
      <c r="I1367"/>
      <c r="J1367"/>
      <c r="K1367"/>
      <c r="L1367"/>
      <c r="M1367"/>
      <c r="N1367"/>
      <c r="O1367"/>
      <c r="P1367"/>
      <c r="Q1367"/>
      <c r="R1367"/>
      <c r="S1367"/>
      <c r="T1367"/>
      <c r="W1367" s="5" t="s">
        <v>149</v>
      </c>
      <c r="X1367" s="11" t="s">
        <v>1467</v>
      </c>
      <c r="Z1367" s="56"/>
    </row>
    <row r="1368" spans="6:26">
      <c r="F1368"/>
      <c r="G1368"/>
      <c r="H1368"/>
      <c r="I1368"/>
      <c r="J1368"/>
      <c r="K1368"/>
      <c r="L1368"/>
      <c r="M1368"/>
      <c r="N1368"/>
      <c r="O1368"/>
      <c r="P1368"/>
      <c r="Q1368"/>
      <c r="R1368"/>
      <c r="S1368"/>
      <c r="T1368"/>
      <c r="W1368" s="5" t="s">
        <v>149</v>
      </c>
      <c r="X1368" s="11" t="s">
        <v>1468</v>
      </c>
      <c r="Z1368" s="56"/>
    </row>
    <row r="1369" spans="6:26">
      <c r="F1369"/>
      <c r="G1369"/>
      <c r="H1369"/>
      <c r="I1369"/>
      <c r="J1369"/>
      <c r="K1369"/>
      <c r="L1369"/>
      <c r="M1369"/>
      <c r="N1369"/>
      <c r="O1369"/>
      <c r="P1369"/>
      <c r="Q1369"/>
      <c r="R1369"/>
      <c r="S1369"/>
      <c r="T1369"/>
      <c r="W1369" s="5" t="s">
        <v>149</v>
      </c>
      <c r="X1369" s="11" t="s">
        <v>1469</v>
      </c>
      <c r="Z1369" s="56"/>
    </row>
    <row r="1370" spans="6:26">
      <c r="F1370"/>
      <c r="G1370"/>
      <c r="H1370"/>
      <c r="I1370"/>
      <c r="J1370"/>
      <c r="K1370"/>
      <c r="L1370"/>
      <c r="M1370"/>
      <c r="N1370"/>
      <c r="O1370"/>
      <c r="P1370"/>
      <c r="Q1370"/>
      <c r="R1370"/>
      <c r="S1370"/>
      <c r="T1370"/>
      <c r="W1370" s="5" t="s">
        <v>149</v>
      </c>
      <c r="X1370" s="11" t="s">
        <v>1470</v>
      </c>
      <c r="Z1370" s="56"/>
    </row>
    <row r="1371" spans="6:26">
      <c r="F1371"/>
      <c r="G1371"/>
      <c r="H1371"/>
      <c r="I1371"/>
      <c r="J1371"/>
      <c r="K1371"/>
      <c r="L1371"/>
      <c r="M1371"/>
      <c r="N1371"/>
      <c r="O1371"/>
      <c r="P1371"/>
      <c r="Q1371"/>
      <c r="R1371"/>
      <c r="S1371"/>
      <c r="T1371"/>
      <c r="W1371" s="5" t="s">
        <v>149</v>
      </c>
      <c r="X1371" s="11" t="s">
        <v>1471</v>
      </c>
      <c r="Z1371" s="56"/>
    </row>
    <row r="1372" spans="6:26">
      <c r="F1372"/>
      <c r="G1372"/>
      <c r="H1372"/>
      <c r="I1372"/>
      <c r="J1372"/>
      <c r="K1372"/>
      <c r="L1372"/>
      <c r="M1372"/>
      <c r="N1372"/>
      <c r="O1372"/>
      <c r="P1372"/>
      <c r="Q1372"/>
      <c r="R1372"/>
      <c r="S1372"/>
      <c r="T1372"/>
      <c r="W1372" s="5" t="s">
        <v>149</v>
      </c>
      <c r="X1372" s="11" t="s">
        <v>1472</v>
      </c>
      <c r="Z1372" s="56"/>
    </row>
    <row r="1373" spans="6:26">
      <c r="F1373"/>
      <c r="G1373"/>
      <c r="H1373"/>
      <c r="I1373"/>
      <c r="J1373"/>
      <c r="K1373"/>
      <c r="L1373"/>
      <c r="M1373"/>
      <c r="N1373"/>
      <c r="O1373"/>
      <c r="P1373"/>
      <c r="Q1373"/>
      <c r="R1373"/>
      <c r="S1373"/>
      <c r="T1373"/>
      <c r="W1373" s="5" t="s">
        <v>149</v>
      </c>
      <c r="X1373" s="11" t="s">
        <v>1473</v>
      </c>
      <c r="Z1373" s="56"/>
    </row>
    <row r="1374" spans="6:26">
      <c r="F1374"/>
      <c r="G1374"/>
      <c r="H1374"/>
      <c r="I1374"/>
      <c r="J1374"/>
      <c r="K1374"/>
      <c r="L1374"/>
      <c r="M1374"/>
      <c r="N1374"/>
      <c r="O1374"/>
      <c r="P1374"/>
      <c r="Q1374"/>
      <c r="R1374"/>
      <c r="S1374"/>
      <c r="T1374"/>
      <c r="W1374" s="5" t="s">
        <v>149</v>
      </c>
      <c r="X1374" s="11" t="s">
        <v>1474</v>
      </c>
      <c r="Z1374" s="56"/>
    </row>
    <row r="1375" spans="6:26">
      <c r="F1375"/>
      <c r="G1375"/>
      <c r="H1375"/>
      <c r="I1375"/>
      <c r="J1375"/>
      <c r="K1375"/>
      <c r="L1375"/>
      <c r="M1375"/>
      <c r="N1375"/>
      <c r="O1375"/>
      <c r="P1375"/>
      <c r="Q1375"/>
      <c r="R1375"/>
      <c r="S1375"/>
      <c r="T1375"/>
      <c r="W1375" s="5" t="s">
        <v>149</v>
      </c>
      <c r="X1375" s="11" t="s">
        <v>1475</v>
      </c>
      <c r="Z1375" s="56"/>
    </row>
    <row r="1376" spans="6:26">
      <c r="F1376"/>
      <c r="G1376"/>
      <c r="H1376"/>
      <c r="I1376"/>
      <c r="J1376"/>
      <c r="K1376"/>
      <c r="L1376"/>
      <c r="M1376"/>
      <c r="N1376"/>
      <c r="O1376"/>
      <c r="P1376"/>
      <c r="Q1376"/>
      <c r="R1376"/>
      <c r="S1376"/>
      <c r="T1376"/>
      <c r="W1376" s="5" t="s">
        <v>149</v>
      </c>
      <c r="X1376" s="11" t="s">
        <v>1476</v>
      </c>
      <c r="Z1376" s="56"/>
    </row>
    <row r="1377" spans="6:26">
      <c r="F1377"/>
      <c r="G1377"/>
      <c r="H1377"/>
      <c r="I1377"/>
      <c r="J1377"/>
      <c r="K1377"/>
      <c r="L1377"/>
      <c r="M1377"/>
      <c r="N1377"/>
      <c r="O1377"/>
      <c r="P1377"/>
      <c r="Q1377"/>
      <c r="R1377"/>
      <c r="S1377"/>
      <c r="T1377"/>
      <c r="W1377" s="5" t="s">
        <v>149</v>
      </c>
      <c r="X1377" s="11" t="s">
        <v>1477</v>
      </c>
      <c r="Z1377" s="56"/>
    </row>
    <row r="1378" spans="6:26">
      <c r="F1378"/>
      <c r="G1378"/>
      <c r="H1378"/>
      <c r="I1378"/>
      <c r="J1378"/>
      <c r="K1378"/>
      <c r="L1378"/>
      <c r="M1378"/>
      <c r="N1378"/>
      <c r="O1378"/>
      <c r="P1378"/>
      <c r="Q1378"/>
      <c r="R1378"/>
      <c r="S1378"/>
      <c r="T1378"/>
      <c r="W1378" s="5" t="s">
        <v>149</v>
      </c>
      <c r="X1378" s="11" t="s">
        <v>1478</v>
      </c>
      <c r="Z1378" s="56"/>
    </row>
    <row r="1379" spans="6:26">
      <c r="F1379"/>
      <c r="G1379"/>
      <c r="H1379"/>
      <c r="I1379"/>
      <c r="J1379"/>
      <c r="K1379"/>
      <c r="L1379"/>
      <c r="M1379"/>
      <c r="N1379"/>
      <c r="O1379"/>
      <c r="P1379"/>
      <c r="Q1379"/>
      <c r="R1379"/>
      <c r="S1379"/>
      <c r="T1379"/>
      <c r="W1379" s="5" t="s">
        <v>149</v>
      </c>
      <c r="X1379" s="11" t="s">
        <v>1479</v>
      </c>
      <c r="Z1379" s="56"/>
    </row>
    <row r="1380" spans="6:26">
      <c r="F1380"/>
      <c r="G1380"/>
      <c r="H1380"/>
      <c r="I1380"/>
      <c r="J1380"/>
      <c r="K1380"/>
      <c r="L1380"/>
      <c r="M1380"/>
      <c r="N1380"/>
      <c r="O1380"/>
      <c r="P1380"/>
      <c r="Q1380"/>
      <c r="R1380"/>
      <c r="S1380"/>
      <c r="T1380"/>
      <c r="W1380" s="5" t="s">
        <v>149</v>
      </c>
      <c r="X1380" s="11" t="s">
        <v>1480</v>
      </c>
      <c r="Z1380" s="56"/>
    </row>
    <row r="1381" spans="6:26">
      <c r="F1381"/>
      <c r="G1381"/>
      <c r="H1381"/>
      <c r="I1381"/>
      <c r="J1381"/>
      <c r="K1381"/>
      <c r="L1381"/>
      <c r="M1381"/>
      <c r="N1381"/>
      <c r="O1381"/>
      <c r="P1381"/>
      <c r="Q1381"/>
      <c r="R1381"/>
      <c r="S1381"/>
      <c r="T1381"/>
      <c r="W1381" s="5" t="s">
        <v>151</v>
      </c>
      <c r="X1381" s="11" t="s">
        <v>1481</v>
      </c>
      <c r="Z1381" s="56"/>
    </row>
    <row r="1382" spans="6:26">
      <c r="F1382"/>
      <c r="G1382"/>
      <c r="H1382"/>
      <c r="I1382"/>
      <c r="J1382"/>
      <c r="K1382"/>
      <c r="L1382"/>
      <c r="M1382"/>
      <c r="N1382"/>
      <c r="O1382"/>
      <c r="P1382"/>
      <c r="Q1382"/>
      <c r="R1382"/>
      <c r="S1382"/>
      <c r="T1382"/>
      <c r="W1382" s="5" t="s">
        <v>151</v>
      </c>
      <c r="X1382" s="11" t="s">
        <v>1482</v>
      </c>
      <c r="Z1382" s="56"/>
    </row>
    <row r="1383" spans="6:26">
      <c r="F1383"/>
      <c r="G1383"/>
      <c r="H1383"/>
      <c r="I1383"/>
      <c r="J1383"/>
      <c r="K1383"/>
      <c r="L1383"/>
      <c r="M1383"/>
      <c r="N1383"/>
      <c r="O1383"/>
      <c r="P1383"/>
      <c r="Q1383"/>
      <c r="R1383"/>
      <c r="S1383"/>
      <c r="T1383"/>
      <c r="W1383" s="5" t="s">
        <v>151</v>
      </c>
      <c r="X1383" s="11" t="s">
        <v>1483</v>
      </c>
      <c r="Z1383" s="56"/>
    </row>
    <row r="1384" spans="6:26">
      <c r="F1384"/>
      <c r="G1384"/>
      <c r="H1384"/>
      <c r="I1384"/>
      <c r="J1384"/>
      <c r="K1384"/>
      <c r="L1384"/>
      <c r="M1384"/>
      <c r="N1384"/>
      <c r="O1384"/>
      <c r="P1384"/>
      <c r="Q1384"/>
      <c r="R1384"/>
      <c r="S1384"/>
      <c r="T1384"/>
      <c r="W1384" s="5" t="s">
        <v>151</v>
      </c>
      <c r="X1384" s="11" t="s">
        <v>1484</v>
      </c>
      <c r="Z1384" s="56"/>
    </row>
    <row r="1385" spans="6:26">
      <c r="F1385"/>
      <c r="G1385"/>
      <c r="H1385"/>
      <c r="I1385"/>
      <c r="J1385"/>
      <c r="K1385"/>
      <c r="L1385"/>
      <c r="M1385"/>
      <c r="N1385"/>
      <c r="O1385"/>
      <c r="P1385"/>
      <c r="Q1385"/>
      <c r="R1385"/>
      <c r="S1385"/>
      <c r="T1385"/>
      <c r="W1385" s="5" t="s">
        <v>151</v>
      </c>
      <c r="X1385" s="11" t="s">
        <v>1485</v>
      </c>
      <c r="Z1385" s="56"/>
    </row>
    <row r="1386" spans="6:26">
      <c r="F1386"/>
      <c r="G1386"/>
      <c r="H1386"/>
      <c r="I1386"/>
      <c r="J1386"/>
      <c r="K1386"/>
      <c r="L1386"/>
      <c r="M1386"/>
      <c r="N1386"/>
      <c r="O1386"/>
      <c r="P1386"/>
      <c r="Q1386"/>
      <c r="R1386"/>
      <c r="S1386"/>
      <c r="T1386"/>
      <c r="W1386" s="5" t="s">
        <v>151</v>
      </c>
      <c r="X1386" s="11" t="s">
        <v>1486</v>
      </c>
      <c r="Z1386" s="56"/>
    </row>
    <row r="1387" spans="6:26">
      <c r="F1387"/>
      <c r="G1387"/>
      <c r="H1387"/>
      <c r="I1387"/>
      <c r="J1387"/>
      <c r="K1387"/>
      <c r="L1387"/>
      <c r="M1387"/>
      <c r="N1387"/>
      <c r="O1387"/>
      <c r="P1387"/>
      <c r="Q1387"/>
      <c r="R1387"/>
      <c r="S1387"/>
      <c r="T1387"/>
      <c r="W1387" s="5" t="s">
        <v>151</v>
      </c>
      <c r="X1387" s="11" t="s">
        <v>1487</v>
      </c>
      <c r="Z1387" s="56"/>
    </row>
    <row r="1388" spans="6:26">
      <c r="F1388"/>
      <c r="G1388"/>
      <c r="H1388"/>
      <c r="I1388"/>
      <c r="J1388"/>
      <c r="K1388"/>
      <c r="L1388"/>
      <c r="M1388"/>
      <c r="N1388"/>
      <c r="O1388"/>
      <c r="P1388"/>
      <c r="Q1388"/>
      <c r="R1388"/>
      <c r="S1388"/>
      <c r="T1388"/>
      <c r="W1388" s="5" t="s">
        <v>151</v>
      </c>
      <c r="X1388" s="11" t="s">
        <v>1488</v>
      </c>
      <c r="Z1388" s="56"/>
    </row>
    <row r="1389" spans="6:26">
      <c r="F1389"/>
      <c r="G1389"/>
      <c r="H1389"/>
      <c r="I1389"/>
      <c r="J1389"/>
      <c r="K1389"/>
      <c r="L1389"/>
      <c r="M1389"/>
      <c r="N1389"/>
      <c r="O1389"/>
      <c r="P1389"/>
      <c r="Q1389"/>
      <c r="R1389"/>
      <c r="S1389"/>
      <c r="T1389"/>
      <c r="W1389" s="5" t="s">
        <v>151</v>
      </c>
      <c r="X1389" s="11" t="s">
        <v>1489</v>
      </c>
      <c r="Z1389" s="56"/>
    </row>
    <row r="1390" spans="6:26">
      <c r="F1390"/>
      <c r="G1390"/>
      <c r="H1390"/>
      <c r="I1390"/>
      <c r="J1390"/>
      <c r="K1390"/>
      <c r="L1390"/>
      <c r="M1390"/>
      <c r="N1390"/>
      <c r="O1390"/>
      <c r="P1390"/>
      <c r="Q1390"/>
      <c r="R1390"/>
      <c r="S1390"/>
      <c r="T1390"/>
      <c r="W1390" s="5" t="s">
        <v>151</v>
      </c>
      <c r="X1390" s="11" t="s">
        <v>1490</v>
      </c>
      <c r="Z1390" s="56"/>
    </row>
    <row r="1391" spans="6:26">
      <c r="F1391"/>
      <c r="G1391"/>
      <c r="H1391"/>
      <c r="I1391"/>
      <c r="J1391"/>
      <c r="K1391"/>
      <c r="L1391"/>
      <c r="M1391"/>
      <c r="N1391"/>
      <c r="O1391"/>
      <c r="P1391"/>
      <c r="Q1391"/>
      <c r="R1391"/>
      <c r="S1391"/>
      <c r="T1391"/>
      <c r="W1391" s="5" t="s">
        <v>151</v>
      </c>
      <c r="X1391" s="11" t="s">
        <v>1491</v>
      </c>
      <c r="Z1391" s="56"/>
    </row>
    <row r="1392" spans="6:26">
      <c r="F1392"/>
      <c r="G1392"/>
      <c r="H1392"/>
      <c r="I1392"/>
      <c r="J1392"/>
      <c r="K1392"/>
      <c r="L1392"/>
      <c r="M1392"/>
      <c r="N1392"/>
      <c r="O1392"/>
      <c r="P1392"/>
      <c r="Q1392"/>
      <c r="R1392"/>
      <c r="S1392"/>
      <c r="T1392"/>
      <c r="W1392" s="5" t="s">
        <v>151</v>
      </c>
      <c r="X1392" s="11" t="s">
        <v>1492</v>
      </c>
      <c r="Z1392" s="56"/>
    </row>
    <row r="1393" spans="6:26">
      <c r="F1393"/>
      <c r="G1393"/>
      <c r="H1393"/>
      <c r="I1393"/>
      <c r="J1393"/>
      <c r="K1393"/>
      <c r="L1393"/>
      <c r="M1393"/>
      <c r="N1393"/>
      <c r="O1393"/>
      <c r="P1393"/>
      <c r="Q1393"/>
      <c r="R1393"/>
      <c r="S1393"/>
      <c r="T1393"/>
      <c r="W1393" s="5" t="s">
        <v>151</v>
      </c>
      <c r="X1393" s="11" t="s">
        <v>1493</v>
      </c>
      <c r="Z1393" s="56"/>
    </row>
    <row r="1394" spans="6:26">
      <c r="F1394"/>
      <c r="G1394"/>
      <c r="H1394"/>
      <c r="I1394"/>
      <c r="J1394"/>
      <c r="K1394"/>
      <c r="L1394"/>
      <c r="M1394"/>
      <c r="N1394"/>
      <c r="O1394"/>
      <c r="P1394"/>
      <c r="Q1394"/>
      <c r="R1394"/>
      <c r="S1394"/>
      <c r="T1394"/>
      <c r="W1394" s="5" t="s">
        <v>151</v>
      </c>
      <c r="X1394" s="11" t="s">
        <v>1494</v>
      </c>
      <c r="Z1394" s="56"/>
    </row>
    <row r="1395" spans="6:26">
      <c r="F1395"/>
      <c r="G1395"/>
      <c r="H1395"/>
      <c r="I1395"/>
      <c r="J1395"/>
      <c r="K1395"/>
      <c r="L1395"/>
      <c r="M1395"/>
      <c r="N1395"/>
      <c r="O1395"/>
      <c r="P1395"/>
      <c r="Q1395"/>
      <c r="R1395"/>
      <c r="S1395"/>
      <c r="T1395"/>
      <c r="W1395" s="5" t="s">
        <v>151</v>
      </c>
      <c r="X1395" s="11" t="s">
        <v>1495</v>
      </c>
      <c r="Z1395" s="56"/>
    </row>
    <row r="1396" spans="6:26">
      <c r="F1396"/>
      <c r="G1396"/>
      <c r="H1396"/>
      <c r="I1396"/>
      <c r="J1396"/>
      <c r="K1396"/>
      <c r="L1396"/>
      <c r="M1396"/>
      <c r="N1396"/>
      <c r="O1396"/>
      <c r="P1396"/>
      <c r="Q1396"/>
      <c r="R1396"/>
      <c r="S1396"/>
      <c r="T1396"/>
      <c r="W1396" s="5" t="s">
        <v>151</v>
      </c>
      <c r="X1396" s="11" t="s">
        <v>1496</v>
      </c>
      <c r="Z1396" s="56"/>
    </row>
    <row r="1397" spans="6:26">
      <c r="F1397"/>
      <c r="G1397"/>
      <c r="H1397"/>
      <c r="I1397"/>
      <c r="J1397"/>
      <c r="K1397"/>
      <c r="L1397"/>
      <c r="M1397"/>
      <c r="N1397"/>
      <c r="O1397"/>
      <c r="P1397"/>
      <c r="Q1397"/>
      <c r="R1397"/>
      <c r="S1397"/>
      <c r="T1397"/>
      <c r="W1397" s="5" t="s">
        <v>151</v>
      </c>
      <c r="X1397" s="11" t="s">
        <v>1497</v>
      </c>
      <c r="Z1397" s="56"/>
    </row>
    <row r="1398" spans="6:26">
      <c r="F1398"/>
      <c r="G1398"/>
      <c r="H1398"/>
      <c r="I1398"/>
      <c r="J1398"/>
      <c r="K1398"/>
      <c r="L1398"/>
      <c r="M1398"/>
      <c r="N1398"/>
      <c r="O1398"/>
      <c r="P1398"/>
      <c r="Q1398"/>
      <c r="R1398"/>
      <c r="S1398"/>
      <c r="T1398"/>
      <c r="W1398" s="5" t="s">
        <v>151</v>
      </c>
      <c r="X1398" s="11" t="s">
        <v>1498</v>
      </c>
      <c r="Z1398" s="56"/>
    </row>
    <row r="1399" spans="6:26">
      <c r="F1399"/>
      <c r="G1399"/>
      <c r="H1399"/>
      <c r="I1399"/>
      <c r="J1399"/>
      <c r="K1399"/>
      <c r="L1399"/>
      <c r="M1399"/>
      <c r="N1399"/>
      <c r="O1399"/>
      <c r="P1399"/>
      <c r="Q1399"/>
      <c r="R1399"/>
      <c r="S1399"/>
      <c r="T1399"/>
      <c r="W1399" s="5" t="s">
        <v>151</v>
      </c>
      <c r="X1399" s="11" t="s">
        <v>1499</v>
      </c>
      <c r="Z1399" s="56"/>
    </row>
    <row r="1400" spans="6:26">
      <c r="F1400"/>
      <c r="G1400"/>
      <c r="H1400"/>
      <c r="I1400"/>
      <c r="J1400"/>
      <c r="K1400"/>
      <c r="L1400"/>
      <c r="M1400"/>
      <c r="N1400"/>
      <c r="O1400"/>
      <c r="P1400"/>
      <c r="Q1400"/>
      <c r="R1400"/>
      <c r="S1400"/>
      <c r="T1400"/>
      <c r="W1400" s="5" t="s">
        <v>151</v>
      </c>
      <c r="X1400" s="11" t="s">
        <v>1500</v>
      </c>
      <c r="Z1400" s="56"/>
    </row>
    <row r="1401" spans="6:26">
      <c r="F1401"/>
      <c r="G1401"/>
      <c r="H1401"/>
      <c r="I1401"/>
      <c r="J1401"/>
      <c r="K1401"/>
      <c r="L1401"/>
      <c r="M1401"/>
      <c r="N1401"/>
      <c r="O1401"/>
      <c r="P1401"/>
      <c r="Q1401"/>
      <c r="R1401"/>
      <c r="S1401"/>
      <c r="T1401"/>
      <c r="W1401" s="5" t="s">
        <v>151</v>
      </c>
      <c r="X1401" s="11" t="s">
        <v>1501</v>
      </c>
      <c r="Z1401" s="56"/>
    </row>
    <row r="1402" spans="6:26">
      <c r="F1402"/>
      <c r="G1402"/>
      <c r="H1402"/>
      <c r="I1402"/>
      <c r="J1402"/>
      <c r="K1402"/>
      <c r="L1402"/>
      <c r="M1402"/>
      <c r="N1402"/>
      <c r="O1402"/>
      <c r="P1402"/>
      <c r="Q1402"/>
      <c r="R1402"/>
      <c r="S1402"/>
      <c r="T1402"/>
      <c r="W1402" s="5" t="s">
        <v>151</v>
      </c>
      <c r="X1402" s="11" t="s">
        <v>1502</v>
      </c>
      <c r="Z1402" s="56"/>
    </row>
    <row r="1403" spans="6:26">
      <c r="F1403"/>
      <c r="G1403"/>
      <c r="H1403"/>
      <c r="I1403"/>
      <c r="J1403"/>
      <c r="K1403"/>
      <c r="L1403"/>
      <c r="M1403"/>
      <c r="N1403"/>
      <c r="O1403"/>
      <c r="P1403"/>
      <c r="Q1403"/>
      <c r="R1403"/>
      <c r="S1403"/>
      <c r="T1403"/>
      <c r="W1403" s="5" t="s">
        <v>151</v>
      </c>
      <c r="X1403" s="11" t="s">
        <v>1503</v>
      </c>
      <c r="Z1403" s="56"/>
    </row>
    <row r="1404" spans="6:26">
      <c r="F1404"/>
      <c r="G1404"/>
      <c r="H1404"/>
      <c r="I1404"/>
      <c r="J1404"/>
      <c r="K1404"/>
      <c r="L1404"/>
      <c r="M1404"/>
      <c r="N1404"/>
      <c r="O1404"/>
      <c r="P1404"/>
      <c r="Q1404"/>
      <c r="R1404"/>
      <c r="S1404"/>
      <c r="T1404"/>
      <c r="W1404" s="5" t="s">
        <v>151</v>
      </c>
      <c r="X1404" s="11" t="s">
        <v>1504</v>
      </c>
      <c r="Z1404" s="56"/>
    </row>
    <row r="1405" spans="6:26">
      <c r="F1405"/>
      <c r="G1405"/>
      <c r="H1405"/>
      <c r="I1405"/>
      <c r="J1405"/>
      <c r="K1405"/>
      <c r="L1405"/>
      <c r="M1405"/>
      <c r="N1405"/>
      <c r="O1405"/>
      <c r="P1405"/>
      <c r="Q1405"/>
      <c r="R1405"/>
      <c r="S1405"/>
      <c r="T1405"/>
      <c r="W1405" s="5" t="s">
        <v>153</v>
      </c>
      <c r="X1405" s="11" t="s">
        <v>1505</v>
      </c>
      <c r="Z1405" s="56"/>
    </row>
    <row r="1406" spans="6:26">
      <c r="F1406"/>
      <c r="G1406"/>
      <c r="H1406"/>
      <c r="I1406"/>
      <c r="J1406"/>
      <c r="K1406"/>
      <c r="L1406"/>
      <c r="M1406"/>
      <c r="N1406"/>
      <c r="O1406"/>
      <c r="P1406"/>
      <c r="Q1406"/>
      <c r="R1406"/>
      <c r="S1406"/>
      <c r="T1406"/>
      <c r="W1406" s="5" t="s">
        <v>153</v>
      </c>
      <c r="X1406" s="11" t="s">
        <v>1506</v>
      </c>
      <c r="Z1406" s="56"/>
    </row>
    <row r="1407" spans="6:26">
      <c r="F1407"/>
      <c r="G1407"/>
      <c r="H1407"/>
      <c r="I1407"/>
      <c r="J1407"/>
      <c r="K1407"/>
      <c r="L1407"/>
      <c r="M1407"/>
      <c r="N1407"/>
      <c r="O1407"/>
      <c r="P1407"/>
      <c r="Q1407"/>
      <c r="R1407"/>
      <c r="S1407"/>
      <c r="T1407"/>
      <c r="W1407" s="5" t="s">
        <v>153</v>
      </c>
      <c r="X1407" s="11" t="s">
        <v>1507</v>
      </c>
      <c r="Z1407" s="56"/>
    </row>
    <row r="1408" spans="6:26">
      <c r="F1408"/>
      <c r="G1408"/>
      <c r="H1408"/>
      <c r="I1408"/>
      <c r="J1408"/>
      <c r="K1408"/>
      <c r="L1408"/>
      <c r="M1408"/>
      <c r="N1408"/>
      <c r="O1408"/>
      <c r="P1408"/>
      <c r="Q1408"/>
      <c r="R1408"/>
      <c r="S1408"/>
      <c r="T1408"/>
      <c r="W1408" s="5" t="s">
        <v>153</v>
      </c>
      <c r="X1408" s="11" t="s">
        <v>1508</v>
      </c>
      <c r="Z1408" s="56"/>
    </row>
    <row r="1409" spans="6:26">
      <c r="F1409"/>
      <c r="G1409"/>
      <c r="H1409"/>
      <c r="I1409"/>
      <c r="J1409"/>
      <c r="K1409"/>
      <c r="L1409"/>
      <c r="M1409"/>
      <c r="N1409"/>
      <c r="O1409"/>
      <c r="P1409"/>
      <c r="Q1409"/>
      <c r="R1409"/>
      <c r="S1409"/>
      <c r="T1409"/>
      <c r="W1409" s="5" t="s">
        <v>153</v>
      </c>
      <c r="X1409" s="11" t="s">
        <v>1509</v>
      </c>
      <c r="Z1409" s="56"/>
    </row>
    <row r="1410" spans="6:26">
      <c r="F1410"/>
      <c r="G1410"/>
      <c r="H1410"/>
      <c r="I1410"/>
      <c r="J1410"/>
      <c r="K1410"/>
      <c r="L1410"/>
      <c r="M1410"/>
      <c r="N1410"/>
      <c r="O1410"/>
      <c r="P1410"/>
      <c r="Q1410"/>
      <c r="R1410"/>
      <c r="S1410"/>
      <c r="T1410"/>
      <c r="W1410" s="5" t="s">
        <v>153</v>
      </c>
      <c r="X1410" s="11" t="s">
        <v>1510</v>
      </c>
      <c r="Z1410" s="56"/>
    </row>
    <row r="1411" spans="6:26">
      <c r="F1411"/>
      <c r="G1411"/>
      <c r="H1411"/>
      <c r="I1411"/>
      <c r="J1411"/>
      <c r="K1411"/>
      <c r="L1411"/>
      <c r="M1411"/>
      <c r="N1411"/>
      <c r="O1411"/>
      <c r="P1411"/>
      <c r="Q1411"/>
      <c r="R1411"/>
      <c r="S1411"/>
      <c r="T1411"/>
      <c r="W1411" s="5" t="s">
        <v>153</v>
      </c>
      <c r="X1411" s="11" t="s">
        <v>1511</v>
      </c>
      <c r="Z1411" s="56"/>
    </row>
    <row r="1412" spans="6:26">
      <c r="F1412"/>
      <c r="G1412"/>
      <c r="H1412"/>
      <c r="I1412"/>
      <c r="J1412"/>
      <c r="K1412"/>
      <c r="L1412"/>
      <c r="M1412"/>
      <c r="N1412"/>
      <c r="O1412"/>
      <c r="P1412"/>
      <c r="Q1412"/>
      <c r="R1412"/>
      <c r="S1412"/>
      <c r="T1412"/>
      <c r="W1412" s="5" t="s">
        <v>153</v>
      </c>
      <c r="X1412" s="11" t="s">
        <v>1512</v>
      </c>
      <c r="Z1412" s="56"/>
    </row>
    <row r="1413" spans="6:26">
      <c r="F1413"/>
      <c r="G1413"/>
      <c r="H1413"/>
      <c r="I1413"/>
      <c r="J1413"/>
      <c r="K1413"/>
      <c r="L1413"/>
      <c r="M1413"/>
      <c r="N1413"/>
      <c r="O1413"/>
      <c r="P1413"/>
      <c r="Q1413"/>
      <c r="R1413"/>
      <c r="S1413"/>
      <c r="T1413"/>
      <c r="W1413" s="5" t="s">
        <v>153</v>
      </c>
      <c r="X1413" s="11" t="s">
        <v>1513</v>
      </c>
      <c r="Z1413" s="56"/>
    </row>
    <row r="1414" spans="6:26">
      <c r="F1414"/>
      <c r="G1414"/>
      <c r="H1414"/>
      <c r="I1414"/>
      <c r="J1414"/>
      <c r="K1414"/>
      <c r="L1414"/>
      <c r="M1414"/>
      <c r="N1414"/>
      <c r="O1414"/>
      <c r="P1414"/>
      <c r="Q1414"/>
      <c r="R1414"/>
      <c r="S1414"/>
      <c r="T1414"/>
      <c r="W1414" s="5" t="s">
        <v>153</v>
      </c>
      <c r="X1414" s="11" t="s">
        <v>1514</v>
      </c>
      <c r="Z1414" s="56"/>
    </row>
    <row r="1415" spans="6:26">
      <c r="F1415"/>
      <c r="G1415"/>
      <c r="H1415"/>
      <c r="I1415"/>
      <c r="J1415"/>
      <c r="K1415"/>
      <c r="L1415"/>
      <c r="M1415"/>
      <c r="N1415"/>
      <c r="O1415"/>
      <c r="P1415"/>
      <c r="Q1415"/>
      <c r="R1415"/>
      <c r="S1415"/>
      <c r="T1415"/>
      <c r="W1415" s="5" t="s">
        <v>153</v>
      </c>
      <c r="X1415" s="11" t="s">
        <v>1515</v>
      </c>
      <c r="Z1415" s="56"/>
    </row>
    <row r="1416" spans="6:26">
      <c r="F1416"/>
      <c r="G1416"/>
      <c r="H1416"/>
      <c r="I1416"/>
      <c r="J1416"/>
      <c r="K1416"/>
      <c r="L1416"/>
      <c r="M1416"/>
      <c r="N1416"/>
      <c r="O1416"/>
      <c r="P1416"/>
      <c r="Q1416"/>
      <c r="R1416"/>
      <c r="S1416"/>
      <c r="T1416"/>
      <c r="W1416" s="5" t="s">
        <v>153</v>
      </c>
      <c r="X1416" s="11" t="s">
        <v>1516</v>
      </c>
      <c r="Z1416" s="56"/>
    </row>
    <row r="1417" spans="6:26">
      <c r="F1417"/>
      <c r="G1417"/>
      <c r="H1417"/>
      <c r="I1417"/>
      <c r="J1417"/>
      <c r="K1417"/>
      <c r="L1417"/>
      <c r="M1417"/>
      <c r="N1417"/>
      <c r="O1417"/>
      <c r="P1417"/>
      <c r="Q1417"/>
      <c r="R1417"/>
      <c r="S1417"/>
      <c r="T1417"/>
      <c r="W1417" s="5" t="s">
        <v>153</v>
      </c>
      <c r="X1417" s="11" t="s">
        <v>1517</v>
      </c>
      <c r="Z1417" s="56"/>
    </row>
    <row r="1418" spans="6:26">
      <c r="F1418"/>
      <c r="G1418"/>
      <c r="H1418"/>
      <c r="I1418"/>
      <c r="J1418"/>
      <c r="K1418"/>
      <c r="L1418"/>
      <c r="M1418"/>
      <c r="N1418"/>
      <c r="O1418"/>
      <c r="P1418"/>
      <c r="Q1418"/>
      <c r="R1418"/>
      <c r="S1418"/>
      <c r="T1418"/>
      <c r="W1418" s="5" t="s">
        <v>153</v>
      </c>
      <c r="X1418" s="11" t="s">
        <v>1518</v>
      </c>
      <c r="Z1418" s="56"/>
    </row>
    <row r="1419" spans="6:26">
      <c r="F1419"/>
      <c r="G1419"/>
      <c r="H1419"/>
      <c r="I1419"/>
      <c r="J1419"/>
      <c r="K1419"/>
      <c r="L1419"/>
      <c r="M1419"/>
      <c r="N1419"/>
      <c r="O1419"/>
      <c r="P1419"/>
      <c r="Q1419"/>
      <c r="R1419"/>
      <c r="S1419"/>
      <c r="T1419"/>
      <c r="W1419" s="5" t="s">
        <v>153</v>
      </c>
      <c r="X1419" s="11" t="s">
        <v>1519</v>
      </c>
      <c r="Z1419" s="56"/>
    </row>
    <row r="1420" spans="6:26">
      <c r="F1420"/>
      <c r="G1420"/>
      <c r="H1420"/>
      <c r="I1420"/>
      <c r="J1420"/>
      <c r="K1420"/>
      <c r="L1420"/>
      <c r="M1420"/>
      <c r="N1420"/>
      <c r="O1420"/>
      <c r="P1420"/>
      <c r="Q1420"/>
      <c r="R1420"/>
      <c r="S1420"/>
      <c r="T1420"/>
      <c r="W1420" s="5" t="s">
        <v>153</v>
      </c>
      <c r="X1420" s="11" t="s">
        <v>1520</v>
      </c>
      <c r="Z1420" s="56"/>
    </row>
    <row r="1421" spans="6:26">
      <c r="F1421"/>
      <c r="G1421"/>
      <c r="H1421"/>
      <c r="I1421"/>
      <c r="J1421"/>
      <c r="K1421"/>
      <c r="L1421"/>
      <c r="M1421"/>
      <c r="N1421"/>
      <c r="O1421"/>
      <c r="P1421"/>
      <c r="Q1421"/>
      <c r="R1421"/>
      <c r="S1421"/>
      <c r="T1421"/>
      <c r="W1421" s="5" t="s">
        <v>153</v>
      </c>
      <c r="X1421" s="11" t="s">
        <v>1521</v>
      </c>
      <c r="Z1421" s="56"/>
    </row>
    <row r="1422" spans="6:26">
      <c r="F1422"/>
      <c r="G1422"/>
      <c r="H1422"/>
      <c r="I1422"/>
      <c r="J1422"/>
      <c r="K1422"/>
      <c r="L1422"/>
      <c r="M1422"/>
      <c r="N1422"/>
      <c r="O1422"/>
      <c r="P1422"/>
      <c r="Q1422"/>
      <c r="R1422"/>
      <c r="S1422"/>
      <c r="T1422"/>
      <c r="W1422" s="5" t="s">
        <v>155</v>
      </c>
      <c r="X1422" s="11" t="s">
        <v>1522</v>
      </c>
      <c r="Z1422" s="56"/>
    </row>
    <row r="1423" spans="6:26">
      <c r="F1423"/>
      <c r="G1423"/>
      <c r="H1423"/>
      <c r="I1423"/>
      <c r="J1423"/>
      <c r="K1423"/>
      <c r="L1423"/>
      <c r="M1423"/>
      <c r="N1423"/>
      <c r="O1423"/>
      <c r="P1423"/>
      <c r="Q1423"/>
      <c r="R1423"/>
      <c r="S1423"/>
      <c r="T1423"/>
      <c r="W1423" s="5" t="s">
        <v>155</v>
      </c>
      <c r="X1423" s="11" t="s">
        <v>1523</v>
      </c>
      <c r="Z1423" s="56"/>
    </row>
    <row r="1424" spans="6:26">
      <c r="F1424"/>
      <c r="G1424"/>
      <c r="H1424"/>
      <c r="I1424"/>
      <c r="J1424"/>
      <c r="K1424"/>
      <c r="L1424"/>
      <c r="M1424"/>
      <c r="N1424"/>
      <c r="O1424"/>
      <c r="P1424"/>
      <c r="Q1424"/>
      <c r="R1424"/>
      <c r="S1424"/>
      <c r="T1424"/>
      <c r="W1424" s="5" t="s">
        <v>155</v>
      </c>
      <c r="X1424" s="11" t="s">
        <v>1524</v>
      </c>
      <c r="Z1424" s="56"/>
    </row>
    <row r="1425" spans="6:26">
      <c r="F1425"/>
      <c r="G1425"/>
      <c r="H1425"/>
      <c r="I1425"/>
      <c r="J1425"/>
      <c r="K1425"/>
      <c r="L1425"/>
      <c r="M1425"/>
      <c r="N1425"/>
      <c r="O1425"/>
      <c r="P1425"/>
      <c r="Q1425"/>
      <c r="R1425"/>
      <c r="S1425"/>
      <c r="T1425"/>
      <c r="W1425" s="5" t="s">
        <v>155</v>
      </c>
      <c r="X1425" s="11" t="s">
        <v>1525</v>
      </c>
      <c r="Z1425" s="56"/>
    </row>
    <row r="1426" spans="6:26">
      <c r="F1426"/>
      <c r="G1426"/>
      <c r="H1426"/>
      <c r="I1426"/>
      <c r="J1426"/>
      <c r="K1426"/>
      <c r="L1426"/>
      <c r="M1426"/>
      <c r="N1426"/>
      <c r="O1426"/>
      <c r="P1426"/>
      <c r="Q1426"/>
      <c r="R1426"/>
      <c r="S1426"/>
      <c r="T1426"/>
      <c r="W1426" s="5" t="s">
        <v>155</v>
      </c>
      <c r="X1426" s="11" t="s">
        <v>1526</v>
      </c>
      <c r="Z1426" s="56"/>
    </row>
    <row r="1427" spans="6:26">
      <c r="F1427"/>
      <c r="G1427"/>
      <c r="H1427"/>
      <c r="I1427"/>
      <c r="J1427"/>
      <c r="K1427"/>
      <c r="L1427"/>
      <c r="M1427"/>
      <c r="N1427"/>
      <c r="O1427"/>
      <c r="P1427"/>
      <c r="Q1427"/>
      <c r="R1427"/>
      <c r="S1427"/>
      <c r="T1427"/>
      <c r="W1427" s="5" t="s">
        <v>155</v>
      </c>
      <c r="X1427" s="11" t="s">
        <v>1527</v>
      </c>
      <c r="Z1427" s="56"/>
    </row>
    <row r="1428" spans="6:26">
      <c r="F1428"/>
      <c r="G1428"/>
      <c r="H1428"/>
      <c r="I1428"/>
      <c r="J1428"/>
      <c r="K1428"/>
      <c r="L1428"/>
      <c r="M1428"/>
      <c r="N1428"/>
      <c r="O1428"/>
      <c r="P1428"/>
      <c r="Q1428"/>
      <c r="R1428"/>
      <c r="S1428"/>
      <c r="T1428"/>
      <c r="W1428" s="5" t="s">
        <v>155</v>
      </c>
      <c r="X1428" s="11" t="s">
        <v>1528</v>
      </c>
      <c r="Z1428" s="56"/>
    </row>
    <row r="1429" spans="6:26">
      <c r="F1429"/>
      <c r="G1429"/>
      <c r="H1429"/>
      <c r="I1429"/>
      <c r="J1429"/>
      <c r="K1429"/>
      <c r="L1429"/>
      <c r="M1429"/>
      <c r="N1429"/>
      <c r="O1429"/>
      <c r="P1429"/>
      <c r="Q1429"/>
      <c r="R1429"/>
      <c r="S1429"/>
      <c r="T1429"/>
      <c r="W1429" s="5" t="s">
        <v>155</v>
      </c>
      <c r="X1429" s="11" t="s">
        <v>1529</v>
      </c>
      <c r="Z1429" s="56"/>
    </row>
    <row r="1430" spans="6:26">
      <c r="F1430"/>
      <c r="G1430"/>
      <c r="H1430"/>
      <c r="I1430"/>
      <c r="J1430"/>
      <c r="K1430"/>
      <c r="L1430"/>
      <c r="M1430"/>
      <c r="N1430"/>
      <c r="O1430"/>
      <c r="P1430"/>
      <c r="Q1430"/>
      <c r="R1430"/>
      <c r="S1430"/>
      <c r="T1430"/>
      <c r="W1430" s="5" t="s">
        <v>155</v>
      </c>
      <c r="X1430" s="11" t="s">
        <v>1530</v>
      </c>
      <c r="Z1430" s="56"/>
    </row>
    <row r="1431" spans="6:26">
      <c r="F1431"/>
      <c r="G1431"/>
      <c r="H1431"/>
      <c r="I1431"/>
      <c r="J1431"/>
      <c r="K1431"/>
      <c r="L1431"/>
      <c r="M1431"/>
      <c r="N1431"/>
      <c r="O1431"/>
      <c r="P1431"/>
      <c r="Q1431"/>
      <c r="R1431"/>
      <c r="S1431"/>
      <c r="T1431"/>
      <c r="W1431" s="5" t="s">
        <v>155</v>
      </c>
      <c r="X1431" s="11" t="s">
        <v>1531</v>
      </c>
      <c r="Z1431" s="56"/>
    </row>
    <row r="1432" spans="6:26">
      <c r="F1432"/>
      <c r="G1432"/>
      <c r="H1432"/>
      <c r="I1432"/>
      <c r="J1432"/>
      <c r="K1432"/>
      <c r="L1432"/>
      <c r="M1432"/>
      <c r="N1432"/>
      <c r="O1432"/>
      <c r="P1432"/>
      <c r="Q1432"/>
      <c r="R1432"/>
      <c r="S1432"/>
      <c r="T1432"/>
      <c r="W1432" s="5" t="s">
        <v>155</v>
      </c>
      <c r="X1432" s="11" t="s">
        <v>1532</v>
      </c>
      <c r="Z1432" s="56"/>
    </row>
    <row r="1433" spans="6:26">
      <c r="F1433"/>
      <c r="G1433"/>
      <c r="H1433"/>
      <c r="I1433"/>
      <c r="J1433"/>
      <c r="K1433"/>
      <c r="L1433"/>
      <c r="M1433"/>
      <c r="N1433"/>
      <c r="O1433"/>
      <c r="P1433"/>
      <c r="Q1433"/>
      <c r="R1433"/>
      <c r="S1433"/>
      <c r="T1433"/>
      <c r="W1433" s="5" t="s">
        <v>155</v>
      </c>
      <c r="X1433" s="11" t="s">
        <v>1533</v>
      </c>
      <c r="Z1433" s="56"/>
    </row>
    <row r="1434" spans="6:26">
      <c r="F1434"/>
      <c r="G1434"/>
      <c r="H1434"/>
      <c r="I1434"/>
      <c r="J1434"/>
      <c r="K1434"/>
      <c r="L1434"/>
      <c r="M1434"/>
      <c r="N1434"/>
      <c r="O1434"/>
      <c r="P1434"/>
      <c r="Q1434"/>
      <c r="R1434"/>
      <c r="S1434"/>
      <c r="T1434"/>
      <c r="W1434" s="5" t="s">
        <v>155</v>
      </c>
      <c r="X1434" s="11" t="s">
        <v>1534</v>
      </c>
      <c r="Z1434" s="56"/>
    </row>
    <row r="1435" spans="6:26">
      <c r="F1435"/>
      <c r="G1435"/>
      <c r="H1435"/>
      <c r="I1435"/>
      <c r="J1435"/>
      <c r="K1435"/>
      <c r="L1435"/>
      <c r="M1435"/>
      <c r="N1435"/>
      <c r="O1435"/>
      <c r="P1435"/>
      <c r="Q1435"/>
      <c r="R1435"/>
      <c r="S1435"/>
      <c r="T1435"/>
      <c r="W1435" s="5" t="s">
        <v>155</v>
      </c>
      <c r="X1435" s="11" t="s">
        <v>156</v>
      </c>
      <c r="Z1435" s="56"/>
    </row>
    <row r="1436" spans="6:26">
      <c r="F1436"/>
      <c r="G1436"/>
      <c r="H1436"/>
      <c r="I1436"/>
      <c r="J1436"/>
      <c r="K1436"/>
      <c r="L1436"/>
      <c r="M1436"/>
      <c r="N1436"/>
      <c r="O1436"/>
      <c r="P1436"/>
      <c r="Q1436"/>
      <c r="R1436"/>
      <c r="S1436"/>
      <c r="T1436"/>
      <c r="W1436" s="5" t="s">
        <v>155</v>
      </c>
      <c r="X1436" s="11" t="s">
        <v>1535</v>
      </c>
      <c r="Z1436" s="56"/>
    </row>
    <row r="1437" spans="6:26">
      <c r="F1437"/>
      <c r="G1437"/>
      <c r="H1437"/>
      <c r="I1437"/>
      <c r="J1437"/>
      <c r="K1437"/>
      <c r="L1437"/>
      <c r="M1437"/>
      <c r="N1437"/>
      <c r="O1437"/>
      <c r="P1437"/>
      <c r="Q1437"/>
      <c r="R1437"/>
      <c r="S1437"/>
      <c r="T1437"/>
      <c r="W1437" s="5" t="s">
        <v>155</v>
      </c>
      <c r="X1437" s="11" t="s">
        <v>1536</v>
      </c>
      <c r="Z1437" s="56"/>
    </row>
    <row r="1438" spans="6:26">
      <c r="F1438"/>
      <c r="G1438"/>
      <c r="H1438"/>
      <c r="I1438"/>
      <c r="J1438"/>
      <c r="K1438"/>
      <c r="L1438"/>
      <c r="M1438"/>
      <c r="N1438"/>
      <c r="O1438"/>
      <c r="P1438"/>
      <c r="Q1438"/>
      <c r="R1438"/>
      <c r="S1438"/>
      <c r="T1438"/>
      <c r="W1438" s="5" t="s">
        <v>155</v>
      </c>
      <c r="X1438" s="11" t="s">
        <v>1537</v>
      </c>
      <c r="Z1438" s="56"/>
    </row>
    <row r="1439" spans="6:26">
      <c r="F1439"/>
      <c r="G1439"/>
      <c r="H1439"/>
      <c r="I1439"/>
      <c r="J1439"/>
      <c r="K1439"/>
      <c r="L1439"/>
      <c r="M1439"/>
      <c r="N1439"/>
      <c r="O1439"/>
      <c r="P1439"/>
      <c r="Q1439"/>
      <c r="R1439"/>
      <c r="S1439"/>
      <c r="T1439"/>
      <c r="W1439" s="5" t="s">
        <v>155</v>
      </c>
      <c r="X1439" s="11" t="s">
        <v>1538</v>
      </c>
      <c r="Z1439" s="56"/>
    </row>
    <row r="1440" spans="6:26">
      <c r="F1440"/>
      <c r="G1440"/>
      <c r="H1440"/>
      <c r="I1440"/>
      <c r="J1440"/>
      <c r="K1440"/>
      <c r="L1440"/>
      <c r="M1440"/>
      <c r="N1440"/>
      <c r="O1440"/>
      <c r="P1440"/>
      <c r="Q1440"/>
      <c r="R1440"/>
      <c r="S1440"/>
      <c r="T1440"/>
      <c r="W1440" s="5" t="s">
        <v>155</v>
      </c>
      <c r="X1440" s="11" t="s">
        <v>1539</v>
      </c>
      <c r="Z1440" s="56"/>
    </row>
    <row r="1441" spans="6:26">
      <c r="F1441"/>
      <c r="G1441"/>
      <c r="H1441"/>
      <c r="I1441"/>
      <c r="J1441"/>
      <c r="K1441"/>
      <c r="L1441"/>
      <c r="M1441"/>
      <c r="N1441"/>
      <c r="O1441"/>
      <c r="P1441"/>
      <c r="Q1441"/>
      <c r="R1441"/>
      <c r="S1441"/>
      <c r="T1441"/>
      <c r="W1441" s="5" t="s">
        <v>155</v>
      </c>
      <c r="X1441" s="11" t="s">
        <v>1540</v>
      </c>
      <c r="Z1441" s="56"/>
    </row>
    <row r="1442" spans="6:26">
      <c r="F1442"/>
      <c r="G1442"/>
      <c r="H1442"/>
      <c r="I1442"/>
      <c r="J1442"/>
      <c r="K1442"/>
      <c r="L1442"/>
      <c r="M1442"/>
      <c r="N1442"/>
      <c r="O1442"/>
      <c r="P1442"/>
      <c r="Q1442"/>
      <c r="R1442"/>
      <c r="S1442"/>
      <c r="T1442"/>
      <c r="W1442" s="5" t="s">
        <v>157</v>
      </c>
      <c r="X1442" s="11" t="s">
        <v>1541</v>
      </c>
      <c r="Z1442" s="56"/>
    </row>
    <row r="1443" spans="6:26">
      <c r="F1443"/>
      <c r="G1443"/>
      <c r="H1443"/>
      <c r="I1443"/>
      <c r="J1443"/>
      <c r="K1443"/>
      <c r="L1443"/>
      <c r="M1443"/>
      <c r="N1443"/>
      <c r="O1443"/>
      <c r="P1443"/>
      <c r="Q1443"/>
      <c r="R1443"/>
      <c r="S1443"/>
      <c r="T1443"/>
      <c r="W1443" s="5" t="s">
        <v>157</v>
      </c>
      <c r="X1443" s="11" t="s">
        <v>1542</v>
      </c>
      <c r="Z1443" s="56"/>
    </row>
    <row r="1444" spans="6:26">
      <c r="F1444"/>
      <c r="G1444"/>
      <c r="H1444"/>
      <c r="I1444"/>
      <c r="J1444"/>
      <c r="K1444"/>
      <c r="L1444"/>
      <c r="M1444"/>
      <c r="N1444"/>
      <c r="O1444"/>
      <c r="P1444"/>
      <c r="Q1444"/>
      <c r="R1444"/>
      <c r="S1444"/>
      <c r="T1444"/>
      <c r="W1444" s="5" t="s">
        <v>157</v>
      </c>
      <c r="X1444" s="11" t="s">
        <v>1543</v>
      </c>
      <c r="Z1444" s="56"/>
    </row>
    <row r="1445" spans="6:26">
      <c r="F1445"/>
      <c r="G1445"/>
      <c r="H1445"/>
      <c r="I1445"/>
      <c r="J1445"/>
      <c r="K1445"/>
      <c r="L1445"/>
      <c r="M1445"/>
      <c r="N1445"/>
      <c r="O1445"/>
      <c r="P1445"/>
      <c r="Q1445"/>
      <c r="R1445"/>
      <c r="S1445"/>
      <c r="T1445"/>
      <c r="W1445" s="5" t="s">
        <v>157</v>
      </c>
      <c r="X1445" s="11" t="s">
        <v>1544</v>
      </c>
      <c r="Z1445" s="56"/>
    </row>
    <row r="1446" spans="6:26">
      <c r="F1446"/>
      <c r="G1446"/>
      <c r="H1446"/>
      <c r="I1446"/>
      <c r="J1446"/>
      <c r="K1446"/>
      <c r="L1446"/>
      <c r="M1446"/>
      <c r="N1446"/>
      <c r="O1446"/>
      <c r="P1446"/>
      <c r="Q1446"/>
      <c r="R1446"/>
      <c r="S1446"/>
      <c r="T1446"/>
      <c r="W1446" s="5" t="s">
        <v>157</v>
      </c>
      <c r="X1446" s="11" t="s">
        <v>1545</v>
      </c>
      <c r="Z1446" s="56"/>
    </row>
    <row r="1447" spans="6:26">
      <c r="F1447"/>
      <c r="G1447"/>
      <c r="H1447"/>
      <c r="I1447"/>
      <c r="J1447"/>
      <c r="K1447"/>
      <c r="L1447"/>
      <c r="M1447"/>
      <c r="N1447"/>
      <c r="O1447"/>
      <c r="P1447"/>
      <c r="Q1447"/>
      <c r="R1447"/>
      <c r="S1447"/>
      <c r="T1447"/>
      <c r="W1447" s="5" t="s">
        <v>157</v>
      </c>
      <c r="X1447" s="11" t="s">
        <v>1546</v>
      </c>
      <c r="Z1447" s="56"/>
    </row>
    <row r="1448" spans="6:26">
      <c r="F1448"/>
      <c r="G1448"/>
      <c r="H1448"/>
      <c r="I1448"/>
      <c r="J1448"/>
      <c r="K1448"/>
      <c r="L1448"/>
      <c r="M1448"/>
      <c r="N1448"/>
      <c r="O1448"/>
      <c r="P1448"/>
      <c r="Q1448"/>
      <c r="R1448"/>
      <c r="S1448"/>
      <c r="T1448"/>
      <c r="W1448" s="5" t="s">
        <v>157</v>
      </c>
      <c r="X1448" s="11" t="s">
        <v>1547</v>
      </c>
      <c r="Z1448" s="56"/>
    </row>
    <row r="1449" spans="6:26">
      <c r="F1449"/>
      <c r="G1449"/>
      <c r="H1449"/>
      <c r="I1449"/>
      <c r="J1449"/>
      <c r="K1449"/>
      <c r="L1449"/>
      <c r="M1449"/>
      <c r="N1449"/>
      <c r="O1449"/>
      <c r="P1449"/>
      <c r="Q1449"/>
      <c r="R1449"/>
      <c r="S1449"/>
      <c r="T1449"/>
      <c r="W1449" s="5" t="s">
        <v>157</v>
      </c>
      <c r="X1449" s="11" t="s">
        <v>1548</v>
      </c>
      <c r="Z1449" s="56"/>
    </row>
    <row r="1450" spans="6:26">
      <c r="F1450"/>
      <c r="G1450"/>
      <c r="H1450"/>
      <c r="I1450"/>
      <c r="J1450"/>
      <c r="K1450"/>
      <c r="L1450"/>
      <c r="M1450"/>
      <c r="N1450"/>
      <c r="O1450"/>
      <c r="P1450"/>
      <c r="Q1450"/>
      <c r="R1450"/>
      <c r="S1450"/>
      <c r="T1450"/>
      <c r="W1450" s="5" t="s">
        <v>157</v>
      </c>
      <c r="X1450" s="11" t="s">
        <v>1549</v>
      </c>
      <c r="Z1450" s="56"/>
    </row>
    <row r="1451" spans="6:26">
      <c r="F1451"/>
      <c r="G1451"/>
      <c r="H1451"/>
      <c r="I1451"/>
      <c r="J1451"/>
      <c r="K1451"/>
      <c r="L1451"/>
      <c r="M1451"/>
      <c r="N1451"/>
      <c r="O1451"/>
      <c r="P1451"/>
      <c r="Q1451"/>
      <c r="R1451"/>
      <c r="S1451"/>
      <c r="T1451"/>
      <c r="W1451" s="5" t="s">
        <v>157</v>
      </c>
      <c r="X1451" s="11" t="s">
        <v>1550</v>
      </c>
      <c r="Z1451" s="56"/>
    </row>
    <row r="1452" spans="6:26">
      <c r="F1452"/>
      <c r="G1452"/>
      <c r="H1452"/>
      <c r="I1452"/>
      <c r="J1452"/>
      <c r="K1452"/>
      <c r="L1452"/>
      <c r="M1452"/>
      <c r="N1452"/>
      <c r="O1452"/>
      <c r="P1452"/>
      <c r="Q1452"/>
      <c r="R1452"/>
      <c r="S1452"/>
      <c r="T1452"/>
      <c r="W1452" s="5" t="s">
        <v>157</v>
      </c>
      <c r="X1452" s="11" t="s">
        <v>1551</v>
      </c>
      <c r="Z1452" s="56"/>
    </row>
    <row r="1453" spans="6:26">
      <c r="F1453"/>
      <c r="G1453"/>
      <c r="H1453"/>
      <c r="I1453"/>
      <c r="J1453"/>
      <c r="K1453"/>
      <c r="L1453"/>
      <c r="M1453"/>
      <c r="N1453"/>
      <c r="O1453"/>
      <c r="P1453"/>
      <c r="Q1453"/>
      <c r="R1453"/>
      <c r="S1453"/>
      <c r="T1453"/>
      <c r="W1453" s="5" t="s">
        <v>157</v>
      </c>
      <c r="X1453" s="11" t="s">
        <v>1552</v>
      </c>
      <c r="Z1453" s="56"/>
    </row>
    <row r="1454" spans="6:26">
      <c r="F1454"/>
      <c r="G1454"/>
      <c r="H1454"/>
      <c r="I1454"/>
      <c r="J1454"/>
      <c r="K1454"/>
      <c r="L1454"/>
      <c r="M1454"/>
      <c r="N1454"/>
      <c r="O1454"/>
      <c r="P1454"/>
      <c r="Q1454"/>
      <c r="R1454"/>
      <c r="S1454"/>
      <c r="T1454"/>
      <c r="W1454" s="5" t="s">
        <v>157</v>
      </c>
      <c r="X1454" s="11" t="s">
        <v>1553</v>
      </c>
      <c r="Z1454" s="56"/>
    </row>
    <row r="1455" spans="6:26">
      <c r="F1455"/>
      <c r="G1455"/>
      <c r="H1455"/>
      <c r="I1455"/>
      <c r="J1455"/>
      <c r="K1455"/>
      <c r="L1455"/>
      <c r="M1455"/>
      <c r="N1455"/>
      <c r="O1455"/>
      <c r="P1455"/>
      <c r="Q1455"/>
      <c r="R1455"/>
      <c r="S1455"/>
      <c r="T1455"/>
      <c r="W1455" s="5" t="s">
        <v>157</v>
      </c>
      <c r="X1455" s="11" t="s">
        <v>1554</v>
      </c>
      <c r="Z1455" s="56"/>
    </row>
    <row r="1456" spans="6:26">
      <c r="F1456"/>
      <c r="G1456"/>
      <c r="H1456"/>
      <c r="I1456"/>
      <c r="J1456"/>
      <c r="K1456"/>
      <c r="L1456"/>
      <c r="M1456"/>
      <c r="N1456"/>
      <c r="O1456"/>
      <c r="P1456"/>
      <c r="Q1456"/>
      <c r="R1456"/>
      <c r="S1456"/>
      <c r="T1456"/>
      <c r="W1456" s="5" t="s">
        <v>157</v>
      </c>
      <c r="X1456" s="11" t="s">
        <v>1555</v>
      </c>
      <c r="Z1456" s="56"/>
    </row>
    <row r="1457" spans="6:26">
      <c r="F1457"/>
      <c r="G1457"/>
      <c r="H1457"/>
      <c r="I1457"/>
      <c r="J1457"/>
      <c r="K1457"/>
      <c r="L1457"/>
      <c r="M1457"/>
      <c r="N1457"/>
      <c r="O1457"/>
      <c r="P1457"/>
      <c r="Q1457"/>
      <c r="R1457"/>
      <c r="S1457"/>
      <c r="T1457"/>
      <c r="W1457" s="5" t="s">
        <v>157</v>
      </c>
      <c r="X1457" s="11" t="s">
        <v>1556</v>
      </c>
      <c r="Z1457" s="56"/>
    </row>
    <row r="1458" spans="6:26">
      <c r="F1458"/>
      <c r="G1458"/>
      <c r="H1458"/>
      <c r="I1458"/>
      <c r="J1458"/>
      <c r="K1458"/>
      <c r="L1458"/>
      <c r="M1458"/>
      <c r="N1458"/>
      <c r="O1458"/>
      <c r="P1458"/>
      <c r="Q1458"/>
      <c r="R1458"/>
      <c r="S1458"/>
      <c r="T1458"/>
      <c r="W1458" s="5" t="s">
        <v>157</v>
      </c>
      <c r="X1458" s="11" t="s">
        <v>1557</v>
      </c>
      <c r="Z1458" s="56"/>
    </row>
    <row r="1459" spans="6:26">
      <c r="F1459"/>
      <c r="G1459"/>
      <c r="H1459"/>
      <c r="I1459"/>
      <c r="J1459"/>
      <c r="K1459"/>
      <c r="L1459"/>
      <c r="M1459"/>
      <c r="N1459"/>
      <c r="O1459"/>
      <c r="P1459"/>
      <c r="Q1459"/>
      <c r="R1459"/>
      <c r="S1459"/>
      <c r="T1459"/>
      <c r="W1459" s="5" t="s">
        <v>157</v>
      </c>
      <c r="X1459" s="11" t="s">
        <v>1558</v>
      </c>
      <c r="Z1459" s="56"/>
    </row>
    <row r="1460" spans="6:26">
      <c r="F1460"/>
      <c r="G1460"/>
      <c r="H1460"/>
      <c r="I1460"/>
      <c r="J1460"/>
      <c r="K1460"/>
      <c r="L1460"/>
      <c r="M1460"/>
      <c r="N1460"/>
      <c r="O1460"/>
      <c r="P1460"/>
      <c r="Q1460"/>
      <c r="R1460"/>
      <c r="S1460"/>
      <c r="T1460"/>
      <c r="W1460" s="5" t="s">
        <v>157</v>
      </c>
      <c r="X1460" s="11" t="s">
        <v>1559</v>
      </c>
      <c r="Z1460" s="56"/>
    </row>
    <row r="1461" spans="6:26">
      <c r="F1461"/>
      <c r="G1461"/>
      <c r="H1461"/>
      <c r="I1461"/>
      <c r="J1461"/>
      <c r="K1461"/>
      <c r="L1461"/>
      <c r="M1461"/>
      <c r="N1461"/>
      <c r="O1461"/>
      <c r="P1461"/>
      <c r="Q1461"/>
      <c r="R1461"/>
      <c r="S1461"/>
      <c r="T1461"/>
      <c r="W1461" s="5" t="s">
        <v>157</v>
      </c>
      <c r="X1461" s="11" t="s">
        <v>1560</v>
      </c>
      <c r="Z1461" s="56"/>
    </row>
    <row r="1462" spans="6:26">
      <c r="F1462"/>
      <c r="G1462"/>
      <c r="H1462"/>
      <c r="I1462"/>
      <c r="J1462"/>
      <c r="K1462"/>
      <c r="L1462"/>
      <c r="M1462"/>
      <c r="N1462"/>
      <c r="O1462"/>
      <c r="P1462"/>
      <c r="Q1462"/>
      <c r="R1462"/>
      <c r="S1462"/>
      <c r="T1462"/>
      <c r="W1462" s="5" t="s">
        <v>157</v>
      </c>
      <c r="X1462" s="11" t="s">
        <v>1561</v>
      </c>
      <c r="Z1462" s="56"/>
    </row>
    <row r="1463" spans="6:26">
      <c r="F1463"/>
      <c r="G1463"/>
      <c r="H1463"/>
      <c r="I1463"/>
      <c r="J1463"/>
      <c r="K1463"/>
      <c r="L1463"/>
      <c r="M1463"/>
      <c r="N1463"/>
      <c r="O1463"/>
      <c r="P1463"/>
      <c r="Q1463"/>
      <c r="R1463"/>
      <c r="S1463"/>
      <c r="T1463"/>
      <c r="W1463" s="5" t="s">
        <v>157</v>
      </c>
      <c r="X1463" s="11" t="s">
        <v>1562</v>
      </c>
      <c r="Z1463" s="56"/>
    </row>
    <row r="1464" spans="6:26">
      <c r="F1464"/>
      <c r="G1464"/>
      <c r="H1464"/>
      <c r="I1464"/>
      <c r="J1464"/>
      <c r="K1464"/>
      <c r="L1464"/>
      <c r="M1464"/>
      <c r="N1464"/>
      <c r="O1464"/>
      <c r="P1464"/>
      <c r="Q1464"/>
      <c r="R1464"/>
      <c r="S1464"/>
      <c r="T1464"/>
      <c r="W1464" s="5" t="s">
        <v>157</v>
      </c>
      <c r="X1464" s="11" t="s">
        <v>1563</v>
      </c>
      <c r="Z1464" s="56"/>
    </row>
    <row r="1465" spans="6:26">
      <c r="F1465"/>
      <c r="G1465"/>
      <c r="H1465"/>
      <c r="I1465"/>
      <c r="J1465"/>
      <c r="K1465"/>
      <c r="L1465"/>
      <c r="M1465"/>
      <c r="N1465"/>
      <c r="O1465"/>
      <c r="P1465"/>
      <c r="Q1465"/>
      <c r="R1465"/>
      <c r="S1465"/>
      <c r="T1465"/>
      <c r="W1465" s="5" t="s">
        <v>157</v>
      </c>
      <c r="X1465" s="11" t="s">
        <v>1564</v>
      </c>
      <c r="Z1465" s="56"/>
    </row>
    <row r="1466" spans="6:26">
      <c r="F1466"/>
      <c r="G1466"/>
      <c r="H1466"/>
      <c r="I1466"/>
      <c r="J1466"/>
      <c r="K1466"/>
      <c r="L1466"/>
      <c r="M1466"/>
      <c r="N1466"/>
      <c r="O1466"/>
      <c r="P1466"/>
      <c r="Q1466"/>
      <c r="R1466"/>
      <c r="S1466"/>
      <c r="T1466"/>
      <c r="W1466" s="5" t="s">
        <v>157</v>
      </c>
      <c r="X1466" s="11" t="s">
        <v>1565</v>
      </c>
      <c r="Z1466" s="56"/>
    </row>
    <row r="1467" spans="6:26">
      <c r="F1467"/>
      <c r="G1467"/>
      <c r="H1467"/>
      <c r="I1467"/>
      <c r="J1467"/>
      <c r="K1467"/>
      <c r="L1467"/>
      <c r="M1467"/>
      <c r="N1467"/>
      <c r="O1467"/>
      <c r="P1467"/>
      <c r="Q1467"/>
      <c r="R1467"/>
      <c r="S1467"/>
      <c r="T1467"/>
      <c r="W1467" s="5" t="s">
        <v>157</v>
      </c>
      <c r="X1467" s="11" t="s">
        <v>1566</v>
      </c>
      <c r="Z1467" s="56"/>
    </row>
    <row r="1468" spans="6:26">
      <c r="F1468"/>
      <c r="G1468"/>
      <c r="H1468"/>
      <c r="I1468"/>
      <c r="J1468"/>
      <c r="K1468"/>
      <c r="L1468"/>
      <c r="M1468"/>
      <c r="N1468"/>
      <c r="O1468"/>
      <c r="P1468"/>
      <c r="Q1468"/>
      <c r="R1468"/>
      <c r="S1468"/>
      <c r="T1468"/>
      <c r="W1468" s="5" t="s">
        <v>157</v>
      </c>
      <c r="X1468" s="11" t="s">
        <v>1567</v>
      </c>
      <c r="Z1468" s="56"/>
    </row>
    <row r="1469" spans="6:26">
      <c r="F1469"/>
      <c r="G1469"/>
      <c r="H1469"/>
      <c r="I1469"/>
      <c r="J1469"/>
      <c r="K1469"/>
      <c r="L1469"/>
      <c r="M1469"/>
      <c r="N1469"/>
      <c r="O1469"/>
      <c r="P1469"/>
      <c r="Q1469"/>
      <c r="R1469"/>
      <c r="S1469"/>
      <c r="T1469"/>
      <c r="W1469" s="5" t="s">
        <v>157</v>
      </c>
      <c r="X1469" s="11" t="s">
        <v>1568</v>
      </c>
      <c r="Z1469" s="56"/>
    </row>
    <row r="1470" spans="6:26">
      <c r="F1470"/>
      <c r="G1470"/>
      <c r="H1470"/>
      <c r="I1470"/>
      <c r="J1470"/>
      <c r="K1470"/>
      <c r="L1470"/>
      <c r="M1470"/>
      <c r="N1470"/>
      <c r="O1470"/>
      <c r="P1470"/>
      <c r="Q1470"/>
      <c r="R1470"/>
      <c r="S1470"/>
      <c r="T1470"/>
      <c r="W1470" s="5" t="s">
        <v>157</v>
      </c>
      <c r="X1470" s="11" t="s">
        <v>1569</v>
      </c>
      <c r="Z1470" s="56"/>
    </row>
    <row r="1471" spans="6:26">
      <c r="F1471"/>
      <c r="G1471"/>
      <c r="H1471"/>
      <c r="I1471"/>
      <c r="J1471"/>
      <c r="K1471"/>
      <c r="L1471"/>
      <c r="M1471"/>
      <c r="N1471"/>
      <c r="O1471"/>
      <c r="P1471"/>
      <c r="Q1471"/>
      <c r="R1471"/>
      <c r="S1471"/>
      <c r="T1471"/>
      <c r="W1471" s="5" t="s">
        <v>157</v>
      </c>
      <c r="X1471" s="11" t="s">
        <v>1570</v>
      </c>
      <c r="Z1471" s="56"/>
    </row>
    <row r="1472" spans="6:26">
      <c r="F1472"/>
      <c r="G1472"/>
      <c r="H1472"/>
      <c r="I1472"/>
      <c r="J1472"/>
      <c r="K1472"/>
      <c r="L1472"/>
      <c r="M1472"/>
      <c r="N1472"/>
      <c r="O1472"/>
      <c r="P1472"/>
      <c r="Q1472"/>
      <c r="R1472"/>
      <c r="S1472"/>
      <c r="T1472"/>
      <c r="W1472" s="5" t="s">
        <v>157</v>
      </c>
      <c r="X1472" s="11" t="s">
        <v>1571</v>
      </c>
      <c r="Z1472" s="56"/>
    </row>
    <row r="1473" spans="6:26">
      <c r="F1473"/>
      <c r="G1473"/>
      <c r="H1473"/>
      <c r="I1473"/>
      <c r="J1473"/>
      <c r="K1473"/>
      <c r="L1473"/>
      <c r="M1473"/>
      <c r="N1473"/>
      <c r="O1473"/>
      <c r="P1473"/>
      <c r="Q1473"/>
      <c r="R1473"/>
      <c r="S1473"/>
      <c r="T1473"/>
      <c r="W1473" s="5" t="s">
        <v>157</v>
      </c>
      <c r="X1473" s="11" t="s">
        <v>1572</v>
      </c>
      <c r="Z1473" s="56"/>
    </row>
    <row r="1474" spans="6:26">
      <c r="F1474"/>
      <c r="G1474"/>
      <c r="H1474"/>
      <c r="I1474"/>
      <c r="J1474"/>
      <c r="K1474"/>
      <c r="L1474"/>
      <c r="M1474"/>
      <c r="N1474"/>
      <c r="O1474"/>
      <c r="P1474"/>
      <c r="Q1474"/>
      <c r="R1474"/>
      <c r="S1474"/>
      <c r="T1474"/>
      <c r="W1474" s="5" t="s">
        <v>157</v>
      </c>
      <c r="X1474" s="11" t="s">
        <v>1573</v>
      </c>
      <c r="Z1474" s="56"/>
    </row>
    <row r="1475" spans="6:26">
      <c r="F1475"/>
      <c r="G1475"/>
      <c r="H1475"/>
      <c r="I1475"/>
      <c r="J1475"/>
      <c r="K1475"/>
      <c r="L1475"/>
      <c r="M1475"/>
      <c r="N1475"/>
      <c r="O1475"/>
      <c r="P1475"/>
      <c r="Q1475"/>
      <c r="R1475"/>
      <c r="S1475"/>
      <c r="T1475"/>
      <c r="W1475" s="5" t="s">
        <v>157</v>
      </c>
      <c r="X1475" s="11" t="s">
        <v>1574</v>
      </c>
      <c r="Z1475" s="56"/>
    </row>
    <row r="1476" spans="6:26">
      <c r="F1476"/>
      <c r="G1476"/>
      <c r="H1476"/>
      <c r="I1476"/>
      <c r="J1476"/>
      <c r="K1476"/>
      <c r="L1476"/>
      <c r="M1476"/>
      <c r="N1476"/>
      <c r="O1476"/>
      <c r="P1476"/>
      <c r="Q1476"/>
      <c r="R1476"/>
      <c r="S1476"/>
      <c r="T1476"/>
      <c r="W1476" s="5" t="s">
        <v>159</v>
      </c>
      <c r="X1476" s="11" t="s">
        <v>1575</v>
      </c>
      <c r="Z1476" s="56"/>
    </row>
    <row r="1477" spans="6:26">
      <c r="F1477"/>
      <c r="G1477"/>
      <c r="H1477"/>
      <c r="I1477"/>
      <c r="J1477"/>
      <c r="K1477"/>
      <c r="L1477"/>
      <c r="M1477"/>
      <c r="N1477"/>
      <c r="O1477"/>
      <c r="P1477"/>
      <c r="Q1477"/>
      <c r="R1477"/>
      <c r="S1477"/>
      <c r="T1477"/>
      <c r="W1477" s="5" t="s">
        <v>159</v>
      </c>
      <c r="X1477" s="11" t="s">
        <v>1576</v>
      </c>
      <c r="Z1477" s="56"/>
    </row>
    <row r="1478" spans="6:26">
      <c r="F1478"/>
      <c r="G1478"/>
      <c r="H1478"/>
      <c r="I1478"/>
      <c r="J1478"/>
      <c r="K1478"/>
      <c r="L1478"/>
      <c r="M1478"/>
      <c r="N1478"/>
      <c r="O1478"/>
      <c r="P1478"/>
      <c r="Q1478"/>
      <c r="R1478"/>
      <c r="S1478"/>
      <c r="T1478"/>
      <c r="W1478" s="5" t="s">
        <v>159</v>
      </c>
      <c r="X1478" s="11" t="s">
        <v>1577</v>
      </c>
      <c r="Z1478" s="56"/>
    </row>
    <row r="1479" spans="6:26">
      <c r="F1479"/>
      <c r="G1479"/>
      <c r="H1479"/>
      <c r="I1479"/>
      <c r="J1479"/>
      <c r="K1479"/>
      <c r="L1479"/>
      <c r="M1479"/>
      <c r="N1479"/>
      <c r="O1479"/>
      <c r="P1479"/>
      <c r="Q1479"/>
      <c r="R1479"/>
      <c r="S1479"/>
      <c r="T1479"/>
      <c r="W1479" s="5" t="s">
        <v>159</v>
      </c>
      <c r="X1479" s="11" t="s">
        <v>1578</v>
      </c>
      <c r="Z1479" s="56"/>
    </row>
    <row r="1480" spans="6:26">
      <c r="F1480"/>
      <c r="G1480"/>
      <c r="H1480"/>
      <c r="I1480"/>
      <c r="J1480"/>
      <c r="K1480"/>
      <c r="L1480"/>
      <c r="M1480"/>
      <c r="N1480"/>
      <c r="O1480"/>
      <c r="P1480"/>
      <c r="Q1480"/>
      <c r="R1480"/>
      <c r="S1480"/>
      <c r="T1480"/>
      <c r="W1480" s="5" t="s">
        <v>159</v>
      </c>
      <c r="X1480" s="11" t="s">
        <v>1579</v>
      </c>
      <c r="Z1480" s="56"/>
    </row>
    <row r="1481" spans="6:26">
      <c r="F1481"/>
      <c r="G1481"/>
      <c r="H1481"/>
      <c r="I1481"/>
      <c r="J1481"/>
      <c r="K1481"/>
      <c r="L1481"/>
      <c r="M1481"/>
      <c r="N1481"/>
      <c r="O1481"/>
      <c r="P1481"/>
      <c r="Q1481"/>
      <c r="R1481"/>
      <c r="S1481"/>
      <c r="T1481"/>
      <c r="W1481" s="5" t="s">
        <v>159</v>
      </c>
      <c r="X1481" s="11" t="s">
        <v>1580</v>
      </c>
      <c r="Z1481" s="56"/>
    </row>
    <row r="1482" spans="6:26">
      <c r="F1482"/>
      <c r="G1482"/>
      <c r="H1482"/>
      <c r="I1482"/>
      <c r="J1482"/>
      <c r="K1482"/>
      <c r="L1482"/>
      <c r="M1482"/>
      <c r="N1482"/>
      <c r="O1482"/>
      <c r="P1482"/>
      <c r="Q1482"/>
      <c r="R1482"/>
      <c r="S1482"/>
      <c r="T1482"/>
      <c r="W1482" s="5" t="s">
        <v>159</v>
      </c>
      <c r="X1482" s="11" t="s">
        <v>1581</v>
      </c>
      <c r="Z1482" s="56"/>
    </row>
    <row r="1483" spans="6:26">
      <c r="F1483"/>
      <c r="G1483"/>
      <c r="H1483"/>
      <c r="I1483"/>
      <c r="J1483"/>
      <c r="K1483"/>
      <c r="L1483"/>
      <c r="M1483"/>
      <c r="N1483"/>
      <c r="O1483"/>
      <c r="P1483"/>
      <c r="Q1483"/>
      <c r="R1483"/>
      <c r="S1483"/>
      <c r="T1483"/>
      <c r="W1483" s="5" t="s">
        <v>159</v>
      </c>
      <c r="X1483" s="11" t="s">
        <v>1582</v>
      </c>
      <c r="Z1483" s="56"/>
    </row>
    <row r="1484" spans="6:26">
      <c r="F1484"/>
      <c r="G1484"/>
      <c r="H1484"/>
      <c r="I1484"/>
      <c r="J1484"/>
      <c r="K1484"/>
      <c r="L1484"/>
      <c r="M1484"/>
      <c r="N1484"/>
      <c r="O1484"/>
      <c r="P1484"/>
      <c r="Q1484"/>
      <c r="R1484"/>
      <c r="S1484"/>
      <c r="T1484"/>
      <c r="W1484" s="5" t="s">
        <v>159</v>
      </c>
      <c r="X1484" s="11" t="s">
        <v>1583</v>
      </c>
      <c r="Z1484" s="56"/>
    </row>
    <row r="1485" spans="6:26">
      <c r="F1485"/>
      <c r="G1485"/>
      <c r="H1485"/>
      <c r="I1485"/>
      <c r="J1485"/>
      <c r="K1485"/>
      <c r="L1485"/>
      <c r="M1485"/>
      <c r="N1485"/>
      <c r="O1485"/>
      <c r="P1485"/>
      <c r="Q1485"/>
      <c r="R1485"/>
      <c r="S1485"/>
      <c r="T1485"/>
      <c r="W1485" s="5" t="s">
        <v>159</v>
      </c>
      <c r="X1485" s="11" t="s">
        <v>1584</v>
      </c>
      <c r="Z1485" s="56"/>
    </row>
    <row r="1486" spans="6:26">
      <c r="F1486"/>
      <c r="G1486"/>
      <c r="H1486"/>
      <c r="I1486"/>
      <c r="J1486"/>
      <c r="K1486"/>
      <c r="L1486"/>
      <c r="M1486"/>
      <c r="N1486"/>
      <c r="O1486"/>
      <c r="P1486"/>
      <c r="Q1486"/>
      <c r="R1486"/>
      <c r="S1486"/>
      <c r="T1486"/>
      <c r="W1486" s="5" t="s">
        <v>159</v>
      </c>
      <c r="X1486" s="11" t="s">
        <v>1585</v>
      </c>
      <c r="Z1486" s="56"/>
    </row>
    <row r="1487" spans="6:26">
      <c r="F1487"/>
      <c r="G1487"/>
      <c r="H1487"/>
      <c r="I1487"/>
      <c r="J1487"/>
      <c r="K1487"/>
      <c r="L1487"/>
      <c r="M1487"/>
      <c r="N1487"/>
      <c r="O1487"/>
      <c r="P1487"/>
      <c r="Q1487"/>
      <c r="R1487"/>
      <c r="S1487"/>
      <c r="T1487"/>
      <c r="W1487" s="5" t="s">
        <v>159</v>
      </c>
      <c r="X1487" s="11" t="s">
        <v>1586</v>
      </c>
      <c r="Z1487" s="56"/>
    </row>
    <row r="1488" spans="6:26">
      <c r="F1488"/>
      <c r="G1488"/>
      <c r="H1488"/>
      <c r="I1488"/>
      <c r="J1488"/>
      <c r="K1488"/>
      <c r="L1488"/>
      <c r="M1488"/>
      <c r="N1488"/>
      <c r="O1488"/>
      <c r="P1488"/>
      <c r="Q1488"/>
      <c r="R1488"/>
      <c r="S1488"/>
      <c r="T1488"/>
      <c r="W1488" s="5" t="s">
        <v>159</v>
      </c>
      <c r="X1488" s="11" t="s">
        <v>1587</v>
      </c>
      <c r="Z1488" s="56"/>
    </row>
    <row r="1489" spans="6:26">
      <c r="F1489"/>
      <c r="G1489"/>
      <c r="H1489"/>
      <c r="I1489"/>
      <c r="J1489"/>
      <c r="K1489"/>
      <c r="L1489"/>
      <c r="M1489"/>
      <c r="N1489"/>
      <c r="O1489"/>
      <c r="P1489"/>
      <c r="Q1489"/>
      <c r="R1489"/>
      <c r="S1489"/>
      <c r="T1489"/>
      <c r="W1489" s="5" t="s">
        <v>159</v>
      </c>
      <c r="X1489" s="11" t="s">
        <v>1588</v>
      </c>
      <c r="Z1489" s="56"/>
    </row>
    <row r="1490" spans="6:26">
      <c r="F1490"/>
      <c r="G1490"/>
      <c r="H1490"/>
      <c r="I1490"/>
      <c r="J1490"/>
      <c r="K1490"/>
      <c r="L1490"/>
      <c r="M1490"/>
      <c r="N1490"/>
      <c r="O1490"/>
      <c r="P1490"/>
      <c r="Q1490"/>
      <c r="R1490"/>
      <c r="S1490"/>
      <c r="T1490"/>
      <c r="W1490" s="5" t="s">
        <v>159</v>
      </c>
      <c r="X1490" s="11" t="s">
        <v>1589</v>
      </c>
      <c r="Z1490" s="56"/>
    </row>
    <row r="1491" spans="6:26">
      <c r="F1491"/>
      <c r="G1491"/>
      <c r="H1491"/>
      <c r="I1491"/>
      <c r="J1491"/>
      <c r="K1491"/>
      <c r="L1491"/>
      <c r="M1491"/>
      <c r="N1491"/>
      <c r="O1491"/>
      <c r="P1491"/>
      <c r="Q1491"/>
      <c r="R1491"/>
      <c r="S1491"/>
      <c r="T1491"/>
      <c r="W1491" s="5" t="s">
        <v>159</v>
      </c>
      <c r="X1491" s="11" t="s">
        <v>1590</v>
      </c>
      <c r="Z1491" s="56"/>
    </row>
    <row r="1492" spans="6:26">
      <c r="F1492"/>
      <c r="G1492"/>
      <c r="H1492"/>
      <c r="I1492"/>
      <c r="J1492"/>
      <c r="K1492"/>
      <c r="L1492"/>
      <c r="M1492"/>
      <c r="N1492"/>
      <c r="O1492"/>
      <c r="P1492"/>
      <c r="Q1492"/>
      <c r="R1492"/>
      <c r="S1492"/>
      <c r="T1492"/>
      <c r="W1492" s="5" t="s">
        <v>159</v>
      </c>
      <c r="X1492" s="11" t="s">
        <v>1591</v>
      </c>
      <c r="Z1492" s="56"/>
    </row>
    <row r="1493" spans="6:26">
      <c r="F1493"/>
      <c r="G1493"/>
      <c r="H1493"/>
      <c r="I1493"/>
      <c r="J1493"/>
      <c r="K1493"/>
      <c r="L1493"/>
      <c r="M1493"/>
      <c r="N1493"/>
      <c r="O1493"/>
      <c r="P1493"/>
      <c r="Q1493"/>
      <c r="R1493"/>
      <c r="S1493"/>
      <c r="T1493"/>
      <c r="W1493" s="5" t="s">
        <v>159</v>
      </c>
      <c r="X1493" s="11" t="s">
        <v>1592</v>
      </c>
      <c r="Z1493" s="56"/>
    </row>
    <row r="1494" spans="6:26">
      <c r="F1494"/>
      <c r="G1494"/>
      <c r="H1494"/>
      <c r="I1494"/>
      <c r="J1494"/>
      <c r="K1494"/>
      <c r="L1494"/>
      <c r="M1494"/>
      <c r="N1494"/>
      <c r="O1494"/>
      <c r="P1494"/>
      <c r="Q1494"/>
      <c r="R1494"/>
      <c r="S1494"/>
      <c r="T1494"/>
      <c r="W1494" s="5" t="s">
        <v>159</v>
      </c>
      <c r="X1494" s="11" t="s">
        <v>1593</v>
      </c>
      <c r="Z1494" s="56"/>
    </row>
    <row r="1495" spans="6:26">
      <c r="F1495"/>
      <c r="G1495"/>
      <c r="H1495"/>
      <c r="I1495"/>
      <c r="J1495"/>
      <c r="K1495"/>
      <c r="L1495"/>
      <c r="M1495"/>
      <c r="N1495"/>
      <c r="O1495"/>
      <c r="P1495"/>
      <c r="Q1495"/>
      <c r="R1495"/>
      <c r="S1495"/>
      <c r="T1495"/>
      <c r="W1495" s="5" t="s">
        <v>159</v>
      </c>
      <c r="X1495" s="11" t="s">
        <v>1594</v>
      </c>
      <c r="Z1495" s="56"/>
    </row>
    <row r="1496" spans="6:26">
      <c r="F1496"/>
      <c r="G1496"/>
      <c r="H1496"/>
      <c r="I1496"/>
      <c r="J1496"/>
      <c r="K1496"/>
      <c r="L1496"/>
      <c r="M1496"/>
      <c r="N1496"/>
      <c r="O1496"/>
      <c r="P1496"/>
      <c r="Q1496"/>
      <c r="R1496"/>
      <c r="S1496"/>
      <c r="T1496"/>
      <c r="W1496" s="5" t="s">
        <v>159</v>
      </c>
      <c r="X1496" s="11" t="s">
        <v>1595</v>
      </c>
      <c r="Z1496" s="56"/>
    </row>
    <row r="1497" spans="6:26">
      <c r="F1497"/>
      <c r="G1497"/>
      <c r="H1497"/>
      <c r="I1497"/>
      <c r="J1497"/>
      <c r="K1497"/>
      <c r="L1497"/>
      <c r="M1497"/>
      <c r="N1497"/>
      <c r="O1497"/>
      <c r="P1497"/>
      <c r="Q1497"/>
      <c r="R1497"/>
      <c r="S1497"/>
      <c r="T1497"/>
      <c r="W1497" s="5" t="s">
        <v>159</v>
      </c>
      <c r="X1497" s="11" t="s">
        <v>1596</v>
      </c>
      <c r="Z1497" s="56"/>
    </row>
    <row r="1498" spans="6:26">
      <c r="F1498"/>
      <c r="G1498"/>
      <c r="H1498"/>
      <c r="I1498"/>
      <c r="J1498"/>
      <c r="K1498"/>
      <c r="L1498"/>
      <c r="M1498"/>
      <c r="N1498"/>
      <c r="O1498"/>
      <c r="P1498"/>
      <c r="Q1498"/>
      <c r="R1498"/>
      <c r="S1498"/>
      <c r="T1498"/>
      <c r="W1498" s="5" t="s">
        <v>159</v>
      </c>
      <c r="X1498" s="11" t="s">
        <v>1597</v>
      </c>
      <c r="Z1498" s="56"/>
    </row>
    <row r="1499" spans="6:26">
      <c r="F1499"/>
      <c r="G1499"/>
      <c r="H1499"/>
      <c r="I1499"/>
      <c r="J1499"/>
      <c r="K1499"/>
      <c r="L1499"/>
      <c r="M1499"/>
      <c r="N1499"/>
      <c r="O1499"/>
      <c r="P1499"/>
      <c r="Q1499"/>
      <c r="R1499"/>
      <c r="S1499"/>
      <c r="T1499"/>
      <c r="W1499" s="5" t="s">
        <v>159</v>
      </c>
      <c r="X1499" s="11" t="s">
        <v>1598</v>
      </c>
      <c r="Z1499" s="56"/>
    </row>
    <row r="1500" spans="6:26">
      <c r="F1500"/>
      <c r="G1500"/>
      <c r="H1500"/>
      <c r="I1500"/>
      <c r="J1500"/>
      <c r="K1500"/>
      <c r="L1500"/>
      <c r="M1500"/>
      <c r="N1500"/>
      <c r="O1500"/>
      <c r="P1500"/>
      <c r="Q1500"/>
      <c r="R1500"/>
      <c r="S1500"/>
      <c r="T1500"/>
      <c r="W1500" s="5" t="s">
        <v>159</v>
      </c>
      <c r="X1500" s="11" t="s">
        <v>1599</v>
      </c>
      <c r="Z1500" s="56"/>
    </row>
    <row r="1501" spans="6:26">
      <c r="F1501"/>
      <c r="G1501"/>
      <c r="H1501"/>
      <c r="I1501"/>
      <c r="J1501"/>
      <c r="K1501"/>
      <c r="L1501"/>
      <c r="M1501"/>
      <c r="N1501"/>
      <c r="O1501"/>
      <c r="P1501"/>
      <c r="Q1501"/>
      <c r="R1501"/>
      <c r="S1501"/>
      <c r="T1501"/>
      <c r="W1501" s="5" t="s">
        <v>159</v>
      </c>
      <c r="X1501" s="11" t="s">
        <v>1600</v>
      </c>
      <c r="Z1501" s="56"/>
    </row>
    <row r="1502" spans="6:26">
      <c r="F1502"/>
      <c r="G1502"/>
      <c r="H1502"/>
      <c r="I1502"/>
      <c r="J1502"/>
      <c r="K1502"/>
      <c r="L1502"/>
      <c r="M1502"/>
      <c r="N1502"/>
      <c r="O1502"/>
      <c r="P1502"/>
      <c r="Q1502"/>
      <c r="R1502"/>
      <c r="S1502"/>
      <c r="T1502"/>
      <c r="W1502" s="5" t="s">
        <v>159</v>
      </c>
      <c r="X1502" s="11" t="s">
        <v>1601</v>
      </c>
      <c r="Z1502" s="56"/>
    </row>
    <row r="1503" spans="6:26">
      <c r="F1503"/>
      <c r="G1503"/>
      <c r="H1503"/>
      <c r="I1503"/>
      <c r="J1503"/>
      <c r="K1503"/>
      <c r="L1503"/>
      <c r="M1503"/>
      <c r="N1503"/>
      <c r="O1503"/>
      <c r="P1503"/>
      <c r="Q1503"/>
      <c r="R1503"/>
      <c r="S1503"/>
      <c r="T1503"/>
      <c r="W1503" s="5" t="s">
        <v>159</v>
      </c>
      <c r="X1503" s="11" t="s">
        <v>1602</v>
      </c>
      <c r="Z1503" s="56"/>
    </row>
    <row r="1504" spans="6:26">
      <c r="F1504"/>
      <c r="G1504"/>
      <c r="H1504"/>
      <c r="I1504"/>
      <c r="J1504"/>
      <c r="K1504"/>
      <c r="L1504"/>
      <c r="M1504"/>
      <c r="N1504"/>
      <c r="O1504"/>
      <c r="P1504"/>
      <c r="Q1504"/>
      <c r="R1504"/>
      <c r="S1504"/>
      <c r="T1504"/>
      <c r="W1504" s="5" t="s">
        <v>1603</v>
      </c>
      <c r="X1504" s="11" t="s">
        <v>1604</v>
      </c>
      <c r="Z1504" s="56"/>
    </row>
    <row r="1505" spans="6:26">
      <c r="F1505"/>
      <c r="G1505"/>
      <c r="H1505"/>
      <c r="I1505"/>
      <c r="J1505"/>
      <c r="K1505"/>
      <c r="L1505"/>
      <c r="M1505"/>
      <c r="N1505"/>
      <c r="O1505"/>
      <c r="P1505"/>
      <c r="Q1505"/>
      <c r="R1505"/>
      <c r="S1505"/>
      <c r="T1505"/>
      <c r="W1505" s="5" t="s">
        <v>159</v>
      </c>
      <c r="X1505" s="11" t="s">
        <v>1605</v>
      </c>
      <c r="Z1505" s="56"/>
    </row>
    <row r="1506" spans="6:26">
      <c r="F1506"/>
      <c r="G1506"/>
      <c r="H1506"/>
      <c r="I1506"/>
      <c r="J1506"/>
      <c r="K1506"/>
      <c r="L1506"/>
      <c r="M1506"/>
      <c r="N1506"/>
      <c r="O1506"/>
      <c r="P1506"/>
      <c r="Q1506"/>
      <c r="R1506"/>
      <c r="S1506"/>
      <c r="T1506"/>
      <c r="W1506" s="5" t="s">
        <v>159</v>
      </c>
      <c r="X1506" s="11" t="s">
        <v>1606</v>
      </c>
      <c r="Z1506" s="56"/>
    </row>
    <row r="1507" spans="6:26">
      <c r="F1507"/>
      <c r="G1507"/>
      <c r="H1507"/>
      <c r="I1507"/>
      <c r="J1507"/>
      <c r="K1507"/>
      <c r="L1507"/>
      <c r="M1507"/>
      <c r="N1507"/>
      <c r="O1507"/>
      <c r="P1507"/>
      <c r="Q1507"/>
      <c r="R1507"/>
      <c r="S1507"/>
      <c r="T1507"/>
      <c r="W1507" s="5" t="s">
        <v>159</v>
      </c>
      <c r="X1507" s="11" t="s">
        <v>1607</v>
      </c>
      <c r="Z1507" s="56"/>
    </row>
    <row r="1508" spans="6:26">
      <c r="F1508"/>
      <c r="G1508"/>
      <c r="H1508"/>
      <c r="I1508"/>
      <c r="J1508"/>
      <c r="K1508"/>
      <c r="L1508"/>
      <c r="M1508"/>
      <c r="N1508"/>
      <c r="O1508"/>
      <c r="P1508"/>
      <c r="Q1508"/>
      <c r="R1508"/>
      <c r="S1508"/>
      <c r="T1508"/>
      <c r="W1508" s="5" t="s">
        <v>159</v>
      </c>
      <c r="X1508" s="11" t="s">
        <v>1608</v>
      </c>
      <c r="Z1508" s="56"/>
    </row>
    <row r="1509" spans="6:26">
      <c r="F1509"/>
      <c r="G1509"/>
      <c r="H1509"/>
      <c r="I1509"/>
      <c r="J1509"/>
      <c r="K1509"/>
      <c r="L1509"/>
      <c r="M1509"/>
      <c r="N1509"/>
      <c r="O1509"/>
      <c r="P1509"/>
      <c r="Q1509"/>
      <c r="R1509"/>
      <c r="S1509"/>
      <c r="T1509"/>
      <c r="W1509" s="5" t="s">
        <v>159</v>
      </c>
      <c r="X1509" s="11" t="s">
        <v>1609</v>
      </c>
      <c r="Z1509" s="56"/>
    </row>
    <row r="1510" spans="6:26">
      <c r="F1510"/>
      <c r="G1510"/>
      <c r="H1510"/>
      <c r="I1510"/>
      <c r="J1510"/>
      <c r="K1510"/>
      <c r="L1510"/>
      <c r="M1510"/>
      <c r="N1510"/>
      <c r="O1510"/>
      <c r="P1510"/>
      <c r="Q1510"/>
      <c r="R1510"/>
      <c r="S1510"/>
      <c r="T1510"/>
      <c r="W1510" s="5" t="s">
        <v>159</v>
      </c>
      <c r="X1510" s="11" t="s">
        <v>1610</v>
      </c>
      <c r="Z1510" s="56"/>
    </row>
    <row r="1511" spans="6:26">
      <c r="F1511"/>
      <c r="G1511"/>
      <c r="H1511"/>
      <c r="I1511"/>
      <c r="J1511"/>
      <c r="K1511"/>
      <c r="L1511"/>
      <c r="M1511"/>
      <c r="N1511"/>
      <c r="O1511"/>
      <c r="P1511"/>
      <c r="Q1511"/>
      <c r="R1511"/>
      <c r="S1511"/>
      <c r="T1511"/>
      <c r="W1511" s="5" t="s">
        <v>159</v>
      </c>
      <c r="X1511" s="11" t="s">
        <v>1611</v>
      </c>
      <c r="Z1511" s="56"/>
    </row>
    <row r="1512" spans="6:26">
      <c r="F1512"/>
      <c r="G1512"/>
      <c r="H1512"/>
      <c r="I1512"/>
      <c r="J1512"/>
      <c r="K1512"/>
      <c r="L1512"/>
      <c r="M1512"/>
      <c r="N1512"/>
      <c r="O1512"/>
      <c r="P1512"/>
      <c r="Q1512"/>
      <c r="R1512"/>
      <c r="S1512"/>
      <c r="T1512"/>
      <c r="W1512" s="5" t="s">
        <v>159</v>
      </c>
      <c r="X1512" s="11" t="s">
        <v>1612</v>
      </c>
      <c r="Z1512" s="56"/>
    </row>
    <row r="1513" spans="6:26">
      <c r="F1513"/>
      <c r="G1513"/>
      <c r="H1513"/>
      <c r="I1513"/>
      <c r="J1513"/>
      <c r="K1513"/>
      <c r="L1513"/>
      <c r="M1513"/>
      <c r="N1513"/>
      <c r="O1513"/>
      <c r="P1513"/>
      <c r="Q1513"/>
      <c r="R1513"/>
      <c r="S1513"/>
      <c r="T1513"/>
      <c r="W1513" s="5" t="s">
        <v>159</v>
      </c>
      <c r="X1513" s="11" t="s">
        <v>1613</v>
      </c>
      <c r="Z1513" s="56"/>
    </row>
    <row r="1514" spans="6:26">
      <c r="F1514"/>
      <c r="G1514"/>
      <c r="H1514"/>
      <c r="I1514"/>
      <c r="J1514"/>
      <c r="K1514"/>
      <c r="L1514"/>
      <c r="M1514"/>
      <c r="N1514"/>
      <c r="O1514"/>
      <c r="P1514"/>
      <c r="Q1514"/>
      <c r="R1514"/>
      <c r="S1514"/>
      <c r="T1514"/>
      <c r="W1514" s="5" t="s">
        <v>159</v>
      </c>
      <c r="X1514" s="11" t="s">
        <v>1614</v>
      </c>
      <c r="Z1514" s="56"/>
    </row>
    <row r="1515" spans="6:26">
      <c r="F1515"/>
      <c r="G1515"/>
      <c r="H1515"/>
      <c r="I1515"/>
      <c r="J1515"/>
      <c r="K1515"/>
      <c r="L1515"/>
      <c r="M1515"/>
      <c r="N1515"/>
      <c r="O1515"/>
      <c r="P1515"/>
      <c r="Q1515"/>
      <c r="R1515"/>
      <c r="S1515"/>
      <c r="T1515"/>
      <c r="W1515" s="5" t="s">
        <v>159</v>
      </c>
      <c r="X1515" s="11" t="s">
        <v>1615</v>
      </c>
      <c r="Z1515" s="56"/>
    </row>
    <row r="1516" spans="6:26">
      <c r="F1516"/>
      <c r="G1516"/>
      <c r="H1516"/>
      <c r="I1516"/>
      <c r="J1516"/>
      <c r="K1516"/>
      <c r="L1516"/>
      <c r="M1516"/>
      <c r="N1516"/>
      <c r="O1516"/>
      <c r="P1516"/>
      <c r="Q1516"/>
      <c r="R1516"/>
      <c r="S1516"/>
      <c r="T1516"/>
      <c r="W1516" s="5" t="s">
        <v>159</v>
      </c>
      <c r="X1516" s="11" t="s">
        <v>1616</v>
      </c>
      <c r="Z1516" s="56"/>
    </row>
    <row r="1517" spans="6:26">
      <c r="F1517"/>
      <c r="G1517"/>
      <c r="H1517"/>
      <c r="I1517"/>
      <c r="J1517"/>
      <c r="K1517"/>
      <c r="L1517"/>
      <c r="M1517"/>
      <c r="N1517"/>
      <c r="O1517"/>
      <c r="P1517"/>
      <c r="Q1517"/>
      <c r="R1517"/>
      <c r="S1517"/>
      <c r="T1517"/>
      <c r="W1517" s="5" t="s">
        <v>159</v>
      </c>
      <c r="X1517" s="11" t="s">
        <v>1617</v>
      </c>
      <c r="Z1517" s="56"/>
    </row>
    <row r="1518" spans="6:26">
      <c r="F1518"/>
      <c r="G1518"/>
      <c r="H1518"/>
      <c r="I1518"/>
      <c r="J1518"/>
      <c r="K1518"/>
      <c r="L1518"/>
      <c r="M1518"/>
      <c r="N1518"/>
      <c r="O1518"/>
      <c r="P1518"/>
      <c r="Q1518"/>
      <c r="R1518"/>
      <c r="S1518"/>
      <c r="T1518"/>
      <c r="W1518" s="5" t="s">
        <v>159</v>
      </c>
      <c r="X1518" s="11" t="s">
        <v>1618</v>
      </c>
      <c r="Z1518" s="56"/>
    </row>
    <row r="1519" spans="6:26">
      <c r="F1519"/>
      <c r="G1519"/>
      <c r="H1519"/>
      <c r="I1519"/>
      <c r="J1519"/>
      <c r="K1519"/>
      <c r="L1519"/>
      <c r="M1519"/>
      <c r="N1519"/>
      <c r="O1519"/>
      <c r="P1519"/>
      <c r="Q1519"/>
      <c r="R1519"/>
      <c r="S1519"/>
      <c r="T1519"/>
      <c r="W1519" s="5" t="s">
        <v>159</v>
      </c>
      <c r="X1519" s="11" t="s">
        <v>1619</v>
      </c>
      <c r="Z1519" s="56"/>
    </row>
    <row r="1520" spans="6:26">
      <c r="F1520"/>
      <c r="G1520"/>
      <c r="H1520"/>
      <c r="I1520"/>
      <c r="J1520"/>
      <c r="K1520"/>
      <c r="L1520"/>
      <c r="M1520"/>
      <c r="N1520"/>
      <c r="O1520"/>
      <c r="P1520"/>
      <c r="Q1520"/>
      <c r="R1520"/>
      <c r="S1520"/>
      <c r="T1520"/>
      <c r="W1520" s="5" t="s">
        <v>159</v>
      </c>
      <c r="X1520" s="11" t="s">
        <v>1620</v>
      </c>
      <c r="Z1520" s="56"/>
    </row>
    <row r="1521" spans="6:26">
      <c r="F1521"/>
      <c r="G1521"/>
      <c r="H1521"/>
      <c r="I1521"/>
      <c r="J1521"/>
      <c r="K1521"/>
      <c r="L1521"/>
      <c r="M1521"/>
      <c r="N1521"/>
      <c r="O1521"/>
      <c r="P1521"/>
      <c r="Q1521"/>
      <c r="R1521"/>
      <c r="S1521"/>
      <c r="T1521"/>
      <c r="W1521" s="5" t="s">
        <v>159</v>
      </c>
      <c r="X1521" s="11" t="s">
        <v>1621</v>
      </c>
      <c r="Z1521" s="56"/>
    </row>
    <row r="1522" spans="6:26">
      <c r="F1522"/>
      <c r="G1522"/>
      <c r="H1522"/>
      <c r="I1522"/>
      <c r="J1522"/>
      <c r="K1522"/>
      <c r="L1522"/>
      <c r="M1522"/>
      <c r="N1522"/>
      <c r="O1522"/>
      <c r="P1522"/>
      <c r="Q1522"/>
      <c r="R1522"/>
      <c r="S1522"/>
      <c r="T1522"/>
      <c r="W1522" s="5" t="s">
        <v>159</v>
      </c>
      <c r="X1522" s="11" t="s">
        <v>1622</v>
      </c>
      <c r="Z1522" s="56"/>
    </row>
    <row r="1523" spans="6:26">
      <c r="F1523"/>
      <c r="G1523"/>
      <c r="H1523"/>
      <c r="I1523"/>
      <c r="J1523"/>
      <c r="K1523"/>
      <c r="L1523"/>
      <c r="M1523"/>
      <c r="N1523"/>
      <c r="O1523"/>
      <c r="P1523"/>
      <c r="Q1523"/>
      <c r="R1523"/>
      <c r="S1523"/>
      <c r="T1523"/>
      <c r="W1523" s="5" t="s">
        <v>159</v>
      </c>
      <c r="X1523" s="11" t="s">
        <v>1364</v>
      </c>
      <c r="Z1523" s="56"/>
    </row>
    <row r="1524" spans="6:26">
      <c r="F1524"/>
      <c r="G1524"/>
      <c r="H1524"/>
      <c r="I1524"/>
      <c r="J1524"/>
      <c r="K1524"/>
      <c r="L1524"/>
      <c r="M1524"/>
      <c r="N1524"/>
      <c r="O1524"/>
      <c r="P1524"/>
      <c r="Q1524"/>
      <c r="R1524"/>
      <c r="S1524"/>
      <c r="T1524"/>
      <c r="W1524" s="5" t="s">
        <v>159</v>
      </c>
      <c r="X1524" s="11" t="s">
        <v>1623</v>
      </c>
      <c r="Z1524" s="56"/>
    </row>
    <row r="1525" spans="6:26">
      <c r="F1525"/>
      <c r="G1525"/>
      <c r="H1525"/>
      <c r="I1525"/>
      <c r="J1525"/>
      <c r="K1525"/>
      <c r="L1525"/>
      <c r="M1525"/>
      <c r="N1525"/>
      <c r="O1525"/>
      <c r="P1525"/>
      <c r="Q1525"/>
      <c r="R1525"/>
      <c r="S1525"/>
      <c r="T1525"/>
      <c r="W1525" s="5" t="s">
        <v>159</v>
      </c>
      <c r="X1525" s="11" t="s">
        <v>1624</v>
      </c>
      <c r="Z1525" s="56"/>
    </row>
    <row r="1526" spans="6:26">
      <c r="F1526"/>
      <c r="G1526"/>
      <c r="H1526"/>
      <c r="I1526"/>
      <c r="J1526"/>
      <c r="K1526"/>
      <c r="L1526"/>
      <c r="M1526"/>
      <c r="N1526"/>
      <c r="O1526"/>
      <c r="P1526"/>
      <c r="Q1526"/>
      <c r="R1526"/>
      <c r="S1526"/>
      <c r="T1526"/>
      <c r="W1526" s="5" t="s">
        <v>159</v>
      </c>
      <c r="X1526" s="11" t="s">
        <v>1625</v>
      </c>
      <c r="Z1526" s="56"/>
    </row>
    <row r="1527" spans="6:26">
      <c r="F1527"/>
      <c r="G1527"/>
      <c r="H1527"/>
      <c r="I1527"/>
      <c r="J1527"/>
      <c r="K1527"/>
      <c r="L1527"/>
      <c r="M1527"/>
      <c r="N1527"/>
      <c r="O1527"/>
      <c r="P1527"/>
      <c r="Q1527"/>
      <c r="R1527"/>
      <c r="S1527"/>
      <c r="T1527"/>
      <c r="W1527" s="5" t="s">
        <v>159</v>
      </c>
      <c r="X1527" s="11" t="s">
        <v>405</v>
      </c>
      <c r="Z1527" s="56"/>
    </row>
    <row r="1528" spans="6:26">
      <c r="F1528"/>
      <c r="G1528"/>
      <c r="H1528"/>
      <c r="I1528"/>
      <c r="J1528"/>
      <c r="K1528"/>
      <c r="L1528"/>
      <c r="M1528"/>
      <c r="N1528"/>
      <c r="O1528"/>
      <c r="P1528"/>
      <c r="Q1528"/>
      <c r="R1528"/>
      <c r="S1528"/>
      <c r="T1528"/>
      <c r="W1528" s="5" t="s">
        <v>159</v>
      </c>
      <c r="X1528" s="11" t="s">
        <v>1626</v>
      </c>
      <c r="Z1528" s="56"/>
    </row>
    <row r="1529" spans="6:26">
      <c r="F1529"/>
      <c r="G1529"/>
      <c r="H1529"/>
      <c r="I1529"/>
      <c r="J1529"/>
      <c r="K1529"/>
      <c r="L1529"/>
      <c r="M1529"/>
      <c r="N1529"/>
      <c r="O1529"/>
      <c r="P1529"/>
      <c r="Q1529"/>
      <c r="R1529"/>
      <c r="S1529"/>
      <c r="T1529"/>
      <c r="W1529" s="5" t="s">
        <v>159</v>
      </c>
      <c r="X1529" s="11" t="s">
        <v>1627</v>
      </c>
      <c r="Z1529" s="56"/>
    </row>
    <row r="1530" spans="6:26">
      <c r="F1530"/>
      <c r="G1530"/>
      <c r="H1530"/>
      <c r="I1530"/>
      <c r="J1530"/>
      <c r="K1530"/>
      <c r="L1530"/>
      <c r="M1530"/>
      <c r="N1530"/>
      <c r="O1530"/>
      <c r="P1530"/>
      <c r="Q1530"/>
      <c r="R1530"/>
      <c r="S1530"/>
      <c r="T1530"/>
      <c r="W1530" s="5" t="s">
        <v>159</v>
      </c>
      <c r="X1530" s="11" t="s">
        <v>1628</v>
      </c>
      <c r="Z1530" s="56"/>
    </row>
    <row r="1531" spans="6:26">
      <c r="F1531"/>
      <c r="G1531"/>
      <c r="H1531"/>
      <c r="I1531"/>
      <c r="J1531"/>
      <c r="K1531"/>
      <c r="L1531"/>
      <c r="M1531"/>
      <c r="N1531"/>
      <c r="O1531"/>
      <c r="P1531"/>
      <c r="Q1531"/>
      <c r="R1531"/>
      <c r="S1531"/>
      <c r="T1531"/>
      <c r="W1531" s="5" t="s">
        <v>159</v>
      </c>
      <c r="X1531" s="11" t="s">
        <v>1629</v>
      </c>
      <c r="Z1531" s="56"/>
    </row>
    <row r="1532" spans="6:26">
      <c r="F1532"/>
      <c r="G1532"/>
      <c r="H1532"/>
      <c r="I1532"/>
      <c r="J1532"/>
      <c r="K1532"/>
      <c r="L1532"/>
      <c r="M1532"/>
      <c r="N1532"/>
      <c r="O1532"/>
      <c r="P1532"/>
      <c r="Q1532"/>
      <c r="R1532"/>
      <c r="S1532"/>
      <c r="T1532"/>
      <c r="W1532" s="5" t="s">
        <v>159</v>
      </c>
      <c r="X1532" s="11" t="s">
        <v>1630</v>
      </c>
      <c r="Z1532" s="56"/>
    </row>
    <row r="1533" spans="6:26">
      <c r="F1533"/>
      <c r="G1533"/>
      <c r="H1533"/>
      <c r="I1533"/>
      <c r="J1533"/>
      <c r="K1533"/>
      <c r="L1533"/>
      <c r="M1533"/>
      <c r="N1533"/>
      <c r="O1533"/>
      <c r="P1533"/>
      <c r="Q1533"/>
      <c r="R1533"/>
      <c r="S1533"/>
      <c r="T1533"/>
      <c r="W1533" s="5" t="s">
        <v>159</v>
      </c>
      <c r="X1533" s="11" t="s">
        <v>1631</v>
      </c>
      <c r="Z1533" s="56"/>
    </row>
    <row r="1534" spans="6:26">
      <c r="F1534"/>
      <c r="G1534"/>
      <c r="H1534"/>
      <c r="I1534"/>
      <c r="J1534"/>
      <c r="K1534"/>
      <c r="L1534"/>
      <c r="M1534"/>
      <c r="N1534"/>
      <c r="O1534"/>
      <c r="P1534"/>
      <c r="Q1534"/>
      <c r="R1534"/>
      <c r="S1534"/>
      <c r="T1534"/>
      <c r="W1534" s="5" t="s">
        <v>159</v>
      </c>
      <c r="X1534" s="11" t="s">
        <v>1632</v>
      </c>
      <c r="Z1534" s="56"/>
    </row>
    <row r="1535" spans="6:26">
      <c r="F1535"/>
      <c r="G1535"/>
      <c r="H1535"/>
      <c r="I1535"/>
      <c r="J1535"/>
      <c r="K1535"/>
      <c r="L1535"/>
      <c r="M1535"/>
      <c r="N1535"/>
      <c r="O1535"/>
      <c r="P1535"/>
      <c r="Q1535"/>
      <c r="R1535"/>
      <c r="S1535"/>
      <c r="T1535"/>
      <c r="W1535" s="5" t="s">
        <v>159</v>
      </c>
      <c r="X1535" s="11" t="s">
        <v>1633</v>
      </c>
      <c r="Z1535" s="56"/>
    </row>
    <row r="1536" spans="6:26">
      <c r="F1536"/>
      <c r="G1536"/>
      <c r="H1536"/>
      <c r="I1536"/>
      <c r="J1536"/>
      <c r="K1536"/>
      <c r="L1536"/>
      <c r="M1536"/>
      <c r="N1536"/>
      <c r="O1536"/>
      <c r="P1536"/>
      <c r="Q1536"/>
      <c r="R1536"/>
      <c r="S1536"/>
      <c r="T1536"/>
      <c r="W1536" s="5" t="s">
        <v>161</v>
      </c>
      <c r="X1536" s="11" t="s">
        <v>1634</v>
      </c>
      <c r="Z1536" s="56"/>
    </row>
    <row r="1537" spans="6:26">
      <c r="F1537"/>
      <c r="G1537"/>
      <c r="H1537"/>
      <c r="I1537"/>
      <c r="J1537"/>
      <c r="K1537"/>
      <c r="L1537"/>
      <c r="M1537"/>
      <c r="N1537"/>
      <c r="O1537"/>
      <c r="P1537"/>
      <c r="Q1537"/>
      <c r="R1537"/>
      <c r="S1537"/>
      <c r="T1537"/>
      <c r="W1537" s="5" t="s">
        <v>161</v>
      </c>
      <c r="X1537" s="11" t="s">
        <v>1635</v>
      </c>
      <c r="Z1537" s="56"/>
    </row>
    <row r="1538" spans="6:26">
      <c r="F1538"/>
      <c r="G1538"/>
      <c r="H1538"/>
      <c r="I1538"/>
      <c r="J1538"/>
      <c r="K1538"/>
      <c r="L1538"/>
      <c r="M1538"/>
      <c r="N1538"/>
      <c r="O1538"/>
      <c r="P1538"/>
      <c r="Q1538"/>
      <c r="R1538"/>
      <c r="S1538"/>
      <c r="T1538"/>
      <c r="W1538" s="5" t="s">
        <v>161</v>
      </c>
      <c r="X1538" s="11" t="s">
        <v>1636</v>
      </c>
      <c r="Z1538" s="56"/>
    </row>
    <row r="1539" spans="6:26">
      <c r="F1539"/>
      <c r="G1539"/>
      <c r="H1539"/>
      <c r="I1539"/>
      <c r="J1539"/>
      <c r="K1539"/>
      <c r="L1539"/>
      <c r="M1539"/>
      <c r="N1539"/>
      <c r="O1539"/>
      <c r="P1539"/>
      <c r="Q1539"/>
      <c r="R1539"/>
      <c r="S1539"/>
      <c r="T1539"/>
      <c r="W1539" s="5" t="s">
        <v>161</v>
      </c>
      <c r="X1539" s="11" t="s">
        <v>1637</v>
      </c>
      <c r="Z1539" s="56"/>
    </row>
    <row r="1540" spans="6:26">
      <c r="F1540"/>
      <c r="G1540"/>
      <c r="H1540"/>
      <c r="I1540"/>
      <c r="J1540"/>
      <c r="K1540"/>
      <c r="L1540"/>
      <c r="M1540"/>
      <c r="N1540"/>
      <c r="O1540"/>
      <c r="P1540"/>
      <c r="Q1540"/>
      <c r="R1540"/>
      <c r="S1540"/>
      <c r="T1540"/>
      <c r="W1540" s="5" t="s">
        <v>161</v>
      </c>
      <c r="X1540" s="11" t="s">
        <v>1638</v>
      </c>
      <c r="Z1540" s="56"/>
    </row>
    <row r="1541" spans="6:26">
      <c r="F1541"/>
      <c r="G1541"/>
      <c r="H1541"/>
      <c r="I1541"/>
      <c r="J1541"/>
      <c r="K1541"/>
      <c r="L1541"/>
      <c r="M1541"/>
      <c r="N1541"/>
      <c r="O1541"/>
      <c r="P1541"/>
      <c r="Q1541"/>
      <c r="R1541"/>
      <c r="S1541"/>
      <c r="T1541"/>
      <c r="W1541" s="5" t="s">
        <v>161</v>
      </c>
      <c r="X1541" s="11" t="s">
        <v>1639</v>
      </c>
      <c r="Z1541" s="56"/>
    </row>
    <row r="1542" spans="6:26">
      <c r="F1542"/>
      <c r="G1542"/>
      <c r="H1542"/>
      <c r="I1542"/>
      <c r="J1542"/>
      <c r="K1542"/>
      <c r="L1542"/>
      <c r="M1542"/>
      <c r="N1542"/>
      <c r="O1542"/>
      <c r="P1542"/>
      <c r="Q1542"/>
      <c r="R1542"/>
      <c r="S1542"/>
      <c r="T1542"/>
      <c r="W1542" s="5" t="s">
        <v>161</v>
      </c>
      <c r="X1542" s="11" t="s">
        <v>1640</v>
      </c>
      <c r="Z1542" s="56"/>
    </row>
    <row r="1543" spans="6:26">
      <c r="F1543"/>
      <c r="G1543"/>
      <c r="H1543"/>
      <c r="I1543"/>
      <c r="J1543"/>
      <c r="K1543"/>
      <c r="L1543"/>
      <c r="M1543"/>
      <c r="N1543"/>
      <c r="O1543"/>
      <c r="P1543"/>
      <c r="Q1543"/>
      <c r="R1543"/>
      <c r="S1543"/>
      <c r="T1543"/>
      <c r="W1543" s="5" t="s">
        <v>161</v>
      </c>
      <c r="X1543" s="11" t="s">
        <v>1641</v>
      </c>
      <c r="Z1543" s="56"/>
    </row>
    <row r="1544" spans="6:26">
      <c r="F1544"/>
      <c r="G1544"/>
      <c r="H1544"/>
      <c r="I1544"/>
      <c r="J1544"/>
      <c r="K1544"/>
      <c r="L1544"/>
      <c r="M1544"/>
      <c r="N1544"/>
      <c r="O1544"/>
      <c r="P1544"/>
      <c r="Q1544"/>
      <c r="R1544"/>
      <c r="S1544"/>
      <c r="T1544"/>
      <c r="W1544" s="5" t="s">
        <v>161</v>
      </c>
      <c r="X1544" s="11" t="s">
        <v>1642</v>
      </c>
      <c r="Z1544" s="56"/>
    </row>
    <row r="1545" spans="6:26">
      <c r="F1545"/>
      <c r="G1545"/>
      <c r="H1545"/>
      <c r="I1545"/>
      <c r="J1545"/>
      <c r="K1545"/>
      <c r="L1545"/>
      <c r="M1545"/>
      <c r="N1545"/>
      <c r="O1545"/>
      <c r="P1545"/>
      <c r="Q1545"/>
      <c r="R1545"/>
      <c r="S1545"/>
      <c r="T1545"/>
      <c r="W1545" s="5" t="s">
        <v>161</v>
      </c>
      <c r="X1545" s="11" t="s">
        <v>1643</v>
      </c>
      <c r="Z1545" s="56"/>
    </row>
    <row r="1546" spans="6:26">
      <c r="F1546"/>
      <c r="G1546"/>
      <c r="H1546"/>
      <c r="I1546"/>
      <c r="J1546"/>
      <c r="K1546"/>
      <c r="L1546"/>
      <c r="M1546"/>
      <c r="N1546"/>
      <c r="O1546"/>
      <c r="P1546"/>
      <c r="Q1546"/>
      <c r="R1546"/>
      <c r="S1546"/>
      <c r="T1546"/>
      <c r="W1546" s="5" t="s">
        <v>161</v>
      </c>
      <c r="X1546" s="11" t="s">
        <v>1644</v>
      </c>
      <c r="Z1546" s="56"/>
    </row>
    <row r="1547" spans="6:26">
      <c r="F1547"/>
      <c r="G1547"/>
      <c r="H1547"/>
      <c r="I1547"/>
      <c r="J1547"/>
      <c r="K1547"/>
      <c r="L1547"/>
      <c r="M1547"/>
      <c r="N1547"/>
      <c r="O1547"/>
      <c r="P1547"/>
      <c r="Q1547"/>
      <c r="R1547"/>
      <c r="S1547"/>
      <c r="T1547"/>
      <c r="W1547" s="5" t="s">
        <v>161</v>
      </c>
      <c r="X1547" s="11" t="s">
        <v>1645</v>
      </c>
      <c r="Z1547" s="56"/>
    </row>
    <row r="1548" spans="6:26">
      <c r="F1548"/>
      <c r="G1548"/>
      <c r="H1548"/>
      <c r="I1548"/>
      <c r="J1548"/>
      <c r="K1548"/>
      <c r="L1548"/>
      <c r="M1548"/>
      <c r="N1548"/>
      <c r="O1548"/>
      <c r="P1548"/>
      <c r="Q1548"/>
      <c r="R1548"/>
      <c r="S1548"/>
      <c r="T1548"/>
      <c r="W1548" s="5" t="s">
        <v>161</v>
      </c>
      <c r="X1548" s="11" t="s">
        <v>1646</v>
      </c>
      <c r="Z1548" s="56"/>
    </row>
    <row r="1549" spans="6:26">
      <c r="F1549"/>
      <c r="G1549"/>
      <c r="H1549"/>
      <c r="I1549"/>
      <c r="J1549"/>
      <c r="K1549"/>
      <c r="L1549"/>
      <c r="M1549"/>
      <c r="N1549"/>
      <c r="O1549"/>
      <c r="P1549"/>
      <c r="Q1549"/>
      <c r="R1549"/>
      <c r="S1549"/>
      <c r="T1549"/>
      <c r="W1549" s="5" t="s">
        <v>161</v>
      </c>
      <c r="X1549" s="11" t="s">
        <v>1647</v>
      </c>
      <c r="Z1549" s="56"/>
    </row>
    <row r="1550" spans="6:26">
      <c r="F1550"/>
      <c r="G1550"/>
      <c r="H1550"/>
      <c r="I1550"/>
      <c r="J1550"/>
      <c r="K1550"/>
      <c r="L1550"/>
      <c r="M1550"/>
      <c r="N1550"/>
      <c r="O1550"/>
      <c r="P1550"/>
      <c r="Q1550"/>
      <c r="R1550"/>
      <c r="S1550"/>
      <c r="T1550"/>
      <c r="W1550" s="5" t="s">
        <v>161</v>
      </c>
      <c r="X1550" s="11" t="s">
        <v>1648</v>
      </c>
      <c r="Z1550" s="56"/>
    </row>
    <row r="1551" spans="6:26">
      <c r="F1551"/>
      <c r="G1551"/>
      <c r="H1551"/>
      <c r="I1551"/>
      <c r="J1551"/>
      <c r="K1551"/>
      <c r="L1551"/>
      <c r="M1551"/>
      <c r="N1551"/>
      <c r="O1551"/>
      <c r="P1551"/>
      <c r="Q1551"/>
      <c r="R1551"/>
      <c r="S1551"/>
      <c r="T1551"/>
      <c r="W1551" s="5" t="s">
        <v>161</v>
      </c>
      <c r="X1551" s="11" t="s">
        <v>1649</v>
      </c>
      <c r="Z1551" s="56"/>
    </row>
    <row r="1552" spans="6:26">
      <c r="F1552"/>
      <c r="G1552"/>
      <c r="H1552"/>
      <c r="I1552"/>
      <c r="J1552"/>
      <c r="K1552"/>
      <c r="L1552"/>
      <c r="M1552"/>
      <c r="N1552"/>
      <c r="O1552"/>
      <c r="P1552"/>
      <c r="Q1552"/>
      <c r="R1552"/>
      <c r="S1552"/>
      <c r="T1552"/>
      <c r="W1552" s="5" t="s">
        <v>161</v>
      </c>
      <c r="X1552" s="11" t="s">
        <v>1650</v>
      </c>
      <c r="Z1552" s="56"/>
    </row>
    <row r="1553" spans="6:26">
      <c r="F1553"/>
      <c r="G1553"/>
      <c r="H1553"/>
      <c r="I1553"/>
      <c r="J1553"/>
      <c r="K1553"/>
      <c r="L1553"/>
      <c r="M1553"/>
      <c r="N1553"/>
      <c r="O1553"/>
      <c r="P1553"/>
      <c r="Q1553"/>
      <c r="R1553"/>
      <c r="S1553"/>
      <c r="T1553"/>
      <c r="W1553" s="5" t="s">
        <v>161</v>
      </c>
      <c r="X1553" s="11" t="s">
        <v>1651</v>
      </c>
      <c r="Z1553" s="56"/>
    </row>
    <row r="1554" spans="6:26">
      <c r="F1554"/>
      <c r="G1554"/>
      <c r="H1554"/>
      <c r="I1554"/>
      <c r="J1554"/>
      <c r="K1554"/>
      <c r="L1554"/>
      <c r="M1554"/>
      <c r="N1554"/>
      <c r="O1554"/>
      <c r="P1554"/>
      <c r="Q1554"/>
      <c r="R1554"/>
      <c r="S1554"/>
      <c r="T1554"/>
      <c r="W1554" s="5" t="s">
        <v>161</v>
      </c>
      <c r="X1554" s="11" t="s">
        <v>1652</v>
      </c>
      <c r="Z1554" s="56"/>
    </row>
    <row r="1555" spans="6:26">
      <c r="F1555"/>
      <c r="G1555"/>
      <c r="H1555"/>
      <c r="I1555"/>
      <c r="J1555"/>
      <c r="K1555"/>
      <c r="L1555"/>
      <c r="M1555"/>
      <c r="N1555"/>
      <c r="O1555"/>
      <c r="P1555"/>
      <c r="Q1555"/>
      <c r="R1555"/>
      <c r="S1555"/>
      <c r="T1555"/>
      <c r="W1555" s="5" t="s">
        <v>161</v>
      </c>
      <c r="X1555" s="11" t="s">
        <v>1653</v>
      </c>
      <c r="Z1555" s="56"/>
    </row>
    <row r="1556" spans="6:26">
      <c r="F1556"/>
      <c r="G1556"/>
      <c r="H1556"/>
      <c r="I1556"/>
      <c r="J1556"/>
      <c r="K1556"/>
      <c r="L1556"/>
      <c r="M1556"/>
      <c r="N1556"/>
      <c r="O1556"/>
      <c r="P1556"/>
      <c r="Q1556"/>
      <c r="R1556"/>
      <c r="S1556"/>
      <c r="T1556"/>
      <c r="W1556" s="5" t="s">
        <v>163</v>
      </c>
      <c r="X1556" s="11" t="s">
        <v>1654</v>
      </c>
      <c r="Z1556" s="56"/>
    </row>
    <row r="1557" spans="6:26">
      <c r="F1557"/>
      <c r="G1557"/>
      <c r="H1557"/>
      <c r="I1557"/>
      <c r="J1557"/>
      <c r="K1557"/>
      <c r="L1557"/>
      <c r="M1557"/>
      <c r="N1557"/>
      <c r="O1557"/>
      <c r="P1557"/>
      <c r="Q1557"/>
      <c r="R1557"/>
      <c r="S1557"/>
      <c r="T1557"/>
      <c r="W1557" s="5" t="s">
        <v>163</v>
      </c>
      <c r="X1557" s="11" t="s">
        <v>1655</v>
      </c>
      <c r="Z1557" s="56"/>
    </row>
    <row r="1558" spans="6:26">
      <c r="F1558"/>
      <c r="G1558"/>
      <c r="H1558"/>
      <c r="I1558"/>
      <c r="J1558"/>
      <c r="K1558"/>
      <c r="L1558"/>
      <c r="M1558"/>
      <c r="N1558"/>
      <c r="O1558"/>
      <c r="P1558"/>
      <c r="Q1558"/>
      <c r="R1558"/>
      <c r="S1558"/>
      <c r="T1558"/>
      <c r="W1558" s="5" t="s">
        <v>163</v>
      </c>
      <c r="X1558" s="11" t="s">
        <v>1656</v>
      </c>
      <c r="Z1558" s="56"/>
    </row>
    <row r="1559" spans="6:26">
      <c r="F1559"/>
      <c r="G1559"/>
      <c r="H1559"/>
      <c r="I1559"/>
      <c r="J1559"/>
      <c r="K1559"/>
      <c r="L1559"/>
      <c r="M1559"/>
      <c r="N1559"/>
      <c r="O1559"/>
      <c r="P1559"/>
      <c r="Q1559"/>
      <c r="R1559"/>
      <c r="S1559"/>
      <c r="T1559"/>
      <c r="W1559" s="5" t="s">
        <v>163</v>
      </c>
      <c r="X1559" s="11" t="s">
        <v>1657</v>
      </c>
      <c r="Z1559" s="56"/>
    </row>
    <row r="1560" spans="6:26">
      <c r="F1560"/>
      <c r="G1560"/>
      <c r="H1560"/>
      <c r="I1560"/>
      <c r="J1560"/>
      <c r="K1560"/>
      <c r="L1560"/>
      <c r="M1560"/>
      <c r="N1560"/>
      <c r="O1560"/>
      <c r="P1560"/>
      <c r="Q1560"/>
      <c r="R1560"/>
      <c r="S1560"/>
      <c r="T1560"/>
      <c r="W1560" s="5" t="s">
        <v>163</v>
      </c>
      <c r="X1560" s="11" t="s">
        <v>1658</v>
      </c>
      <c r="Z1560" s="56"/>
    </row>
    <row r="1561" spans="6:26">
      <c r="F1561"/>
      <c r="G1561"/>
      <c r="H1561"/>
      <c r="I1561"/>
      <c r="J1561"/>
      <c r="K1561"/>
      <c r="L1561"/>
      <c r="M1561"/>
      <c r="N1561"/>
      <c r="O1561"/>
      <c r="P1561"/>
      <c r="Q1561"/>
      <c r="R1561"/>
      <c r="S1561"/>
      <c r="T1561"/>
      <c r="W1561" s="5" t="s">
        <v>163</v>
      </c>
      <c r="X1561" s="11" t="s">
        <v>1659</v>
      </c>
      <c r="Z1561" s="56"/>
    </row>
    <row r="1562" spans="6:26">
      <c r="F1562"/>
      <c r="G1562"/>
      <c r="H1562"/>
      <c r="I1562"/>
      <c r="J1562"/>
      <c r="K1562"/>
      <c r="L1562"/>
      <c r="M1562"/>
      <c r="N1562"/>
      <c r="O1562"/>
      <c r="P1562"/>
      <c r="Q1562"/>
      <c r="R1562"/>
      <c r="S1562"/>
      <c r="T1562"/>
      <c r="W1562" s="5" t="s">
        <v>163</v>
      </c>
      <c r="X1562" s="11" t="s">
        <v>1660</v>
      </c>
      <c r="Z1562" s="56"/>
    </row>
    <row r="1563" spans="6:26">
      <c r="F1563"/>
      <c r="G1563"/>
      <c r="H1563"/>
      <c r="I1563"/>
      <c r="J1563"/>
      <c r="K1563"/>
      <c r="L1563"/>
      <c r="M1563"/>
      <c r="N1563"/>
      <c r="O1563"/>
      <c r="P1563"/>
      <c r="Q1563"/>
      <c r="R1563"/>
      <c r="S1563"/>
      <c r="T1563"/>
      <c r="W1563" s="5" t="s">
        <v>163</v>
      </c>
      <c r="X1563" s="11" t="s">
        <v>1661</v>
      </c>
      <c r="Z1563" s="56"/>
    </row>
    <row r="1564" spans="6:26">
      <c r="F1564"/>
      <c r="G1564"/>
      <c r="H1564"/>
      <c r="I1564"/>
      <c r="J1564"/>
      <c r="K1564"/>
      <c r="L1564"/>
      <c r="M1564"/>
      <c r="N1564"/>
      <c r="O1564"/>
      <c r="P1564"/>
      <c r="Q1564"/>
      <c r="R1564"/>
      <c r="S1564"/>
      <c r="T1564"/>
      <c r="W1564" s="5" t="s">
        <v>163</v>
      </c>
      <c r="X1564" s="11" t="s">
        <v>1662</v>
      </c>
      <c r="Z1564" s="56"/>
    </row>
    <row r="1565" spans="6:26">
      <c r="F1565"/>
      <c r="G1565"/>
      <c r="H1565"/>
      <c r="I1565"/>
      <c r="J1565"/>
      <c r="K1565"/>
      <c r="L1565"/>
      <c r="M1565"/>
      <c r="N1565"/>
      <c r="O1565"/>
      <c r="P1565"/>
      <c r="Q1565"/>
      <c r="R1565"/>
      <c r="S1565"/>
      <c r="T1565"/>
      <c r="W1565" s="5" t="s">
        <v>163</v>
      </c>
      <c r="X1565" s="11" t="s">
        <v>1663</v>
      </c>
      <c r="Z1565" s="56"/>
    </row>
    <row r="1566" spans="6:26">
      <c r="F1566"/>
      <c r="G1566"/>
      <c r="H1566"/>
      <c r="I1566"/>
      <c r="J1566"/>
      <c r="K1566"/>
      <c r="L1566"/>
      <c r="M1566"/>
      <c r="N1566"/>
      <c r="O1566"/>
      <c r="P1566"/>
      <c r="Q1566"/>
      <c r="R1566"/>
      <c r="S1566"/>
      <c r="T1566"/>
      <c r="W1566" s="5" t="s">
        <v>163</v>
      </c>
      <c r="X1566" s="11" t="s">
        <v>1664</v>
      </c>
      <c r="Z1566" s="56"/>
    </row>
    <row r="1567" spans="6:26">
      <c r="F1567"/>
      <c r="G1567"/>
      <c r="H1567"/>
      <c r="I1567"/>
      <c r="J1567"/>
      <c r="K1567"/>
      <c r="L1567"/>
      <c r="M1567"/>
      <c r="N1567"/>
      <c r="O1567"/>
      <c r="P1567"/>
      <c r="Q1567"/>
      <c r="R1567"/>
      <c r="S1567"/>
      <c r="T1567"/>
      <c r="W1567" s="5" t="s">
        <v>163</v>
      </c>
      <c r="X1567" s="11" t="s">
        <v>1665</v>
      </c>
      <c r="Z1567" s="56"/>
    </row>
    <row r="1568" spans="6:26">
      <c r="F1568"/>
      <c r="G1568"/>
      <c r="H1568"/>
      <c r="I1568"/>
      <c r="J1568"/>
      <c r="K1568"/>
      <c r="L1568"/>
      <c r="M1568"/>
      <c r="N1568"/>
      <c r="O1568"/>
      <c r="P1568"/>
      <c r="Q1568"/>
      <c r="R1568"/>
      <c r="S1568"/>
      <c r="T1568"/>
      <c r="W1568" s="5" t="s">
        <v>163</v>
      </c>
      <c r="X1568" s="11" t="s">
        <v>1666</v>
      </c>
      <c r="Z1568" s="56"/>
    </row>
    <row r="1569" spans="6:26">
      <c r="F1569"/>
      <c r="G1569"/>
      <c r="H1569"/>
      <c r="I1569"/>
      <c r="J1569"/>
      <c r="K1569"/>
      <c r="L1569"/>
      <c r="M1569"/>
      <c r="N1569"/>
      <c r="O1569"/>
      <c r="P1569"/>
      <c r="Q1569"/>
      <c r="R1569"/>
      <c r="S1569"/>
      <c r="T1569"/>
      <c r="W1569" s="5" t="s">
        <v>163</v>
      </c>
      <c r="X1569" s="11" t="s">
        <v>1667</v>
      </c>
      <c r="Z1569" s="56"/>
    </row>
    <row r="1570" spans="6:26">
      <c r="F1570"/>
      <c r="G1570"/>
      <c r="H1570"/>
      <c r="I1570"/>
      <c r="J1570"/>
      <c r="K1570"/>
      <c r="L1570"/>
      <c r="M1570"/>
      <c r="N1570"/>
      <c r="O1570"/>
      <c r="P1570"/>
      <c r="Q1570"/>
      <c r="R1570"/>
      <c r="S1570"/>
      <c r="T1570"/>
      <c r="W1570" s="5" t="s">
        <v>163</v>
      </c>
      <c r="X1570" s="11" t="s">
        <v>1668</v>
      </c>
      <c r="Z1570" s="56"/>
    </row>
    <row r="1571" spans="6:26">
      <c r="F1571"/>
      <c r="G1571"/>
      <c r="H1571"/>
      <c r="I1571"/>
      <c r="J1571"/>
      <c r="K1571"/>
      <c r="L1571"/>
      <c r="M1571"/>
      <c r="N1571"/>
      <c r="O1571"/>
      <c r="P1571"/>
      <c r="Q1571"/>
      <c r="R1571"/>
      <c r="S1571"/>
      <c r="T1571"/>
      <c r="W1571" s="5" t="s">
        <v>163</v>
      </c>
      <c r="X1571" s="11" t="s">
        <v>1669</v>
      </c>
      <c r="Z1571" s="56"/>
    </row>
    <row r="1572" spans="6:26">
      <c r="F1572"/>
      <c r="G1572"/>
      <c r="H1572"/>
      <c r="I1572"/>
      <c r="J1572"/>
      <c r="K1572"/>
      <c r="L1572"/>
      <c r="M1572"/>
      <c r="N1572"/>
      <c r="O1572"/>
      <c r="P1572"/>
      <c r="Q1572"/>
      <c r="R1572"/>
      <c r="S1572"/>
      <c r="T1572"/>
      <c r="W1572" s="5" t="s">
        <v>163</v>
      </c>
      <c r="X1572" s="11" t="s">
        <v>1670</v>
      </c>
      <c r="Z1572" s="56"/>
    </row>
    <row r="1573" spans="6:26">
      <c r="F1573"/>
      <c r="G1573"/>
      <c r="H1573"/>
      <c r="I1573"/>
      <c r="J1573"/>
      <c r="K1573"/>
      <c r="L1573"/>
      <c r="M1573"/>
      <c r="N1573"/>
      <c r="O1573"/>
      <c r="P1573"/>
      <c r="Q1573"/>
      <c r="R1573"/>
      <c r="S1573"/>
      <c r="T1573"/>
      <c r="W1573" s="5" t="s">
        <v>163</v>
      </c>
      <c r="X1573" s="11" t="s">
        <v>1671</v>
      </c>
      <c r="Z1573" s="56"/>
    </row>
    <row r="1574" spans="6:26">
      <c r="F1574"/>
      <c r="G1574"/>
      <c r="H1574"/>
      <c r="I1574"/>
      <c r="J1574"/>
      <c r="K1574"/>
      <c r="L1574"/>
      <c r="M1574"/>
      <c r="N1574"/>
      <c r="O1574"/>
      <c r="P1574"/>
      <c r="Q1574"/>
      <c r="R1574"/>
      <c r="S1574"/>
      <c r="T1574"/>
      <c r="W1574" s="5" t="s">
        <v>163</v>
      </c>
      <c r="X1574" s="11" t="s">
        <v>1672</v>
      </c>
      <c r="Z1574" s="56"/>
    </row>
    <row r="1575" spans="6:26">
      <c r="F1575"/>
      <c r="G1575"/>
      <c r="H1575"/>
      <c r="I1575"/>
      <c r="J1575"/>
      <c r="K1575"/>
      <c r="L1575"/>
      <c r="M1575"/>
      <c r="N1575"/>
      <c r="O1575"/>
      <c r="P1575"/>
      <c r="Q1575"/>
      <c r="R1575"/>
      <c r="S1575"/>
      <c r="T1575"/>
      <c r="W1575" s="5" t="s">
        <v>163</v>
      </c>
      <c r="X1575" s="11" t="s">
        <v>1673</v>
      </c>
      <c r="Z1575" s="56"/>
    </row>
    <row r="1576" spans="6:26">
      <c r="F1576"/>
      <c r="G1576"/>
      <c r="H1576"/>
      <c r="I1576"/>
      <c r="J1576"/>
      <c r="K1576"/>
      <c r="L1576"/>
      <c r="M1576"/>
      <c r="N1576"/>
      <c r="O1576"/>
      <c r="P1576"/>
      <c r="Q1576"/>
      <c r="R1576"/>
      <c r="S1576"/>
      <c r="T1576"/>
      <c r="W1576" s="5" t="s">
        <v>163</v>
      </c>
      <c r="X1576" s="11" t="s">
        <v>1674</v>
      </c>
      <c r="Z1576" s="56"/>
    </row>
    <row r="1577" spans="6:26">
      <c r="F1577"/>
      <c r="G1577"/>
      <c r="H1577"/>
      <c r="I1577"/>
      <c r="J1577"/>
      <c r="K1577"/>
      <c r="L1577"/>
      <c r="M1577"/>
      <c r="N1577"/>
      <c r="O1577"/>
      <c r="P1577"/>
      <c r="Q1577"/>
      <c r="R1577"/>
      <c r="S1577"/>
      <c r="T1577"/>
      <c r="W1577" s="5" t="s">
        <v>165</v>
      </c>
      <c r="X1577" s="11" t="s">
        <v>1675</v>
      </c>
      <c r="Z1577" s="56"/>
    </row>
    <row r="1578" spans="6:26">
      <c r="F1578"/>
      <c r="G1578"/>
      <c r="H1578"/>
      <c r="I1578"/>
      <c r="J1578"/>
      <c r="K1578"/>
      <c r="L1578"/>
      <c r="M1578"/>
      <c r="N1578"/>
      <c r="O1578"/>
      <c r="P1578"/>
      <c r="Q1578"/>
      <c r="R1578"/>
      <c r="S1578"/>
      <c r="T1578"/>
      <c r="W1578" s="5" t="s">
        <v>165</v>
      </c>
      <c r="X1578" s="11" t="s">
        <v>1676</v>
      </c>
      <c r="Z1578" s="56"/>
    </row>
    <row r="1579" spans="6:26">
      <c r="F1579"/>
      <c r="G1579"/>
      <c r="H1579"/>
      <c r="I1579"/>
      <c r="J1579"/>
      <c r="K1579"/>
      <c r="L1579"/>
      <c r="M1579"/>
      <c r="N1579"/>
      <c r="O1579"/>
      <c r="P1579"/>
      <c r="Q1579"/>
      <c r="R1579"/>
      <c r="S1579"/>
      <c r="T1579"/>
      <c r="W1579" s="5" t="s">
        <v>165</v>
      </c>
      <c r="X1579" s="11" t="s">
        <v>1677</v>
      </c>
      <c r="Z1579" s="56"/>
    </row>
    <row r="1580" spans="6:26">
      <c r="F1580"/>
      <c r="G1580"/>
      <c r="H1580"/>
      <c r="I1580"/>
      <c r="J1580"/>
      <c r="K1580"/>
      <c r="L1580"/>
      <c r="M1580"/>
      <c r="N1580"/>
      <c r="O1580"/>
      <c r="P1580"/>
      <c r="Q1580"/>
      <c r="R1580"/>
      <c r="S1580"/>
      <c r="T1580"/>
      <c r="W1580" s="5" t="s">
        <v>165</v>
      </c>
      <c r="X1580" s="11" t="s">
        <v>1678</v>
      </c>
      <c r="Z1580" s="56"/>
    </row>
    <row r="1581" spans="6:26">
      <c r="F1581"/>
      <c r="G1581"/>
      <c r="H1581"/>
      <c r="I1581"/>
      <c r="J1581"/>
      <c r="K1581"/>
      <c r="L1581"/>
      <c r="M1581"/>
      <c r="N1581"/>
      <c r="O1581"/>
      <c r="P1581"/>
      <c r="Q1581"/>
      <c r="R1581"/>
      <c r="S1581"/>
      <c r="T1581"/>
      <c r="W1581" s="5" t="s">
        <v>165</v>
      </c>
      <c r="X1581" s="11" t="s">
        <v>1679</v>
      </c>
      <c r="Z1581" s="56"/>
    </row>
    <row r="1582" spans="6:26">
      <c r="F1582"/>
      <c r="G1582"/>
      <c r="H1582"/>
      <c r="I1582"/>
      <c r="J1582"/>
      <c r="K1582"/>
      <c r="L1582"/>
      <c r="M1582"/>
      <c r="N1582"/>
      <c r="O1582"/>
      <c r="P1582"/>
      <c r="Q1582"/>
      <c r="R1582"/>
      <c r="S1582"/>
      <c r="T1582"/>
      <c r="W1582" s="5" t="s">
        <v>165</v>
      </c>
      <c r="X1582" s="11" t="s">
        <v>1680</v>
      </c>
      <c r="Z1582" s="56"/>
    </row>
    <row r="1583" spans="6:26">
      <c r="F1583"/>
      <c r="G1583"/>
      <c r="H1583"/>
      <c r="I1583"/>
      <c r="J1583"/>
      <c r="K1583"/>
      <c r="L1583"/>
      <c r="M1583"/>
      <c r="N1583"/>
      <c r="O1583"/>
      <c r="P1583"/>
      <c r="Q1583"/>
      <c r="R1583"/>
      <c r="S1583"/>
      <c r="T1583"/>
      <c r="W1583" s="5" t="s">
        <v>165</v>
      </c>
      <c r="X1583" s="11" t="s">
        <v>1681</v>
      </c>
      <c r="Z1583" s="56"/>
    </row>
    <row r="1584" spans="6:26">
      <c r="F1584"/>
      <c r="G1584"/>
      <c r="H1584"/>
      <c r="I1584"/>
      <c r="J1584"/>
      <c r="K1584"/>
      <c r="L1584"/>
      <c r="M1584"/>
      <c r="N1584"/>
      <c r="O1584"/>
      <c r="P1584"/>
      <c r="Q1584"/>
      <c r="R1584"/>
      <c r="S1584"/>
      <c r="T1584"/>
      <c r="W1584" s="5" t="s">
        <v>165</v>
      </c>
      <c r="X1584" s="11" t="s">
        <v>1682</v>
      </c>
      <c r="Z1584" s="56"/>
    </row>
    <row r="1585" spans="6:26">
      <c r="F1585"/>
      <c r="G1585"/>
      <c r="H1585"/>
      <c r="I1585"/>
      <c r="J1585"/>
      <c r="K1585"/>
      <c r="L1585"/>
      <c r="M1585"/>
      <c r="N1585"/>
      <c r="O1585"/>
      <c r="P1585"/>
      <c r="Q1585"/>
      <c r="R1585"/>
      <c r="S1585"/>
      <c r="T1585"/>
      <c r="W1585" s="5" t="s">
        <v>165</v>
      </c>
      <c r="X1585" s="11" t="s">
        <v>1683</v>
      </c>
      <c r="Z1585" s="56"/>
    </row>
    <row r="1586" spans="6:26">
      <c r="F1586"/>
      <c r="G1586"/>
      <c r="H1586"/>
      <c r="I1586"/>
      <c r="J1586"/>
      <c r="K1586"/>
      <c r="L1586"/>
      <c r="M1586"/>
      <c r="N1586"/>
      <c r="O1586"/>
      <c r="P1586"/>
      <c r="Q1586"/>
      <c r="R1586"/>
      <c r="S1586"/>
      <c r="T1586"/>
      <c r="W1586" s="5" t="s">
        <v>165</v>
      </c>
      <c r="X1586" s="11" t="s">
        <v>1684</v>
      </c>
      <c r="Z1586" s="56"/>
    </row>
    <row r="1587" spans="6:26">
      <c r="F1587"/>
      <c r="G1587"/>
      <c r="H1587"/>
      <c r="I1587"/>
      <c r="J1587"/>
      <c r="K1587"/>
      <c r="L1587"/>
      <c r="M1587"/>
      <c r="N1587"/>
      <c r="O1587"/>
      <c r="P1587"/>
      <c r="Q1587"/>
      <c r="R1587"/>
      <c r="S1587"/>
      <c r="T1587"/>
      <c r="W1587" s="5" t="s">
        <v>165</v>
      </c>
      <c r="X1587" s="11" t="s">
        <v>1685</v>
      </c>
      <c r="Z1587" s="56"/>
    </row>
    <row r="1588" spans="6:26">
      <c r="F1588"/>
      <c r="G1588"/>
      <c r="H1588"/>
      <c r="I1588"/>
      <c r="J1588"/>
      <c r="K1588"/>
      <c r="L1588"/>
      <c r="M1588"/>
      <c r="N1588"/>
      <c r="O1588"/>
      <c r="P1588"/>
      <c r="Q1588"/>
      <c r="R1588"/>
      <c r="S1588"/>
      <c r="T1588"/>
      <c r="W1588" s="5" t="s">
        <v>165</v>
      </c>
      <c r="X1588" s="11" t="s">
        <v>1686</v>
      </c>
      <c r="Z1588" s="56"/>
    </row>
    <row r="1589" spans="6:26">
      <c r="F1589"/>
      <c r="G1589"/>
      <c r="H1589"/>
      <c r="I1589"/>
      <c r="J1589"/>
      <c r="K1589"/>
      <c r="L1589"/>
      <c r="M1589"/>
      <c r="N1589"/>
      <c r="O1589"/>
      <c r="P1589"/>
      <c r="Q1589"/>
      <c r="R1589"/>
      <c r="S1589"/>
      <c r="T1589"/>
      <c r="W1589" s="5" t="s">
        <v>165</v>
      </c>
      <c r="X1589" s="11" t="s">
        <v>1687</v>
      </c>
      <c r="Z1589" s="56"/>
    </row>
    <row r="1590" spans="6:26">
      <c r="F1590"/>
      <c r="G1590"/>
      <c r="H1590"/>
      <c r="I1590"/>
      <c r="J1590"/>
      <c r="K1590"/>
      <c r="L1590"/>
      <c r="M1590"/>
      <c r="N1590"/>
      <c r="O1590"/>
      <c r="P1590"/>
      <c r="Q1590"/>
      <c r="R1590"/>
      <c r="S1590"/>
      <c r="T1590"/>
      <c r="W1590" s="5" t="s">
        <v>165</v>
      </c>
      <c r="X1590" s="11" t="s">
        <v>1688</v>
      </c>
      <c r="Z1590" s="56"/>
    </row>
    <row r="1591" spans="6:26">
      <c r="F1591"/>
      <c r="G1591"/>
      <c r="H1591"/>
      <c r="I1591"/>
      <c r="J1591"/>
      <c r="K1591"/>
      <c r="L1591"/>
      <c r="M1591"/>
      <c r="N1591"/>
      <c r="O1591"/>
      <c r="P1591"/>
      <c r="Q1591"/>
      <c r="R1591"/>
      <c r="S1591"/>
      <c r="T1591"/>
      <c r="W1591" s="5" t="s">
        <v>165</v>
      </c>
      <c r="X1591" s="11" t="s">
        <v>418</v>
      </c>
      <c r="Z1591" s="56"/>
    </row>
    <row r="1592" spans="6:26">
      <c r="F1592"/>
      <c r="G1592"/>
      <c r="H1592"/>
      <c r="I1592"/>
      <c r="J1592"/>
      <c r="K1592"/>
      <c r="L1592"/>
      <c r="M1592"/>
      <c r="N1592"/>
      <c r="O1592"/>
      <c r="P1592"/>
      <c r="Q1592"/>
      <c r="R1592"/>
      <c r="S1592"/>
      <c r="T1592"/>
      <c r="W1592" s="5" t="s">
        <v>165</v>
      </c>
      <c r="X1592" s="11" t="s">
        <v>1689</v>
      </c>
      <c r="Z1592" s="56"/>
    </row>
    <row r="1593" spans="6:26">
      <c r="F1593"/>
      <c r="G1593"/>
      <c r="H1593"/>
      <c r="I1593"/>
      <c r="J1593"/>
      <c r="K1593"/>
      <c r="L1593"/>
      <c r="M1593"/>
      <c r="N1593"/>
      <c r="O1593"/>
      <c r="P1593"/>
      <c r="Q1593"/>
      <c r="R1593"/>
      <c r="S1593"/>
      <c r="T1593"/>
      <c r="W1593" s="5" t="s">
        <v>165</v>
      </c>
      <c r="X1593" s="11" t="s">
        <v>1690</v>
      </c>
      <c r="Z1593" s="56"/>
    </row>
    <row r="1594" spans="6:26">
      <c r="F1594"/>
      <c r="G1594"/>
      <c r="H1594"/>
      <c r="I1594"/>
      <c r="J1594"/>
      <c r="K1594"/>
      <c r="L1594"/>
      <c r="M1594"/>
      <c r="N1594"/>
      <c r="O1594"/>
      <c r="P1594"/>
      <c r="Q1594"/>
      <c r="R1594"/>
      <c r="S1594"/>
      <c r="T1594"/>
      <c r="W1594" s="5" t="s">
        <v>165</v>
      </c>
      <c r="X1594" s="11" t="s">
        <v>1691</v>
      </c>
      <c r="Z1594" s="56"/>
    </row>
    <row r="1595" spans="6:26">
      <c r="F1595"/>
      <c r="G1595"/>
      <c r="H1595"/>
      <c r="I1595"/>
      <c r="J1595"/>
      <c r="K1595"/>
      <c r="L1595"/>
      <c r="M1595"/>
      <c r="N1595"/>
      <c r="O1595"/>
      <c r="P1595"/>
      <c r="Q1595"/>
      <c r="R1595"/>
      <c r="S1595"/>
      <c r="T1595"/>
      <c r="W1595" s="5" t="s">
        <v>165</v>
      </c>
      <c r="X1595" s="11" t="s">
        <v>1692</v>
      </c>
      <c r="Z1595" s="56"/>
    </row>
    <row r="1596" spans="6:26">
      <c r="F1596"/>
      <c r="G1596"/>
      <c r="H1596"/>
      <c r="I1596"/>
      <c r="J1596"/>
      <c r="K1596"/>
      <c r="L1596"/>
      <c r="M1596"/>
      <c r="N1596"/>
      <c r="O1596"/>
      <c r="P1596"/>
      <c r="Q1596"/>
      <c r="R1596"/>
      <c r="S1596"/>
      <c r="T1596"/>
      <c r="W1596" s="5" t="s">
        <v>165</v>
      </c>
      <c r="X1596" s="11" t="s">
        <v>1693</v>
      </c>
      <c r="Z1596" s="56"/>
    </row>
    <row r="1597" spans="6:26">
      <c r="F1597"/>
      <c r="G1597"/>
      <c r="H1597"/>
      <c r="I1597"/>
      <c r="J1597"/>
      <c r="K1597"/>
      <c r="L1597"/>
      <c r="M1597"/>
      <c r="N1597"/>
      <c r="O1597"/>
      <c r="P1597"/>
      <c r="Q1597"/>
      <c r="R1597"/>
      <c r="S1597"/>
      <c r="T1597"/>
      <c r="W1597" s="5" t="s">
        <v>165</v>
      </c>
      <c r="X1597" s="11" t="s">
        <v>1694</v>
      </c>
      <c r="Z1597" s="56"/>
    </row>
    <row r="1598" spans="6:26">
      <c r="F1598"/>
      <c r="G1598"/>
      <c r="H1598"/>
      <c r="I1598"/>
      <c r="J1598"/>
      <c r="K1598"/>
      <c r="L1598"/>
      <c r="M1598"/>
      <c r="N1598"/>
      <c r="O1598"/>
      <c r="P1598"/>
      <c r="Q1598"/>
      <c r="R1598"/>
      <c r="S1598"/>
      <c r="T1598"/>
      <c r="W1598" s="5" t="s">
        <v>165</v>
      </c>
      <c r="X1598" s="11" t="s">
        <v>1695</v>
      </c>
      <c r="Z1598" s="56"/>
    </row>
    <row r="1599" spans="6:26">
      <c r="F1599"/>
      <c r="G1599"/>
      <c r="H1599"/>
      <c r="I1599"/>
      <c r="J1599"/>
      <c r="K1599"/>
      <c r="L1599"/>
      <c r="M1599"/>
      <c r="N1599"/>
      <c r="O1599"/>
      <c r="P1599"/>
      <c r="Q1599"/>
      <c r="R1599"/>
      <c r="S1599"/>
      <c r="T1599"/>
      <c r="W1599" s="5" t="s">
        <v>165</v>
      </c>
      <c r="X1599" s="11" t="s">
        <v>475</v>
      </c>
      <c r="Z1599" s="56"/>
    </row>
    <row r="1600" spans="6:26">
      <c r="F1600"/>
      <c r="G1600"/>
      <c r="H1600"/>
      <c r="I1600"/>
      <c r="J1600"/>
      <c r="K1600"/>
      <c r="L1600"/>
      <c r="M1600"/>
      <c r="N1600"/>
      <c r="O1600"/>
      <c r="P1600"/>
      <c r="Q1600"/>
      <c r="R1600"/>
      <c r="S1600"/>
      <c r="T1600"/>
      <c r="W1600" s="5" t="s">
        <v>165</v>
      </c>
      <c r="X1600" s="11" t="s">
        <v>1696</v>
      </c>
      <c r="Z1600" s="56"/>
    </row>
    <row r="1601" spans="6:26">
      <c r="F1601"/>
      <c r="G1601"/>
      <c r="H1601"/>
      <c r="I1601"/>
      <c r="J1601"/>
      <c r="K1601"/>
      <c r="L1601"/>
      <c r="M1601"/>
      <c r="N1601"/>
      <c r="O1601"/>
      <c r="P1601"/>
      <c r="Q1601"/>
      <c r="R1601"/>
      <c r="S1601"/>
      <c r="T1601"/>
      <c r="W1601" s="5" t="s">
        <v>165</v>
      </c>
      <c r="X1601" s="11" t="s">
        <v>996</v>
      </c>
      <c r="Z1601" s="56"/>
    </row>
    <row r="1602" spans="6:26">
      <c r="F1602"/>
      <c r="G1602"/>
      <c r="H1602"/>
      <c r="I1602"/>
      <c r="J1602"/>
      <c r="K1602"/>
      <c r="L1602"/>
      <c r="M1602"/>
      <c r="N1602"/>
      <c r="O1602"/>
      <c r="P1602"/>
      <c r="Q1602"/>
      <c r="R1602"/>
      <c r="S1602"/>
      <c r="T1602"/>
      <c r="W1602" s="5" t="s">
        <v>165</v>
      </c>
      <c r="X1602" s="11" t="s">
        <v>1697</v>
      </c>
      <c r="Z1602" s="56"/>
    </row>
    <row r="1603" spans="6:26">
      <c r="F1603"/>
      <c r="G1603"/>
      <c r="H1603"/>
      <c r="I1603"/>
      <c r="J1603"/>
      <c r="K1603"/>
      <c r="L1603"/>
      <c r="M1603"/>
      <c r="N1603"/>
      <c r="O1603"/>
      <c r="P1603"/>
      <c r="Q1603"/>
      <c r="R1603"/>
      <c r="S1603"/>
      <c r="T1603"/>
      <c r="W1603" s="5" t="s">
        <v>165</v>
      </c>
      <c r="X1603" s="11" t="s">
        <v>1698</v>
      </c>
      <c r="Z1603" s="56"/>
    </row>
    <row r="1604" spans="6:26">
      <c r="F1604"/>
      <c r="G1604"/>
      <c r="H1604"/>
      <c r="I1604"/>
      <c r="J1604"/>
      <c r="K1604"/>
      <c r="L1604"/>
      <c r="M1604"/>
      <c r="N1604"/>
      <c r="O1604"/>
      <c r="P1604"/>
      <c r="Q1604"/>
      <c r="R1604"/>
      <c r="S1604"/>
      <c r="T1604"/>
      <c r="W1604" s="5" t="s">
        <v>165</v>
      </c>
      <c r="X1604" s="11" t="s">
        <v>1699</v>
      </c>
      <c r="Z1604" s="56"/>
    </row>
    <row r="1605" spans="6:26">
      <c r="F1605"/>
      <c r="G1605"/>
      <c r="H1605"/>
      <c r="I1605"/>
      <c r="J1605"/>
      <c r="K1605"/>
      <c r="L1605"/>
      <c r="M1605"/>
      <c r="N1605"/>
      <c r="O1605"/>
      <c r="P1605"/>
      <c r="Q1605"/>
      <c r="R1605"/>
      <c r="S1605"/>
      <c r="T1605"/>
      <c r="W1605" s="5" t="s">
        <v>165</v>
      </c>
      <c r="X1605" s="11" t="s">
        <v>1700</v>
      </c>
      <c r="Z1605" s="56"/>
    </row>
    <row r="1606" spans="6:26">
      <c r="F1606"/>
      <c r="G1606"/>
      <c r="H1606"/>
      <c r="I1606"/>
      <c r="J1606"/>
      <c r="K1606"/>
      <c r="L1606"/>
      <c r="M1606"/>
      <c r="N1606"/>
      <c r="O1606"/>
      <c r="P1606"/>
      <c r="Q1606"/>
      <c r="R1606"/>
      <c r="S1606"/>
      <c r="T1606"/>
      <c r="W1606" s="5" t="s">
        <v>165</v>
      </c>
      <c r="X1606" s="11" t="s">
        <v>1701</v>
      </c>
      <c r="Z1606" s="56"/>
    </row>
    <row r="1607" spans="6:26">
      <c r="F1607"/>
      <c r="G1607"/>
      <c r="H1607"/>
      <c r="I1607"/>
      <c r="J1607"/>
      <c r="K1607"/>
      <c r="L1607"/>
      <c r="M1607"/>
      <c r="N1607"/>
      <c r="O1607"/>
      <c r="P1607"/>
      <c r="Q1607"/>
      <c r="R1607"/>
      <c r="S1607"/>
      <c r="T1607"/>
      <c r="W1607" s="5" t="s">
        <v>165</v>
      </c>
      <c r="X1607" s="11" t="s">
        <v>1702</v>
      </c>
      <c r="Z1607" s="56"/>
    </row>
    <row r="1608" spans="6:26">
      <c r="F1608"/>
      <c r="G1608"/>
      <c r="H1608"/>
      <c r="I1608"/>
      <c r="J1608"/>
      <c r="K1608"/>
      <c r="L1608"/>
      <c r="M1608"/>
      <c r="N1608"/>
      <c r="O1608"/>
      <c r="P1608"/>
      <c r="Q1608"/>
      <c r="R1608"/>
      <c r="S1608"/>
      <c r="T1608"/>
      <c r="W1608" s="5" t="s">
        <v>165</v>
      </c>
      <c r="X1608" s="11" t="s">
        <v>1703</v>
      </c>
      <c r="Z1608" s="56"/>
    </row>
    <row r="1609" spans="6:26">
      <c r="F1609"/>
      <c r="G1609"/>
      <c r="H1609"/>
      <c r="I1609"/>
      <c r="J1609"/>
      <c r="K1609"/>
      <c r="L1609"/>
      <c r="M1609"/>
      <c r="N1609"/>
      <c r="O1609"/>
      <c r="P1609"/>
      <c r="Q1609"/>
      <c r="R1609"/>
      <c r="S1609"/>
      <c r="T1609"/>
      <c r="W1609" s="5" t="s">
        <v>165</v>
      </c>
      <c r="X1609" s="11" t="s">
        <v>1704</v>
      </c>
      <c r="Z1609" s="56"/>
    </row>
    <row r="1610" spans="6:26">
      <c r="F1610"/>
      <c r="G1610"/>
      <c r="H1610"/>
      <c r="I1610"/>
      <c r="J1610"/>
      <c r="K1610"/>
      <c r="L1610"/>
      <c r="M1610"/>
      <c r="N1610"/>
      <c r="O1610"/>
      <c r="P1610"/>
      <c r="Q1610"/>
      <c r="R1610"/>
      <c r="S1610"/>
      <c r="T1610"/>
      <c r="W1610" s="5" t="s">
        <v>165</v>
      </c>
      <c r="X1610" s="11" t="s">
        <v>1705</v>
      </c>
      <c r="Z1610" s="56"/>
    </row>
    <row r="1611" spans="6:26">
      <c r="F1611"/>
      <c r="G1611"/>
      <c r="H1611"/>
      <c r="I1611"/>
      <c r="J1611"/>
      <c r="K1611"/>
      <c r="L1611"/>
      <c r="M1611"/>
      <c r="N1611"/>
      <c r="O1611"/>
      <c r="P1611"/>
      <c r="Q1611"/>
      <c r="R1611"/>
      <c r="S1611"/>
      <c r="T1611"/>
      <c r="W1611" s="5" t="s">
        <v>165</v>
      </c>
      <c r="X1611" s="11" t="s">
        <v>1706</v>
      </c>
      <c r="Z1611" s="56"/>
    </row>
    <row r="1612" spans="6:26">
      <c r="F1612"/>
      <c r="G1612"/>
      <c r="H1612"/>
      <c r="I1612"/>
      <c r="J1612"/>
      <c r="K1612"/>
      <c r="L1612"/>
      <c r="M1612"/>
      <c r="N1612"/>
      <c r="O1612"/>
      <c r="P1612"/>
      <c r="Q1612"/>
      <c r="R1612"/>
      <c r="S1612"/>
      <c r="T1612"/>
      <c r="W1612" s="5" t="s">
        <v>165</v>
      </c>
      <c r="X1612" s="11" t="s">
        <v>1707</v>
      </c>
      <c r="Z1612" s="56"/>
    </row>
    <row r="1613" spans="6:26">
      <c r="F1613"/>
      <c r="G1613"/>
      <c r="H1613"/>
      <c r="I1613"/>
      <c r="J1613"/>
      <c r="K1613"/>
      <c r="L1613"/>
      <c r="M1613"/>
      <c r="N1613"/>
      <c r="O1613"/>
      <c r="P1613"/>
      <c r="Q1613"/>
      <c r="R1613"/>
      <c r="S1613"/>
      <c r="T1613"/>
      <c r="W1613" s="5" t="s">
        <v>165</v>
      </c>
      <c r="X1613" s="11" t="s">
        <v>1708</v>
      </c>
      <c r="Z1613" s="56"/>
    </row>
    <row r="1614" spans="6:26">
      <c r="F1614"/>
      <c r="G1614"/>
      <c r="H1614"/>
      <c r="I1614"/>
      <c r="J1614"/>
      <c r="K1614"/>
      <c r="L1614"/>
      <c r="M1614"/>
      <c r="N1614"/>
      <c r="O1614"/>
      <c r="P1614"/>
      <c r="Q1614"/>
      <c r="R1614"/>
      <c r="S1614"/>
      <c r="T1614"/>
      <c r="W1614" s="5" t="s">
        <v>165</v>
      </c>
      <c r="X1614" s="11" t="s">
        <v>1709</v>
      </c>
      <c r="Z1614" s="56"/>
    </row>
    <row r="1615" spans="6:26">
      <c r="F1615"/>
      <c r="G1615"/>
      <c r="H1615"/>
      <c r="I1615"/>
      <c r="J1615"/>
      <c r="K1615"/>
      <c r="L1615"/>
      <c r="M1615"/>
      <c r="N1615"/>
      <c r="O1615"/>
      <c r="P1615"/>
      <c r="Q1615"/>
      <c r="R1615"/>
      <c r="S1615"/>
      <c r="T1615"/>
      <c r="W1615" s="5" t="s">
        <v>165</v>
      </c>
      <c r="X1615" s="11" t="s">
        <v>1710</v>
      </c>
      <c r="Z1615" s="56"/>
    </row>
    <row r="1616" spans="6:26">
      <c r="F1616"/>
      <c r="G1616"/>
      <c r="H1616"/>
      <c r="I1616"/>
      <c r="J1616"/>
      <c r="K1616"/>
      <c r="L1616"/>
      <c r="M1616"/>
      <c r="N1616"/>
      <c r="O1616"/>
      <c r="P1616"/>
      <c r="Q1616"/>
      <c r="R1616"/>
      <c r="S1616"/>
      <c r="T1616"/>
      <c r="W1616" s="5" t="s">
        <v>165</v>
      </c>
      <c r="X1616" s="11" t="s">
        <v>1711</v>
      </c>
      <c r="Z1616" s="56"/>
    </row>
    <row r="1617" spans="6:26">
      <c r="F1617"/>
      <c r="G1617"/>
      <c r="H1617"/>
      <c r="I1617"/>
      <c r="J1617"/>
      <c r="K1617"/>
      <c r="L1617"/>
      <c r="M1617"/>
      <c r="N1617"/>
      <c r="O1617"/>
      <c r="P1617"/>
      <c r="Q1617"/>
      <c r="R1617"/>
      <c r="S1617"/>
      <c r="T1617"/>
      <c r="W1617" s="5" t="s">
        <v>165</v>
      </c>
      <c r="X1617" s="11" t="s">
        <v>1712</v>
      </c>
      <c r="Z1617" s="56"/>
    </row>
    <row r="1618" spans="6:26">
      <c r="F1618"/>
      <c r="G1618"/>
      <c r="H1618"/>
      <c r="I1618"/>
      <c r="J1618"/>
      <c r="K1618"/>
      <c r="L1618"/>
      <c r="M1618"/>
      <c r="N1618"/>
      <c r="O1618"/>
      <c r="P1618"/>
      <c r="Q1618"/>
      <c r="R1618"/>
      <c r="S1618"/>
      <c r="T1618"/>
      <c r="W1618" s="5" t="s">
        <v>165</v>
      </c>
      <c r="X1618" s="11" t="s">
        <v>1713</v>
      </c>
      <c r="Z1618" s="56"/>
    </row>
    <row r="1619" spans="6:26">
      <c r="F1619"/>
      <c r="G1619"/>
      <c r="H1619"/>
      <c r="I1619"/>
      <c r="J1619"/>
      <c r="K1619"/>
      <c r="L1619"/>
      <c r="M1619"/>
      <c r="N1619"/>
      <c r="O1619"/>
      <c r="P1619"/>
      <c r="Q1619"/>
      <c r="R1619"/>
      <c r="S1619"/>
      <c r="T1619"/>
      <c r="W1619" s="5" t="s">
        <v>165</v>
      </c>
      <c r="X1619" s="11" t="s">
        <v>1714</v>
      </c>
      <c r="Z1619" s="56"/>
    </row>
    <row r="1620" spans="6:26">
      <c r="F1620"/>
      <c r="G1620"/>
      <c r="H1620"/>
      <c r="I1620"/>
      <c r="J1620"/>
      <c r="K1620"/>
      <c r="L1620"/>
      <c r="M1620"/>
      <c r="N1620"/>
      <c r="O1620"/>
      <c r="P1620"/>
      <c r="Q1620"/>
      <c r="R1620"/>
      <c r="S1620"/>
      <c r="T1620"/>
      <c r="W1620" s="5" t="s">
        <v>165</v>
      </c>
      <c r="X1620" s="11" t="s">
        <v>1715</v>
      </c>
      <c r="Z1620" s="56"/>
    </row>
    <row r="1621" spans="6:26">
      <c r="F1621"/>
      <c r="G1621"/>
      <c r="H1621"/>
      <c r="I1621"/>
      <c r="J1621"/>
      <c r="K1621"/>
      <c r="L1621"/>
      <c r="M1621"/>
      <c r="N1621"/>
      <c r="O1621"/>
      <c r="P1621"/>
      <c r="Q1621"/>
      <c r="R1621"/>
      <c r="S1621"/>
      <c r="T1621"/>
      <c r="W1621" s="5" t="s">
        <v>165</v>
      </c>
      <c r="X1621" s="11" t="s">
        <v>1716</v>
      </c>
      <c r="Z1621" s="56"/>
    </row>
    <row r="1622" spans="6:26">
      <c r="F1622"/>
      <c r="G1622"/>
      <c r="H1622"/>
      <c r="I1622"/>
      <c r="J1622"/>
      <c r="K1622"/>
      <c r="L1622"/>
      <c r="M1622"/>
      <c r="N1622"/>
      <c r="O1622"/>
      <c r="P1622"/>
      <c r="Q1622"/>
      <c r="R1622"/>
      <c r="S1622"/>
      <c r="T1622"/>
      <c r="W1622" s="5" t="s">
        <v>167</v>
      </c>
      <c r="X1622" s="11" t="s">
        <v>1717</v>
      </c>
      <c r="Z1622" s="56"/>
    </row>
    <row r="1623" spans="6:26">
      <c r="F1623"/>
      <c r="G1623"/>
      <c r="H1623"/>
      <c r="I1623"/>
      <c r="J1623"/>
      <c r="K1623"/>
      <c r="L1623"/>
      <c r="M1623"/>
      <c r="N1623"/>
      <c r="O1623"/>
      <c r="P1623"/>
      <c r="Q1623"/>
      <c r="R1623"/>
      <c r="S1623"/>
      <c r="T1623"/>
      <c r="W1623" s="5" t="s">
        <v>167</v>
      </c>
      <c r="X1623" s="11" t="s">
        <v>1718</v>
      </c>
      <c r="Z1623" s="56"/>
    </row>
    <row r="1624" spans="6:26">
      <c r="F1624"/>
      <c r="G1624"/>
      <c r="H1624"/>
      <c r="I1624"/>
      <c r="J1624"/>
      <c r="K1624"/>
      <c r="L1624"/>
      <c r="M1624"/>
      <c r="N1624"/>
      <c r="O1624"/>
      <c r="P1624"/>
      <c r="Q1624"/>
      <c r="R1624"/>
      <c r="S1624"/>
      <c r="T1624"/>
      <c r="W1624" s="5" t="s">
        <v>167</v>
      </c>
      <c r="X1624" s="11" t="s">
        <v>1719</v>
      </c>
      <c r="Z1624" s="56"/>
    </row>
    <row r="1625" spans="6:26">
      <c r="F1625"/>
      <c r="G1625"/>
      <c r="H1625"/>
      <c r="I1625"/>
      <c r="J1625"/>
      <c r="K1625"/>
      <c r="L1625"/>
      <c r="M1625"/>
      <c r="N1625"/>
      <c r="O1625"/>
      <c r="P1625"/>
      <c r="Q1625"/>
      <c r="R1625"/>
      <c r="S1625"/>
      <c r="T1625"/>
      <c r="W1625" s="5" t="s">
        <v>167</v>
      </c>
      <c r="X1625" s="11" t="s">
        <v>1720</v>
      </c>
      <c r="Z1625" s="56"/>
    </row>
    <row r="1626" spans="6:26">
      <c r="F1626"/>
      <c r="G1626"/>
      <c r="H1626"/>
      <c r="I1626"/>
      <c r="J1626"/>
      <c r="K1626"/>
      <c r="L1626"/>
      <c r="M1626"/>
      <c r="N1626"/>
      <c r="O1626"/>
      <c r="P1626"/>
      <c r="Q1626"/>
      <c r="R1626"/>
      <c r="S1626"/>
      <c r="T1626"/>
      <c r="W1626" s="5" t="s">
        <v>167</v>
      </c>
      <c r="X1626" s="11" t="s">
        <v>1721</v>
      </c>
      <c r="Z1626" s="56"/>
    </row>
    <row r="1627" spans="6:26">
      <c r="F1627"/>
      <c r="G1627"/>
      <c r="H1627"/>
      <c r="I1627"/>
      <c r="J1627"/>
      <c r="K1627"/>
      <c r="L1627"/>
      <c r="M1627"/>
      <c r="N1627"/>
      <c r="O1627"/>
      <c r="P1627"/>
      <c r="Q1627"/>
      <c r="R1627"/>
      <c r="S1627"/>
      <c r="T1627"/>
      <c r="W1627" s="5" t="s">
        <v>167</v>
      </c>
      <c r="X1627" s="11" t="s">
        <v>1722</v>
      </c>
      <c r="Z1627" s="56"/>
    </row>
    <row r="1628" spans="6:26">
      <c r="F1628"/>
      <c r="G1628"/>
      <c r="H1628"/>
      <c r="I1628"/>
      <c r="J1628"/>
      <c r="K1628"/>
      <c r="L1628"/>
      <c r="M1628"/>
      <c r="N1628"/>
      <c r="O1628"/>
      <c r="P1628"/>
      <c r="Q1628"/>
      <c r="R1628"/>
      <c r="S1628"/>
      <c r="T1628"/>
      <c r="W1628" s="5" t="s">
        <v>167</v>
      </c>
      <c r="X1628" s="11" t="s">
        <v>1723</v>
      </c>
      <c r="Z1628" s="56"/>
    </row>
    <row r="1629" spans="6:26">
      <c r="F1629"/>
      <c r="G1629"/>
      <c r="H1629"/>
      <c r="I1629"/>
      <c r="J1629"/>
      <c r="K1629"/>
      <c r="L1629"/>
      <c r="M1629"/>
      <c r="N1629"/>
      <c r="O1629"/>
      <c r="P1629"/>
      <c r="Q1629"/>
      <c r="R1629"/>
      <c r="S1629"/>
      <c r="T1629"/>
      <c r="W1629" s="5" t="s">
        <v>167</v>
      </c>
      <c r="X1629" s="11" t="s">
        <v>1724</v>
      </c>
      <c r="Z1629" s="56"/>
    </row>
    <row r="1630" spans="6:26">
      <c r="F1630"/>
      <c r="G1630"/>
      <c r="H1630"/>
      <c r="I1630"/>
      <c r="J1630"/>
      <c r="K1630"/>
      <c r="L1630"/>
      <c r="M1630"/>
      <c r="N1630"/>
      <c r="O1630"/>
      <c r="P1630"/>
      <c r="Q1630"/>
      <c r="R1630"/>
      <c r="S1630"/>
      <c r="T1630"/>
      <c r="W1630" s="5" t="s">
        <v>167</v>
      </c>
      <c r="X1630" s="11" t="s">
        <v>1725</v>
      </c>
      <c r="Z1630" s="56"/>
    </row>
    <row r="1631" spans="6:26">
      <c r="F1631"/>
      <c r="G1631"/>
      <c r="H1631"/>
      <c r="I1631"/>
      <c r="J1631"/>
      <c r="K1631"/>
      <c r="L1631"/>
      <c r="M1631"/>
      <c r="N1631"/>
      <c r="O1631"/>
      <c r="P1631"/>
      <c r="Q1631"/>
      <c r="R1631"/>
      <c r="S1631"/>
      <c r="T1631"/>
      <c r="W1631" s="5" t="s">
        <v>167</v>
      </c>
      <c r="X1631" s="11" t="s">
        <v>1726</v>
      </c>
      <c r="Z1631" s="56"/>
    </row>
    <row r="1632" spans="6:26">
      <c r="F1632"/>
      <c r="G1632"/>
      <c r="H1632"/>
      <c r="I1632"/>
      <c r="J1632"/>
      <c r="K1632"/>
      <c r="L1632"/>
      <c r="M1632"/>
      <c r="N1632"/>
      <c r="O1632"/>
      <c r="P1632"/>
      <c r="Q1632"/>
      <c r="R1632"/>
      <c r="S1632"/>
      <c r="T1632"/>
      <c r="W1632" s="5" t="s">
        <v>167</v>
      </c>
      <c r="X1632" s="11" t="s">
        <v>1727</v>
      </c>
      <c r="Z1632" s="56"/>
    </row>
    <row r="1633" spans="6:26">
      <c r="F1633"/>
      <c r="G1633"/>
      <c r="H1633"/>
      <c r="I1633"/>
      <c r="J1633"/>
      <c r="K1633"/>
      <c r="L1633"/>
      <c r="M1633"/>
      <c r="N1633"/>
      <c r="O1633"/>
      <c r="P1633"/>
      <c r="Q1633"/>
      <c r="R1633"/>
      <c r="S1633"/>
      <c r="T1633"/>
      <c r="W1633" s="5" t="s">
        <v>167</v>
      </c>
      <c r="X1633" s="11" t="s">
        <v>1728</v>
      </c>
      <c r="Z1633" s="56"/>
    </row>
    <row r="1634" spans="6:26">
      <c r="F1634"/>
      <c r="G1634"/>
      <c r="H1634"/>
      <c r="I1634"/>
      <c r="J1634"/>
      <c r="K1634"/>
      <c r="L1634"/>
      <c r="M1634"/>
      <c r="N1634"/>
      <c r="O1634"/>
      <c r="P1634"/>
      <c r="Q1634"/>
      <c r="R1634"/>
      <c r="S1634"/>
      <c r="T1634"/>
      <c r="W1634" s="5" t="s">
        <v>167</v>
      </c>
      <c r="X1634" s="11" t="s">
        <v>1729</v>
      </c>
      <c r="Z1634" s="56"/>
    </row>
    <row r="1635" spans="6:26">
      <c r="F1635"/>
      <c r="G1635"/>
      <c r="H1635"/>
      <c r="I1635"/>
      <c r="J1635"/>
      <c r="K1635"/>
      <c r="L1635"/>
      <c r="M1635"/>
      <c r="N1635"/>
      <c r="O1635"/>
      <c r="P1635"/>
      <c r="Q1635"/>
      <c r="R1635"/>
      <c r="S1635"/>
      <c r="T1635"/>
      <c r="W1635" s="5" t="s">
        <v>167</v>
      </c>
      <c r="X1635" s="11" t="s">
        <v>1730</v>
      </c>
      <c r="Z1635" s="56"/>
    </row>
    <row r="1636" spans="6:26">
      <c r="F1636"/>
      <c r="G1636"/>
      <c r="H1636"/>
      <c r="I1636"/>
      <c r="J1636"/>
      <c r="K1636"/>
      <c r="L1636"/>
      <c r="M1636"/>
      <c r="N1636"/>
      <c r="O1636"/>
      <c r="P1636"/>
      <c r="Q1636"/>
      <c r="R1636"/>
      <c r="S1636"/>
      <c r="T1636"/>
      <c r="W1636" s="5" t="s">
        <v>167</v>
      </c>
      <c r="X1636" s="11" t="s">
        <v>1731</v>
      </c>
      <c r="Z1636" s="56"/>
    </row>
    <row r="1637" spans="6:26">
      <c r="F1637"/>
      <c r="G1637"/>
      <c r="H1637"/>
      <c r="I1637"/>
      <c r="J1637"/>
      <c r="K1637"/>
      <c r="L1637"/>
      <c r="M1637"/>
      <c r="N1637"/>
      <c r="O1637"/>
      <c r="P1637"/>
      <c r="Q1637"/>
      <c r="R1637"/>
      <c r="S1637"/>
      <c r="T1637"/>
      <c r="W1637" s="5" t="s">
        <v>167</v>
      </c>
      <c r="X1637" s="11" t="s">
        <v>1732</v>
      </c>
      <c r="Z1637" s="56"/>
    </row>
    <row r="1638" spans="6:26">
      <c r="F1638"/>
      <c r="G1638"/>
      <c r="H1638"/>
      <c r="I1638"/>
      <c r="J1638"/>
      <c r="K1638"/>
      <c r="L1638"/>
      <c r="M1638"/>
      <c r="N1638"/>
      <c r="O1638"/>
      <c r="P1638"/>
      <c r="Q1638"/>
      <c r="R1638"/>
      <c r="S1638"/>
      <c r="T1638"/>
      <c r="W1638" s="5" t="s">
        <v>167</v>
      </c>
      <c r="X1638" s="11" t="s">
        <v>1733</v>
      </c>
      <c r="Z1638" s="56"/>
    </row>
    <row r="1639" spans="6:26">
      <c r="F1639"/>
      <c r="G1639"/>
      <c r="H1639"/>
      <c r="I1639"/>
      <c r="J1639"/>
      <c r="K1639"/>
      <c r="L1639"/>
      <c r="M1639"/>
      <c r="N1639"/>
      <c r="O1639"/>
      <c r="P1639"/>
      <c r="Q1639"/>
      <c r="R1639"/>
      <c r="S1639"/>
      <c r="T1639"/>
      <c r="W1639" s="5" t="s">
        <v>167</v>
      </c>
      <c r="X1639" s="11" t="s">
        <v>1734</v>
      </c>
      <c r="Z1639" s="56"/>
    </row>
    <row r="1640" spans="6:26">
      <c r="F1640"/>
      <c r="G1640"/>
      <c r="H1640"/>
      <c r="I1640"/>
      <c r="J1640"/>
      <c r="K1640"/>
      <c r="L1640"/>
      <c r="M1640"/>
      <c r="N1640"/>
      <c r="O1640"/>
      <c r="P1640"/>
      <c r="Q1640"/>
      <c r="R1640"/>
      <c r="S1640"/>
      <c r="T1640"/>
      <c r="W1640" s="5" t="s">
        <v>169</v>
      </c>
      <c r="X1640" s="11" t="s">
        <v>1735</v>
      </c>
      <c r="Z1640" s="56"/>
    </row>
    <row r="1641" spans="6:26">
      <c r="F1641"/>
      <c r="G1641"/>
      <c r="H1641"/>
      <c r="I1641"/>
      <c r="J1641"/>
      <c r="K1641"/>
      <c r="L1641"/>
      <c r="M1641"/>
      <c r="N1641"/>
      <c r="O1641"/>
      <c r="P1641"/>
      <c r="Q1641"/>
      <c r="R1641"/>
      <c r="S1641"/>
      <c r="T1641"/>
      <c r="W1641" s="5" t="s">
        <v>169</v>
      </c>
      <c r="X1641" s="11" t="s">
        <v>1736</v>
      </c>
      <c r="Z1641" s="56"/>
    </row>
    <row r="1642" spans="6:26">
      <c r="F1642"/>
      <c r="G1642"/>
      <c r="H1642"/>
      <c r="I1642"/>
      <c r="J1642"/>
      <c r="K1642"/>
      <c r="L1642"/>
      <c r="M1642"/>
      <c r="N1642"/>
      <c r="O1642"/>
      <c r="P1642"/>
      <c r="Q1642"/>
      <c r="R1642"/>
      <c r="S1642"/>
      <c r="T1642"/>
      <c r="W1642" s="5" t="s">
        <v>169</v>
      </c>
      <c r="X1642" s="11" t="s">
        <v>1737</v>
      </c>
      <c r="Z1642" s="56"/>
    </row>
    <row r="1643" spans="6:26">
      <c r="F1643"/>
      <c r="G1643"/>
      <c r="H1643"/>
      <c r="I1643"/>
      <c r="J1643"/>
      <c r="K1643"/>
      <c r="L1643"/>
      <c r="M1643"/>
      <c r="N1643"/>
      <c r="O1643"/>
      <c r="P1643"/>
      <c r="Q1643"/>
      <c r="R1643"/>
      <c r="S1643"/>
      <c r="T1643"/>
      <c r="W1643" s="5" t="s">
        <v>169</v>
      </c>
      <c r="X1643" s="11" t="s">
        <v>1738</v>
      </c>
      <c r="Z1643" s="56"/>
    </row>
    <row r="1644" spans="6:26">
      <c r="F1644"/>
      <c r="G1644"/>
      <c r="H1644"/>
      <c r="I1644"/>
      <c r="J1644"/>
      <c r="K1644"/>
      <c r="L1644"/>
      <c r="M1644"/>
      <c r="N1644"/>
      <c r="O1644"/>
      <c r="P1644"/>
      <c r="Q1644"/>
      <c r="R1644"/>
      <c r="S1644"/>
      <c r="T1644"/>
      <c r="W1644" s="5" t="s">
        <v>169</v>
      </c>
      <c r="X1644" s="11" t="s">
        <v>1739</v>
      </c>
      <c r="Z1644" s="56"/>
    </row>
    <row r="1645" spans="6:26">
      <c r="F1645"/>
      <c r="G1645"/>
      <c r="H1645"/>
      <c r="I1645"/>
      <c r="J1645"/>
      <c r="K1645"/>
      <c r="L1645"/>
      <c r="M1645"/>
      <c r="N1645"/>
      <c r="O1645"/>
      <c r="P1645"/>
      <c r="Q1645"/>
      <c r="R1645"/>
      <c r="S1645"/>
      <c r="T1645"/>
      <c r="W1645" s="5" t="s">
        <v>169</v>
      </c>
      <c r="X1645" s="11" t="s">
        <v>1740</v>
      </c>
      <c r="Z1645" s="56"/>
    </row>
    <row r="1646" spans="6:26">
      <c r="F1646"/>
      <c r="G1646"/>
      <c r="H1646"/>
      <c r="I1646"/>
      <c r="J1646"/>
      <c r="K1646"/>
      <c r="L1646"/>
      <c r="M1646"/>
      <c r="N1646"/>
      <c r="O1646"/>
      <c r="P1646"/>
      <c r="Q1646"/>
      <c r="R1646"/>
      <c r="S1646"/>
      <c r="T1646"/>
      <c r="W1646" s="5" t="s">
        <v>169</v>
      </c>
      <c r="X1646" s="11" t="s">
        <v>1741</v>
      </c>
      <c r="Z1646" s="56"/>
    </row>
    <row r="1647" spans="6:26">
      <c r="F1647"/>
      <c r="G1647"/>
      <c r="H1647"/>
      <c r="I1647"/>
      <c r="J1647"/>
      <c r="K1647"/>
      <c r="L1647"/>
      <c r="M1647"/>
      <c r="N1647"/>
      <c r="O1647"/>
      <c r="P1647"/>
      <c r="Q1647"/>
      <c r="R1647"/>
      <c r="S1647"/>
      <c r="T1647"/>
      <c r="W1647" s="5" t="s">
        <v>169</v>
      </c>
      <c r="X1647" s="11" t="s">
        <v>1742</v>
      </c>
      <c r="Z1647" s="56"/>
    </row>
    <row r="1648" spans="6:26">
      <c r="F1648"/>
      <c r="G1648"/>
      <c r="H1648"/>
      <c r="I1648"/>
      <c r="J1648"/>
      <c r="K1648"/>
      <c r="L1648"/>
      <c r="M1648"/>
      <c r="N1648"/>
      <c r="O1648"/>
      <c r="P1648"/>
      <c r="Q1648"/>
      <c r="R1648"/>
      <c r="S1648"/>
      <c r="T1648"/>
      <c r="W1648" s="5" t="s">
        <v>169</v>
      </c>
      <c r="X1648" s="11" t="s">
        <v>1743</v>
      </c>
      <c r="Z1648" s="56"/>
    </row>
    <row r="1649" spans="6:26">
      <c r="F1649"/>
      <c r="G1649"/>
      <c r="H1649"/>
      <c r="I1649"/>
      <c r="J1649"/>
      <c r="K1649"/>
      <c r="L1649"/>
      <c r="M1649"/>
      <c r="N1649"/>
      <c r="O1649"/>
      <c r="P1649"/>
      <c r="Q1649"/>
      <c r="R1649"/>
      <c r="S1649"/>
      <c r="T1649"/>
      <c r="W1649" s="5" t="s">
        <v>169</v>
      </c>
      <c r="X1649" s="11" t="s">
        <v>1744</v>
      </c>
      <c r="Z1649" s="56"/>
    </row>
    <row r="1650" spans="6:26">
      <c r="F1650"/>
      <c r="G1650"/>
      <c r="H1650"/>
      <c r="I1650"/>
      <c r="J1650"/>
      <c r="K1650"/>
      <c r="L1650"/>
      <c r="M1650"/>
      <c r="N1650"/>
      <c r="O1650"/>
      <c r="P1650"/>
      <c r="Q1650"/>
      <c r="R1650"/>
      <c r="S1650"/>
      <c r="T1650"/>
      <c r="W1650" s="5" t="s">
        <v>169</v>
      </c>
      <c r="X1650" s="11" t="s">
        <v>1745</v>
      </c>
      <c r="Z1650" s="56"/>
    </row>
    <row r="1651" spans="6:26">
      <c r="F1651"/>
      <c r="G1651"/>
      <c r="H1651"/>
      <c r="I1651"/>
      <c r="J1651"/>
      <c r="K1651"/>
      <c r="L1651"/>
      <c r="M1651"/>
      <c r="N1651"/>
      <c r="O1651"/>
      <c r="P1651"/>
      <c r="Q1651"/>
      <c r="R1651"/>
      <c r="S1651"/>
      <c r="T1651"/>
      <c r="W1651" s="5" t="s">
        <v>169</v>
      </c>
      <c r="X1651" s="11" t="s">
        <v>1746</v>
      </c>
      <c r="Z1651" s="56"/>
    </row>
    <row r="1652" spans="6:26">
      <c r="F1652"/>
      <c r="G1652"/>
      <c r="H1652"/>
      <c r="I1652"/>
      <c r="J1652"/>
      <c r="K1652"/>
      <c r="L1652"/>
      <c r="M1652"/>
      <c r="N1652"/>
      <c r="O1652"/>
      <c r="P1652"/>
      <c r="Q1652"/>
      <c r="R1652"/>
      <c r="S1652"/>
      <c r="T1652"/>
      <c r="W1652" s="5" t="s">
        <v>169</v>
      </c>
      <c r="X1652" s="11" t="s">
        <v>1747</v>
      </c>
      <c r="Z1652" s="56"/>
    </row>
    <row r="1653" spans="6:26">
      <c r="F1653"/>
      <c r="G1653"/>
      <c r="H1653"/>
      <c r="I1653"/>
      <c r="J1653"/>
      <c r="K1653"/>
      <c r="L1653"/>
      <c r="M1653"/>
      <c r="N1653"/>
      <c r="O1653"/>
      <c r="P1653"/>
      <c r="Q1653"/>
      <c r="R1653"/>
      <c r="S1653"/>
      <c r="T1653"/>
      <c r="W1653" s="5" t="s">
        <v>169</v>
      </c>
      <c r="X1653" s="11" t="s">
        <v>1748</v>
      </c>
      <c r="Z1653" s="56"/>
    </row>
    <row r="1654" spans="6:26">
      <c r="F1654"/>
      <c r="G1654"/>
      <c r="H1654"/>
      <c r="I1654"/>
      <c r="J1654"/>
      <c r="K1654"/>
      <c r="L1654"/>
      <c r="M1654"/>
      <c r="N1654"/>
      <c r="O1654"/>
      <c r="P1654"/>
      <c r="Q1654"/>
      <c r="R1654"/>
      <c r="S1654"/>
      <c r="T1654"/>
      <c r="W1654" s="5" t="s">
        <v>169</v>
      </c>
      <c r="X1654" s="11" t="s">
        <v>1749</v>
      </c>
      <c r="Z1654" s="56"/>
    </row>
    <row r="1655" spans="6:26">
      <c r="F1655"/>
      <c r="G1655"/>
      <c r="H1655"/>
      <c r="I1655"/>
      <c r="J1655"/>
      <c r="K1655"/>
      <c r="L1655"/>
      <c r="M1655"/>
      <c r="N1655"/>
      <c r="O1655"/>
      <c r="P1655"/>
      <c r="Q1655"/>
      <c r="R1655"/>
      <c r="S1655"/>
      <c r="T1655"/>
      <c r="W1655" s="5" t="s">
        <v>169</v>
      </c>
      <c r="X1655" s="11" t="s">
        <v>1750</v>
      </c>
      <c r="Z1655" s="56"/>
    </row>
    <row r="1656" spans="6:26">
      <c r="F1656"/>
      <c r="G1656"/>
      <c r="H1656"/>
      <c r="I1656"/>
      <c r="J1656"/>
      <c r="K1656"/>
      <c r="L1656"/>
      <c r="M1656"/>
      <c r="N1656"/>
      <c r="O1656"/>
      <c r="P1656"/>
      <c r="Q1656"/>
      <c r="R1656"/>
      <c r="S1656"/>
      <c r="T1656"/>
      <c r="W1656" s="5" t="s">
        <v>169</v>
      </c>
      <c r="X1656" s="11" t="s">
        <v>1751</v>
      </c>
      <c r="Z1656" s="56"/>
    </row>
    <row r="1657" spans="6:26">
      <c r="F1657"/>
      <c r="G1657"/>
      <c r="H1657"/>
      <c r="I1657"/>
      <c r="J1657"/>
      <c r="K1657"/>
      <c r="L1657"/>
      <c r="M1657"/>
      <c r="N1657"/>
      <c r="O1657"/>
      <c r="P1657"/>
      <c r="Q1657"/>
      <c r="R1657"/>
      <c r="S1657"/>
      <c r="T1657"/>
      <c r="W1657" s="5" t="s">
        <v>169</v>
      </c>
      <c r="X1657" s="11" t="s">
        <v>1752</v>
      </c>
      <c r="Z1657" s="56"/>
    </row>
    <row r="1658" spans="6:26">
      <c r="F1658"/>
      <c r="G1658"/>
      <c r="H1658"/>
      <c r="I1658"/>
      <c r="J1658"/>
      <c r="K1658"/>
      <c r="L1658"/>
      <c r="M1658"/>
      <c r="N1658"/>
      <c r="O1658"/>
      <c r="P1658"/>
      <c r="Q1658"/>
      <c r="R1658"/>
      <c r="S1658"/>
      <c r="T1658"/>
      <c r="W1658" s="5" t="s">
        <v>169</v>
      </c>
      <c r="X1658" s="11" t="s">
        <v>1753</v>
      </c>
      <c r="Z1658" s="56"/>
    </row>
    <row r="1659" spans="6:26">
      <c r="F1659"/>
      <c r="G1659"/>
      <c r="H1659"/>
      <c r="I1659"/>
      <c r="J1659"/>
      <c r="K1659"/>
      <c r="L1659"/>
      <c r="M1659"/>
      <c r="N1659"/>
      <c r="O1659"/>
      <c r="P1659"/>
      <c r="Q1659"/>
      <c r="R1659"/>
      <c r="S1659"/>
      <c r="T1659"/>
      <c r="W1659" s="5" t="s">
        <v>169</v>
      </c>
      <c r="X1659" s="11" t="s">
        <v>1754</v>
      </c>
      <c r="Z1659" s="56"/>
    </row>
    <row r="1660" spans="6:26">
      <c r="F1660"/>
      <c r="G1660"/>
      <c r="H1660"/>
      <c r="I1660"/>
      <c r="J1660"/>
      <c r="K1660"/>
      <c r="L1660"/>
      <c r="M1660"/>
      <c r="N1660"/>
      <c r="O1660"/>
      <c r="P1660"/>
      <c r="Q1660"/>
      <c r="R1660"/>
      <c r="S1660"/>
      <c r="T1660"/>
      <c r="W1660" s="5" t="s">
        <v>169</v>
      </c>
      <c r="X1660" s="11" t="s">
        <v>1755</v>
      </c>
      <c r="Z1660" s="56"/>
    </row>
    <row r="1661" spans="6:26">
      <c r="F1661"/>
      <c r="G1661"/>
      <c r="H1661"/>
      <c r="I1661"/>
      <c r="J1661"/>
      <c r="K1661"/>
      <c r="L1661"/>
      <c r="M1661"/>
      <c r="N1661"/>
      <c r="O1661"/>
      <c r="P1661"/>
      <c r="Q1661"/>
      <c r="R1661"/>
      <c r="S1661"/>
      <c r="T1661"/>
      <c r="W1661" s="5" t="s">
        <v>169</v>
      </c>
      <c r="X1661" s="11" t="s">
        <v>1756</v>
      </c>
      <c r="Z1661" s="56"/>
    </row>
    <row r="1662" spans="6:26">
      <c r="F1662"/>
      <c r="G1662"/>
      <c r="H1662"/>
      <c r="I1662"/>
      <c r="J1662"/>
      <c r="K1662"/>
      <c r="L1662"/>
      <c r="M1662"/>
      <c r="N1662"/>
      <c r="O1662"/>
      <c r="P1662"/>
      <c r="Q1662"/>
      <c r="R1662"/>
      <c r="S1662"/>
      <c r="T1662"/>
      <c r="W1662" s="5" t="s">
        <v>169</v>
      </c>
      <c r="X1662" s="11" t="s">
        <v>443</v>
      </c>
      <c r="Z1662" s="56"/>
    </row>
    <row r="1663" spans="6:26">
      <c r="F1663"/>
      <c r="G1663"/>
      <c r="H1663"/>
      <c r="I1663"/>
      <c r="J1663"/>
      <c r="K1663"/>
      <c r="L1663"/>
      <c r="M1663"/>
      <c r="N1663"/>
      <c r="O1663"/>
      <c r="P1663"/>
      <c r="Q1663"/>
      <c r="R1663"/>
      <c r="S1663"/>
      <c r="T1663"/>
      <c r="W1663" s="5" t="s">
        <v>169</v>
      </c>
      <c r="X1663" s="11" t="s">
        <v>1757</v>
      </c>
      <c r="Z1663" s="56"/>
    </row>
    <row r="1664" spans="6:26">
      <c r="F1664"/>
      <c r="G1664"/>
      <c r="H1664"/>
      <c r="I1664"/>
      <c r="J1664"/>
      <c r="K1664"/>
      <c r="L1664"/>
      <c r="M1664"/>
      <c r="N1664"/>
      <c r="O1664"/>
      <c r="P1664"/>
      <c r="Q1664"/>
      <c r="R1664"/>
      <c r="S1664"/>
      <c r="T1664"/>
      <c r="W1664" s="5" t="s">
        <v>169</v>
      </c>
      <c r="X1664" s="11" t="s">
        <v>1758</v>
      </c>
      <c r="Z1664" s="56"/>
    </row>
    <row r="1665" spans="6:26">
      <c r="F1665"/>
      <c r="G1665"/>
      <c r="H1665"/>
      <c r="I1665"/>
      <c r="J1665"/>
      <c r="K1665"/>
      <c r="L1665"/>
      <c r="M1665"/>
      <c r="N1665"/>
      <c r="O1665"/>
      <c r="P1665"/>
      <c r="Q1665"/>
      <c r="R1665"/>
      <c r="S1665"/>
      <c r="T1665"/>
      <c r="W1665" s="5" t="s">
        <v>169</v>
      </c>
      <c r="X1665" s="11" t="s">
        <v>1759</v>
      </c>
      <c r="Z1665" s="56"/>
    </row>
    <row r="1666" spans="6:26">
      <c r="F1666"/>
      <c r="G1666"/>
      <c r="H1666"/>
      <c r="I1666"/>
      <c r="J1666"/>
      <c r="K1666"/>
      <c r="L1666"/>
      <c r="M1666"/>
      <c r="N1666"/>
      <c r="O1666"/>
      <c r="P1666"/>
      <c r="Q1666"/>
      <c r="R1666"/>
      <c r="S1666"/>
      <c r="T1666"/>
      <c r="W1666" s="5" t="s">
        <v>171</v>
      </c>
      <c r="X1666" s="11" t="s">
        <v>1760</v>
      </c>
      <c r="Z1666" s="56"/>
    </row>
    <row r="1667" spans="6:26">
      <c r="F1667"/>
      <c r="G1667"/>
      <c r="H1667"/>
      <c r="I1667"/>
      <c r="J1667"/>
      <c r="K1667"/>
      <c r="L1667"/>
      <c r="M1667"/>
      <c r="N1667"/>
      <c r="O1667"/>
      <c r="P1667"/>
      <c r="Q1667"/>
      <c r="R1667"/>
      <c r="S1667"/>
      <c r="T1667"/>
      <c r="W1667" s="5" t="s">
        <v>171</v>
      </c>
      <c r="X1667" s="11" t="s">
        <v>1761</v>
      </c>
      <c r="Z1667" s="56"/>
    </row>
    <row r="1668" spans="6:26">
      <c r="F1668"/>
      <c r="G1668"/>
      <c r="H1668"/>
      <c r="I1668"/>
      <c r="J1668"/>
      <c r="K1668"/>
      <c r="L1668"/>
      <c r="M1668"/>
      <c r="N1668"/>
      <c r="O1668"/>
      <c r="P1668"/>
      <c r="Q1668"/>
      <c r="R1668"/>
      <c r="S1668"/>
      <c r="T1668"/>
      <c r="W1668" s="5" t="s">
        <v>171</v>
      </c>
      <c r="X1668" s="11" t="s">
        <v>1762</v>
      </c>
      <c r="Z1668" s="56"/>
    </row>
    <row r="1669" spans="6:26">
      <c r="F1669"/>
      <c r="G1669"/>
      <c r="H1669"/>
      <c r="I1669"/>
      <c r="J1669"/>
      <c r="K1669"/>
      <c r="L1669"/>
      <c r="M1669"/>
      <c r="N1669"/>
      <c r="O1669"/>
      <c r="P1669"/>
      <c r="Q1669"/>
      <c r="R1669"/>
      <c r="S1669"/>
      <c r="T1669"/>
      <c r="W1669" s="5" t="s">
        <v>171</v>
      </c>
      <c r="X1669" s="11" t="s">
        <v>1763</v>
      </c>
      <c r="Z1669" s="56"/>
    </row>
    <row r="1670" spans="6:26">
      <c r="F1670"/>
      <c r="G1670"/>
      <c r="H1670"/>
      <c r="I1670"/>
      <c r="J1670"/>
      <c r="K1670"/>
      <c r="L1670"/>
      <c r="M1670"/>
      <c r="N1670"/>
      <c r="O1670"/>
      <c r="P1670"/>
      <c r="Q1670"/>
      <c r="R1670"/>
      <c r="S1670"/>
      <c r="T1670"/>
      <c r="W1670" s="5" t="s">
        <v>171</v>
      </c>
      <c r="X1670" s="11" t="s">
        <v>1764</v>
      </c>
      <c r="Z1670" s="56"/>
    </row>
    <row r="1671" spans="6:26">
      <c r="F1671"/>
      <c r="G1671"/>
      <c r="H1671"/>
      <c r="I1671"/>
      <c r="J1671"/>
      <c r="K1671"/>
      <c r="L1671"/>
      <c r="M1671"/>
      <c r="N1671"/>
      <c r="O1671"/>
      <c r="P1671"/>
      <c r="Q1671"/>
      <c r="R1671"/>
      <c r="S1671"/>
      <c r="T1671"/>
      <c r="W1671" s="5" t="s">
        <v>171</v>
      </c>
      <c r="X1671" s="11" t="s">
        <v>1765</v>
      </c>
      <c r="Z1671" s="56"/>
    </row>
    <row r="1672" spans="6:26">
      <c r="F1672"/>
      <c r="G1672"/>
      <c r="H1672"/>
      <c r="I1672"/>
      <c r="J1672"/>
      <c r="K1672"/>
      <c r="L1672"/>
      <c r="M1672"/>
      <c r="N1672"/>
      <c r="O1672"/>
      <c r="P1672"/>
      <c r="Q1672"/>
      <c r="R1672"/>
      <c r="S1672"/>
      <c r="T1672"/>
      <c r="W1672" s="5" t="s">
        <v>171</v>
      </c>
      <c r="X1672" s="11" t="s">
        <v>1766</v>
      </c>
      <c r="Z1672" s="56"/>
    </row>
    <row r="1673" spans="6:26">
      <c r="F1673"/>
      <c r="G1673"/>
      <c r="H1673"/>
      <c r="I1673"/>
      <c r="J1673"/>
      <c r="K1673"/>
      <c r="L1673"/>
      <c r="M1673"/>
      <c r="N1673"/>
      <c r="O1673"/>
      <c r="P1673"/>
      <c r="Q1673"/>
      <c r="R1673"/>
      <c r="S1673"/>
      <c r="T1673"/>
      <c r="W1673" s="5" t="s">
        <v>171</v>
      </c>
      <c r="X1673" s="11" t="s">
        <v>1767</v>
      </c>
      <c r="Z1673" s="56"/>
    </row>
    <row r="1674" spans="6:26">
      <c r="F1674"/>
      <c r="G1674"/>
      <c r="H1674"/>
      <c r="I1674"/>
      <c r="J1674"/>
      <c r="K1674"/>
      <c r="L1674"/>
      <c r="M1674"/>
      <c r="N1674"/>
      <c r="O1674"/>
      <c r="P1674"/>
      <c r="Q1674"/>
      <c r="R1674"/>
      <c r="S1674"/>
      <c r="T1674"/>
      <c r="W1674" s="5" t="s">
        <v>171</v>
      </c>
      <c r="X1674" s="11" t="s">
        <v>1768</v>
      </c>
      <c r="Z1674" s="56"/>
    </row>
    <row r="1675" spans="6:26">
      <c r="F1675"/>
      <c r="G1675"/>
      <c r="H1675"/>
      <c r="I1675"/>
      <c r="J1675"/>
      <c r="K1675"/>
      <c r="L1675"/>
      <c r="M1675"/>
      <c r="N1675"/>
      <c r="O1675"/>
      <c r="P1675"/>
      <c r="Q1675"/>
      <c r="R1675"/>
      <c r="S1675"/>
      <c r="T1675"/>
      <c r="W1675" s="5" t="s">
        <v>171</v>
      </c>
      <c r="X1675" s="11" t="s">
        <v>1769</v>
      </c>
      <c r="Z1675" s="56"/>
    </row>
    <row r="1676" spans="6:26">
      <c r="F1676"/>
      <c r="G1676"/>
      <c r="H1676"/>
      <c r="I1676"/>
      <c r="J1676"/>
      <c r="K1676"/>
      <c r="L1676"/>
      <c r="M1676"/>
      <c r="N1676"/>
      <c r="O1676"/>
      <c r="P1676"/>
      <c r="Q1676"/>
      <c r="R1676"/>
      <c r="S1676"/>
      <c r="T1676"/>
      <c r="W1676" s="5" t="s">
        <v>171</v>
      </c>
      <c r="X1676" s="11" t="s">
        <v>1770</v>
      </c>
      <c r="Z1676" s="56"/>
    </row>
    <row r="1677" spans="6:26">
      <c r="F1677"/>
      <c r="G1677"/>
      <c r="H1677"/>
      <c r="I1677"/>
      <c r="J1677"/>
      <c r="K1677"/>
      <c r="L1677"/>
      <c r="M1677"/>
      <c r="N1677"/>
      <c r="O1677"/>
      <c r="P1677"/>
      <c r="Q1677"/>
      <c r="R1677"/>
      <c r="S1677"/>
      <c r="T1677"/>
      <c r="W1677" s="5" t="s">
        <v>171</v>
      </c>
      <c r="X1677" s="11" t="s">
        <v>1771</v>
      </c>
      <c r="Z1677" s="56"/>
    </row>
    <row r="1678" spans="6:26">
      <c r="F1678"/>
      <c r="G1678"/>
      <c r="H1678"/>
      <c r="I1678"/>
      <c r="J1678"/>
      <c r="K1678"/>
      <c r="L1678"/>
      <c r="M1678"/>
      <c r="N1678"/>
      <c r="O1678"/>
      <c r="P1678"/>
      <c r="Q1678"/>
      <c r="R1678"/>
      <c r="S1678"/>
      <c r="T1678"/>
      <c r="W1678" s="5" t="s">
        <v>171</v>
      </c>
      <c r="X1678" s="11" t="s">
        <v>1772</v>
      </c>
      <c r="Z1678" s="56"/>
    </row>
    <row r="1679" spans="6:26">
      <c r="F1679"/>
      <c r="G1679"/>
      <c r="H1679"/>
      <c r="I1679"/>
      <c r="J1679"/>
      <c r="K1679"/>
      <c r="L1679"/>
      <c r="M1679"/>
      <c r="N1679"/>
      <c r="O1679"/>
      <c r="P1679"/>
      <c r="Q1679"/>
      <c r="R1679"/>
      <c r="S1679"/>
      <c r="T1679"/>
      <c r="W1679" s="5" t="s">
        <v>171</v>
      </c>
      <c r="X1679" s="11" t="s">
        <v>1773</v>
      </c>
      <c r="Z1679" s="56"/>
    </row>
    <row r="1680" spans="6:26">
      <c r="F1680"/>
      <c r="G1680"/>
      <c r="H1680"/>
      <c r="I1680"/>
      <c r="J1680"/>
      <c r="K1680"/>
      <c r="L1680"/>
      <c r="M1680"/>
      <c r="N1680"/>
      <c r="O1680"/>
      <c r="P1680"/>
      <c r="Q1680"/>
      <c r="R1680"/>
      <c r="S1680"/>
      <c r="T1680"/>
      <c r="W1680" s="5" t="s">
        <v>171</v>
      </c>
      <c r="X1680" s="11" t="s">
        <v>1774</v>
      </c>
      <c r="Z1680" s="56"/>
    </row>
    <row r="1681" spans="6:26">
      <c r="F1681"/>
      <c r="G1681"/>
      <c r="H1681"/>
      <c r="I1681"/>
      <c r="J1681"/>
      <c r="K1681"/>
      <c r="L1681"/>
      <c r="M1681"/>
      <c r="N1681"/>
      <c r="O1681"/>
      <c r="P1681"/>
      <c r="Q1681"/>
      <c r="R1681"/>
      <c r="S1681"/>
      <c r="T1681"/>
      <c r="W1681" s="5" t="s">
        <v>171</v>
      </c>
      <c r="X1681" s="11" t="s">
        <v>1775</v>
      </c>
      <c r="Z1681" s="56"/>
    </row>
    <row r="1682" spans="6:26">
      <c r="F1682"/>
      <c r="G1682"/>
      <c r="H1682"/>
      <c r="I1682"/>
      <c r="J1682"/>
      <c r="K1682"/>
      <c r="L1682"/>
      <c r="M1682"/>
      <c r="N1682"/>
      <c r="O1682"/>
      <c r="P1682"/>
      <c r="Q1682"/>
      <c r="R1682"/>
      <c r="S1682"/>
      <c r="T1682"/>
      <c r="W1682" s="5" t="s">
        <v>171</v>
      </c>
      <c r="X1682" s="11" t="s">
        <v>1776</v>
      </c>
      <c r="Z1682" s="56"/>
    </row>
    <row r="1683" spans="6:26">
      <c r="F1683"/>
      <c r="G1683"/>
      <c r="H1683"/>
      <c r="I1683"/>
      <c r="J1683"/>
      <c r="K1683"/>
      <c r="L1683"/>
      <c r="M1683"/>
      <c r="N1683"/>
      <c r="O1683"/>
      <c r="P1683"/>
      <c r="Q1683"/>
      <c r="R1683"/>
      <c r="S1683"/>
      <c r="T1683"/>
      <c r="W1683" s="5" t="s">
        <v>171</v>
      </c>
      <c r="X1683" s="11" t="s">
        <v>1777</v>
      </c>
      <c r="Z1683" s="56"/>
    </row>
    <row r="1684" spans="6:26">
      <c r="F1684"/>
      <c r="G1684"/>
      <c r="H1684"/>
      <c r="I1684"/>
      <c r="J1684"/>
      <c r="K1684"/>
      <c r="L1684"/>
      <c r="M1684"/>
      <c r="N1684"/>
      <c r="O1684"/>
      <c r="P1684"/>
      <c r="Q1684"/>
      <c r="R1684"/>
      <c r="S1684"/>
      <c r="T1684"/>
      <c r="W1684" s="5" t="s">
        <v>171</v>
      </c>
      <c r="X1684" s="11" t="s">
        <v>1778</v>
      </c>
      <c r="Z1684" s="56"/>
    </row>
    <row r="1685" spans="6:26">
      <c r="F1685"/>
      <c r="G1685"/>
      <c r="H1685"/>
      <c r="I1685"/>
      <c r="J1685"/>
      <c r="K1685"/>
      <c r="L1685"/>
      <c r="M1685"/>
      <c r="N1685"/>
      <c r="O1685"/>
      <c r="P1685"/>
      <c r="Q1685"/>
      <c r="R1685"/>
      <c r="S1685"/>
      <c r="T1685"/>
      <c r="W1685" s="5" t="s">
        <v>171</v>
      </c>
      <c r="X1685" s="11" t="s">
        <v>1779</v>
      </c>
      <c r="Z1685" s="56"/>
    </row>
    <row r="1686" spans="6:26">
      <c r="F1686"/>
      <c r="G1686"/>
      <c r="H1686"/>
      <c r="I1686"/>
      <c r="J1686"/>
      <c r="K1686"/>
      <c r="L1686"/>
      <c r="M1686"/>
      <c r="N1686"/>
      <c r="O1686"/>
      <c r="P1686"/>
      <c r="Q1686"/>
      <c r="R1686"/>
      <c r="S1686"/>
      <c r="T1686"/>
      <c r="W1686" s="5" t="s">
        <v>171</v>
      </c>
      <c r="X1686" s="11" t="s">
        <v>1780</v>
      </c>
      <c r="Z1686" s="56"/>
    </row>
    <row r="1687" spans="6:26">
      <c r="F1687"/>
      <c r="G1687"/>
      <c r="H1687"/>
      <c r="I1687"/>
      <c r="J1687"/>
      <c r="K1687"/>
      <c r="L1687"/>
      <c r="M1687"/>
      <c r="N1687"/>
      <c r="O1687"/>
      <c r="P1687"/>
      <c r="Q1687"/>
      <c r="R1687"/>
      <c r="S1687"/>
      <c r="T1687"/>
      <c r="W1687" s="5" t="s">
        <v>171</v>
      </c>
      <c r="X1687" s="11" t="s">
        <v>1781</v>
      </c>
      <c r="Z1687" s="56"/>
    </row>
    <row r="1688" spans="6:26">
      <c r="F1688"/>
      <c r="G1688"/>
      <c r="H1688"/>
      <c r="I1688"/>
      <c r="J1688"/>
      <c r="K1688"/>
      <c r="L1688"/>
      <c r="M1688"/>
      <c r="N1688"/>
      <c r="O1688"/>
      <c r="P1688"/>
      <c r="Q1688"/>
      <c r="R1688"/>
      <c r="S1688"/>
      <c r="T1688"/>
      <c r="W1688" s="5" t="s">
        <v>171</v>
      </c>
      <c r="X1688" s="11" t="s">
        <v>1782</v>
      </c>
      <c r="Z1688" s="56"/>
    </row>
    <row r="1689" spans="6:26">
      <c r="F1689"/>
      <c r="G1689"/>
      <c r="H1689"/>
      <c r="I1689"/>
      <c r="J1689"/>
      <c r="K1689"/>
      <c r="L1689"/>
      <c r="M1689"/>
      <c r="N1689"/>
      <c r="O1689"/>
      <c r="P1689"/>
      <c r="Q1689"/>
      <c r="R1689"/>
      <c r="S1689"/>
      <c r="T1689"/>
      <c r="W1689" s="5" t="s">
        <v>171</v>
      </c>
      <c r="X1689" s="11" t="s">
        <v>1783</v>
      </c>
      <c r="Z1689" s="56"/>
    </row>
    <row r="1690" spans="6:26">
      <c r="F1690"/>
      <c r="G1690"/>
      <c r="H1690"/>
      <c r="I1690"/>
      <c r="J1690"/>
      <c r="K1690"/>
      <c r="L1690"/>
      <c r="M1690"/>
      <c r="N1690"/>
      <c r="O1690"/>
      <c r="P1690"/>
      <c r="Q1690"/>
      <c r="R1690"/>
      <c r="S1690"/>
      <c r="T1690"/>
      <c r="W1690" s="5" t="s">
        <v>171</v>
      </c>
      <c r="X1690" s="11" t="s">
        <v>1784</v>
      </c>
      <c r="Z1690" s="56"/>
    </row>
    <row r="1691" spans="6:26">
      <c r="F1691"/>
      <c r="G1691"/>
      <c r="H1691"/>
      <c r="I1691"/>
      <c r="J1691"/>
      <c r="K1691"/>
      <c r="L1691"/>
      <c r="M1691"/>
      <c r="N1691"/>
      <c r="O1691"/>
      <c r="P1691"/>
      <c r="Q1691"/>
      <c r="R1691"/>
      <c r="S1691"/>
      <c r="T1691"/>
      <c r="W1691" s="5" t="s">
        <v>171</v>
      </c>
      <c r="X1691" s="11" t="s">
        <v>1785</v>
      </c>
      <c r="Z1691" s="56"/>
    </row>
    <row r="1692" spans="6:26">
      <c r="F1692"/>
      <c r="G1692"/>
      <c r="H1692"/>
      <c r="I1692"/>
      <c r="J1692"/>
      <c r="K1692"/>
      <c r="L1692"/>
      <c r="M1692"/>
      <c r="N1692"/>
      <c r="O1692"/>
      <c r="P1692"/>
      <c r="Q1692"/>
      <c r="R1692"/>
      <c r="S1692"/>
      <c r="T1692"/>
      <c r="W1692" s="5" t="s">
        <v>171</v>
      </c>
      <c r="X1692" s="11" t="s">
        <v>1786</v>
      </c>
      <c r="Z1692" s="56"/>
    </row>
    <row r="1693" spans="6:26">
      <c r="F1693"/>
      <c r="G1693"/>
      <c r="H1693"/>
      <c r="I1693"/>
      <c r="J1693"/>
      <c r="K1693"/>
      <c r="L1693"/>
      <c r="M1693"/>
      <c r="N1693"/>
      <c r="O1693"/>
      <c r="P1693"/>
      <c r="Q1693"/>
      <c r="R1693"/>
      <c r="S1693"/>
      <c r="T1693"/>
      <c r="W1693" s="5" t="s">
        <v>171</v>
      </c>
      <c r="X1693" s="11" t="s">
        <v>1787</v>
      </c>
      <c r="Z1693" s="56"/>
    </row>
    <row r="1694" spans="6:26">
      <c r="F1694"/>
      <c r="G1694"/>
      <c r="H1694"/>
      <c r="I1694"/>
      <c r="J1694"/>
      <c r="K1694"/>
      <c r="L1694"/>
      <c r="M1694"/>
      <c r="N1694"/>
      <c r="O1694"/>
      <c r="P1694"/>
      <c r="Q1694"/>
      <c r="R1694"/>
      <c r="S1694"/>
      <c r="T1694"/>
      <c r="W1694" s="5" t="s">
        <v>171</v>
      </c>
      <c r="X1694" s="11" t="s">
        <v>1788</v>
      </c>
      <c r="Z1694" s="56"/>
    </row>
    <row r="1695" spans="6:26">
      <c r="F1695"/>
      <c r="G1695"/>
      <c r="H1695"/>
      <c r="I1695"/>
      <c r="J1695"/>
      <c r="K1695"/>
      <c r="L1695"/>
      <c r="M1695"/>
      <c r="N1695"/>
      <c r="O1695"/>
      <c r="P1695"/>
      <c r="Q1695"/>
      <c r="R1695"/>
      <c r="S1695"/>
      <c r="T1695"/>
      <c r="W1695" s="5" t="s">
        <v>171</v>
      </c>
      <c r="X1695" s="11" t="s">
        <v>1789</v>
      </c>
      <c r="Z1695" s="56"/>
    </row>
    <row r="1696" spans="6:26">
      <c r="F1696"/>
      <c r="G1696"/>
      <c r="H1696"/>
      <c r="I1696"/>
      <c r="J1696"/>
      <c r="K1696"/>
      <c r="L1696"/>
      <c r="M1696"/>
      <c r="N1696"/>
      <c r="O1696"/>
      <c r="P1696"/>
      <c r="Q1696"/>
      <c r="R1696"/>
      <c r="S1696"/>
      <c r="T1696"/>
      <c r="W1696" s="5" t="s">
        <v>171</v>
      </c>
      <c r="X1696" s="11" t="s">
        <v>1790</v>
      </c>
      <c r="Z1696" s="56"/>
    </row>
    <row r="1697" spans="6:26">
      <c r="F1697"/>
      <c r="G1697"/>
      <c r="H1697"/>
      <c r="I1697"/>
      <c r="J1697"/>
      <c r="K1697"/>
      <c r="L1697"/>
      <c r="M1697"/>
      <c r="N1697"/>
      <c r="O1697"/>
      <c r="P1697"/>
      <c r="Q1697"/>
      <c r="R1697"/>
      <c r="S1697"/>
      <c r="T1697"/>
      <c r="W1697" s="5" t="s">
        <v>171</v>
      </c>
      <c r="X1697" s="11" t="s">
        <v>1791</v>
      </c>
      <c r="Z1697" s="56"/>
    </row>
    <row r="1698" spans="6:26">
      <c r="F1698"/>
      <c r="G1698"/>
      <c r="H1698"/>
      <c r="I1698"/>
      <c r="J1698"/>
      <c r="K1698"/>
      <c r="L1698"/>
      <c r="M1698"/>
      <c r="N1698"/>
      <c r="O1698"/>
      <c r="P1698"/>
      <c r="Q1698"/>
      <c r="R1698"/>
      <c r="S1698"/>
      <c r="T1698"/>
      <c r="W1698" s="5" t="s">
        <v>171</v>
      </c>
      <c r="X1698" s="11" t="s">
        <v>1792</v>
      </c>
      <c r="Z1698" s="56"/>
    </row>
    <row r="1699" spans="6:26">
      <c r="F1699"/>
      <c r="G1699"/>
      <c r="H1699"/>
      <c r="I1699"/>
      <c r="J1699"/>
      <c r="K1699"/>
      <c r="L1699"/>
      <c r="M1699"/>
      <c r="N1699"/>
      <c r="O1699"/>
      <c r="P1699"/>
      <c r="Q1699"/>
      <c r="R1699"/>
      <c r="S1699"/>
      <c r="T1699"/>
      <c r="W1699" s="5" t="s">
        <v>171</v>
      </c>
      <c r="X1699" s="11" t="s">
        <v>1793</v>
      </c>
      <c r="Z1699" s="56"/>
    </row>
    <row r="1700" spans="6:26">
      <c r="F1700"/>
      <c r="G1700"/>
      <c r="H1700"/>
      <c r="I1700"/>
      <c r="J1700"/>
      <c r="K1700"/>
      <c r="L1700"/>
      <c r="M1700"/>
      <c r="N1700"/>
      <c r="O1700"/>
      <c r="P1700"/>
      <c r="Q1700"/>
      <c r="R1700"/>
      <c r="S1700"/>
      <c r="T1700"/>
      <c r="W1700" s="5" t="s">
        <v>171</v>
      </c>
      <c r="X1700" s="11" t="s">
        <v>1794</v>
      </c>
      <c r="Z1700" s="56"/>
    </row>
    <row r="1701" spans="6:26">
      <c r="F1701"/>
      <c r="G1701"/>
      <c r="H1701"/>
      <c r="I1701"/>
      <c r="J1701"/>
      <c r="K1701"/>
      <c r="L1701"/>
      <c r="M1701"/>
      <c r="N1701"/>
      <c r="O1701"/>
      <c r="P1701"/>
      <c r="Q1701"/>
      <c r="R1701"/>
      <c r="S1701"/>
      <c r="T1701"/>
      <c r="W1701" s="5" t="s">
        <v>171</v>
      </c>
      <c r="X1701" s="11" t="s">
        <v>1795</v>
      </c>
      <c r="Z1701" s="56"/>
    </row>
    <row r="1702" spans="6:26">
      <c r="F1702"/>
      <c r="G1702"/>
      <c r="H1702"/>
      <c r="I1702"/>
      <c r="J1702"/>
      <c r="K1702"/>
      <c r="L1702"/>
      <c r="M1702"/>
      <c r="N1702"/>
      <c r="O1702"/>
      <c r="P1702"/>
      <c r="Q1702"/>
      <c r="R1702"/>
      <c r="S1702"/>
      <c r="T1702"/>
      <c r="W1702" s="5" t="s">
        <v>171</v>
      </c>
      <c r="X1702" s="11" t="s">
        <v>1796</v>
      </c>
      <c r="Z1702" s="56"/>
    </row>
    <row r="1703" spans="6:26">
      <c r="F1703"/>
      <c r="G1703"/>
      <c r="H1703"/>
      <c r="I1703"/>
      <c r="J1703"/>
      <c r="K1703"/>
      <c r="L1703"/>
      <c r="M1703"/>
      <c r="N1703"/>
      <c r="O1703"/>
      <c r="P1703"/>
      <c r="Q1703"/>
      <c r="R1703"/>
      <c r="S1703"/>
      <c r="T1703"/>
      <c r="W1703" s="5" t="s">
        <v>171</v>
      </c>
      <c r="X1703" s="11" t="s">
        <v>1797</v>
      </c>
      <c r="Z1703" s="56"/>
    </row>
    <row r="1704" spans="6:26">
      <c r="F1704"/>
      <c r="G1704"/>
      <c r="H1704"/>
      <c r="I1704"/>
      <c r="J1704"/>
      <c r="K1704"/>
      <c r="L1704"/>
      <c r="M1704"/>
      <c r="N1704"/>
      <c r="O1704"/>
      <c r="P1704"/>
      <c r="Q1704"/>
      <c r="R1704"/>
      <c r="S1704"/>
      <c r="T1704"/>
      <c r="W1704" s="5" t="s">
        <v>171</v>
      </c>
      <c r="X1704" s="11" t="s">
        <v>1798</v>
      </c>
      <c r="Z1704" s="56"/>
    </row>
    <row r="1705" spans="6:26">
      <c r="F1705"/>
      <c r="G1705"/>
      <c r="H1705"/>
      <c r="I1705"/>
      <c r="J1705"/>
      <c r="K1705"/>
      <c r="L1705"/>
      <c r="M1705"/>
      <c r="N1705"/>
      <c r="O1705"/>
      <c r="P1705"/>
      <c r="Q1705"/>
      <c r="R1705"/>
      <c r="S1705"/>
      <c r="T1705"/>
      <c r="W1705" s="5" t="s">
        <v>171</v>
      </c>
      <c r="X1705" s="11" t="s">
        <v>1799</v>
      </c>
      <c r="Z1705" s="56"/>
    </row>
    <row r="1706" spans="6:26">
      <c r="F1706"/>
      <c r="G1706"/>
      <c r="H1706"/>
      <c r="I1706"/>
      <c r="J1706"/>
      <c r="K1706"/>
      <c r="L1706"/>
      <c r="M1706"/>
      <c r="N1706"/>
      <c r="O1706"/>
      <c r="P1706"/>
      <c r="Q1706"/>
      <c r="R1706"/>
      <c r="S1706"/>
      <c r="T1706"/>
      <c r="W1706" s="5" t="s">
        <v>171</v>
      </c>
      <c r="X1706" s="11" t="s">
        <v>1800</v>
      </c>
      <c r="Z1706" s="56"/>
    </row>
    <row r="1707" spans="6:26">
      <c r="F1707"/>
      <c r="G1707"/>
      <c r="H1707"/>
      <c r="I1707"/>
      <c r="J1707"/>
      <c r="K1707"/>
      <c r="L1707"/>
      <c r="M1707"/>
      <c r="N1707"/>
      <c r="O1707"/>
      <c r="P1707"/>
      <c r="Q1707"/>
      <c r="R1707"/>
      <c r="S1707"/>
      <c r="T1707"/>
      <c r="W1707" s="5" t="s">
        <v>171</v>
      </c>
      <c r="X1707" s="11" t="s">
        <v>1801</v>
      </c>
      <c r="Z1707" s="56"/>
    </row>
    <row r="1708" spans="6:26">
      <c r="F1708"/>
      <c r="G1708"/>
      <c r="H1708"/>
      <c r="I1708"/>
      <c r="J1708"/>
      <c r="K1708"/>
      <c r="L1708"/>
      <c r="M1708"/>
      <c r="N1708"/>
      <c r="O1708"/>
      <c r="P1708"/>
      <c r="Q1708"/>
      <c r="R1708"/>
      <c r="S1708"/>
      <c r="T1708"/>
      <c r="W1708" s="5" t="s">
        <v>171</v>
      </c>
      <c r="X1708" s="11" t="s">
        <v>1802</v>
      </c>
      <c r="Z1708" s="56"/>
    </row>
    <row r="1709" spans="6:26">
      <c r="F1709"/>
      <c r="G1709"/>
      <c r="H1709"/>
      <c r="I1709"/>
      <c r="J1709"/>
      <c r="K1709"/>
      <c r="L1709"/>
      <c r="M1709"/>
      <c r="N1709"/>
      <c r="O1709"/>
      <c r="P1709"/>
      <c r="Q1709"/>
      <c r="R1709"/>
      <c r="S1709"/>
      <c r="T1709"/>
      <c r="W1709" s="5" t="s">
        <v>173</v>
      </c>
      <c r="X1709" s="11" t="s">
        <v>1803</v>
      </c>
      <c r="Z1709" s="56"/>
    </row>
    <row r="1710" spans="6:26">
      <c r="F1710"/>
      <c r="G1710"/>
      <c r="H1710"/>
      <c r="I1710"/>
      <c r="J1710"/>
      <c r="K1710"/>
      <c r="L1710"/>
      <c r="M1710"/>
      <c r="N1710"/>
      <c r="O1710"/>
      <c r="P1710"/>
      <c r="Q1710"/>
      <c r="R1710"/>
      <c r="S1710"/>
      <c r="T1710"/>
      <c r="W1710" s="5" t="s">
        <v>173</v>
      </c>
      <c r="X1710" s="11" t="s">
        <v>1804</v>
      </c>
      <c r="Z1710" s="56"/>
    </row>
    <row r="1711" spans="6:26">
      <c r="F1711"/>
      <c r="G1711"/>
      <c r="H1711"/>
      <c r="I1711"/>
      <c r="J1711"/>
      <c r="K1711"/>
      <c r="L1711"/>
      <c r="M1711"/>
      <c r="N1711"/>
      <c r="O1711"/>
      <c r="P1711"/>
      <c r="Q1711"/>
      <c r="R1711"/>
      <c r="S1711"/>
      <c r="T1711"/>
      <c r="W1711" s="5" t="s">
        <v>173</v>
      </c>
      <c r="X1711" s="11" t="s">
        <v>1805</v>
      </c>
      <c r="Z1711" s="56"/>
    </row>
    <row r="1712" spans="6:26">
      <c r="F1712"/>
      <c r="G1712"/>
      <c r="H1712"/>
      <c r="I1712"/>
      <c r="J1712"/>
      <c r="K1712"/>
      <c r="L1712"/>
      <c r="M1712"/>
      <c r="N1712"/>
      <c r="O1712"/>
      <c r="P1712"/>
      <c r="Q1712"/>
      <c r="R1712"/>
      <c r="S1712"/>
      <c r="T1712"/>
      <c r="W1712" s="5" t="s">
        <v>173</v>
      </c>
      <c r="X1712" s="11" t="s">
        <v>1806</v>
      </c>
      <c r="Z1712" s="56"/>
    </row>
    <row r="1713" spans="6:26">
      <c r="F1713"/>
      <c r="G1713"/>
      <c r="H1713"/>
      <c r="I1713"/>
      <c r="J1713"/>
      <c r="K1713"/>
      <c r="L1713"/>
      <c r="M1713"/>
      <c r="N1713"/>
      <c r="O1713"/>
      <c r="P1713"/>
      <c r="Q1713"/>
      <c r="R1713"/>
      <c r="S1713"/>
      <c r="T1713"/>
      <c r="W1713" s="5" t="s">
        <v>173</v>
      </c>
      <c r="X1713" s="11" t="s">
        <v>1807</v>
      </c>
      <c r="Z1713" s="56"/>
    </row>
    <row r="1714" spans="6:26">
      <c r="F1714"/>
      <c r="G1714"/>
      <c r="H1714"/>
      <c r="I1714"/>
      <c r="J1714"/>
      <c r="K1714"/>
      <c r="L1714"/>
      <c r="M1714"/>
      <c r="N1714"/>
      <c r="O1714"/>
      <c r="P1714"/>
      <c r="Q1714"/>
      <c r="R1714"/>
      <c r="S1714"/>
      <c r="T1714"/>
      <c r="W1714" s="5" t="s">
        <v>173</v>
      </c>
      <c r="X1714" s="11" t="s">
        <v>1808</v>
      </c>
      <c r="Z1714" s="56"/>
    </row>
    <row r="1715" spans="6:26">
      <c r="F1715"/>
      <c r="G1715"/>
      <c r="H1715"/>
      <c r="I1715"/>
      <c r="J1715"/>
      <c r="K1715"/>
      <c r="L1715"/>
      <c r="M1715"/>
      <c r="N1715"/>
      <c r="O1715"/>
      <c r="P1715"/>
      <c r="Q1715"/>
      <c r="R1715"/>
      <c r="S1715"/>
      <c r="T1715"/>
      <c r="W1715" s="5" t="s">
        <v>173</v>
      </c>
      <c r="X1715" s="11" t="s">
        <v>1809</v>
      </c>
      <c r="Z1715" s="56"/>
    </row>
    <row r="1716" spans="6:26">
      <c r="F1716"/>
      <c r="G1716"/>
      <c r="H1716"/>
      <c r="I1716"/>
      <c r="J1716"/>
      <c r="K1716"/>
      <c r="L1716"/>
      <c r="M1716"/>
      <c r="N1716"/>
      <c r="O1716"/>
      <c r="P1716"/>
      <c r="Q1716"/>
      <c r="R1716"/>
      <c r="S1716"/>
      <c r="T1716"/>
      <c r="W1716" s="5" t="s">
        <v>173</v>
      </c>
      <c r="X1716" s="11" t="s">
        <v>1810</v>
      </c>
      <c r="Z1716" s="56"/>
    </row>
    <row r="1717" spans="6:26">
      <c r="F1717"/>
      <c r="G1717"/>
      <c r="H1717"/>
      <c r="I1717"/>
      <c r="J1717"/>
      <c r="K1717"/>
      <c r="L1717"/>
      <c r="M1717"/>
      <c r="N1717"/>
      <c r="O1717"/>
      <c r="P1717"/>
      <c r="Q1717"/>
      <c r="R1717"/>
      <c r="S1717"/>
      <c r="T1717"/>
      <c r="W1717" s="5" t="s">
        <v>173</v>
      </c>
      <c r="X1717" s="11" t="s">
        <v>1811</v>
      </c>
      <c r="Z1717" s="56"/>
    </row>
    <row r="1718" spans="6:26">
      <c r="F1718"/>
      <c r="G1718"/>
      <c r="H1718"/>
      <c r="I1718"/>
      <c r="J1718"/>
      <c r="K1718"/>
      <c r="L1718"/>
      <c r="M1718"/>
      <c r="N1718"/>
      <c r="O1718"/>
      <c r="P1718"/>
      <c r="Q1718"/>
      <c r="R1718"/>
      <c r="S1718"/>
      <c r="T1718"/>
      <c r="W1718" s="5" t="s">
        <v>173</v>
      </c>
      <c r="X1718" s="11" t="s">
        <v>1812</v>
      </c>
      <c r="Z1718" s="56"/>
    </row>
    <row r="1719" spans="6:26">
      <c r="F1719"/>
      <c r="G1719"/>
      <c r="H1719"/>
      <c r="I1719"/>
      <c r="J1719"/>
      <c r="K1719"/>
      <c r="L1719"/>
      <c r="M1719"/>
      <c r="N1719"/>
      <c r="O1719"/>
      <c r="P1719"/>
      <c r="Q1719"/>
      <c r="R1719"/>
      <c r="S1719"/>
      <c r="T1719"/>
      <c r="W1719" s="5" t="s">
        <v>173</v>
      </c>
      <c r="X1719" s="11" t="s">
        <v>1813</v>
      </c>
      <c r="Z1719" s="56"/>
    </row>
    <row r="1720" spans="6:26">
      <c r="F1720"/>
      <c r="G1720"/>
      <c r="H1720"/>
      <c r="I1720"/>
      <c r="J1720"/>
      <c r="K1720"/>
      <c r="L1720"/>
      <c r="M1720"/>
      <c r="N1720"/>
      <c r="O1720"/>
      <c r="P1720"/>
      <c r="Q1720"/>
      <c r="R1720"/>
      <c r="S1720"/>
      <c r="T1720"/>
      <c r="W1720" s="5" t="s">
        <v>173</v>
      </c>
      <c r="X1720" s="11" t="s">
        <v>1814</v>
      </c>
      <c r="Z1720" s="56"/>
    </row>
    <row r="1721" spans="6:26">
      <c r="F1721"/>
      <c r="G1721"/>
      <c r="H1721"/>
      <c r="I1721"/>
      <c r="J1721"/>
      <c r="K1721"/>
      <c r="L1721"/>
      <c r="M1721"/>
      <c r="N1721"/>
      <c r="O1721"/>
      <c r="P1721"/>
      <c r="Q1721"/>
      <c r="R1721"/>
      <c r="S1721"/>
      <c r="T1721"/>
      <c r="W1721" s="5" t="s">
        <v>173</v>
      </c>
      <c r="X1721" s="11" t="s">
        <v>1815</v>
      </c>
      <c r="Z1721" s="56"/>
    </row>
    <row r="1722" spans="6:26">
      <c r="F1722"/>
      <c r="G1722"/>
      <c r="H1722"/>
      <c r="I1722"/>
      <c r="J1722"/>
      <c r="K1722"/>
      <c r="L1722"/>
      <c r="M1722"/>
      <c r="N1722"/>
      <c r="O1722"/>
      <c r="P1722"/>
      <c r="Q1722"/>
      <c r="R1722"/>
      <c r="S1722"/>
      <c r="T1722"/>
      <c r="W1722" s="5" t="s">
        <v>173</v>
      </c>
      <c r="X1722" s="11" t="s">
        <v>1816</v>
      </c>
      <c r="Z1722" s="56"/>
    </row>
    <row r="1723" spans="6:26">
      <c r="F1723"/>
      <c r="G1723"/>
      <c r="H1723"/>
      <c r="I1723"/>
      <c r="J1723"/>
      <c r="K1723"/>
      <c r="L1723"/>
      <c r="M1723"/>
      <c r="N1723"/>
      <c r="O1723"/>
      <c r="P1723"/>
      <c r="Q1723"/>
      <c r="R1723"/>
      <c r="S1723"/>
      <c r="T1723"/>
      <c r="W1723" s="5" t="s">
        <v>173</v>
      </c>
      <c r="X1723" s="11" t="s">
        <v>1817</v>
      </c>
      <c r="Z1723" s="56"/>
    </row>
    <row r="1724" spans="6:26">
      <c r="F1724"/>
      <c r="G1724"/>
      <c r="H1724"/>
      <c r="I1724"/>
      <c r="J1724"/>
      <c r="K1724"/>
      <c r="L1724"/>
      <c r="M1724"/>
      <c r="N1724"/>
      <c r="O1724"/>
      <c r="P1724"/>
      <c r="Q1724"/>
      <c r="R1724"/>
      <c r="S1724"/>
      <c r="T1724"/>
      <c r="W1724" s="5" t="s">
        <v>173</v>
      </c>
      <c r="X1724" s="11" t="s">
        <v>1818</v>
      </c>
      <c r="Z1724" s="56"/>
    </row>
    <row r="1725" spans="6:26">
      <c r="F1725"/>
      <c r="G1725"/>
      <c r="H1725"/>
      <c r="I1725"/>
      <c r="J1725"/>
      <c r="K1725"/>
      <c r="L1725"/>
      <c r="M1725"/>
      <c r="N1725"/>
      <c r="O1725"/>
      <c r="P1725"/>
      <c r="Q1725"/>
      <c r="R1725"/>
      <c r="S1725"/>
      <c r="T1725"/>
      <c r="W1725" s="5" t="s">
        <v>173</v>
      </c>
      <c r="X1725" s="11" t="s">
        <v>1819</v>
      </c>
      <c r="Z1725" s="56"/>
    </row>
    <row r="1726" spans="6:26">
      <c r="F1726"/>
      <c r="G1726"/>
      <c r="H1726"/>
      <c r="I1726"/>
      <c r="J1726"/>
      <c r="K1726"/>
      <c r="L1726"/>
      <c r="M1726"/>
      <c r="N1726"/>
      <c r="O1726"/>
      <c r="P1726"/>
      <c r="Q1726"/>
      <c r="R1726"/>
      <c r="S1726"/>
      <c r="T1726"/>
      <c r="W1726" s="5" t="s">
        <v>173</v>
      </c>
      <c r="X1726" s="11" t="s">
        <v>1820</v>
      </c>
      <c r="Z1726" s="56"/>
    </row>
    <row r="1727" spans="6:26">
      <c r="F1727"/>
      <c r="G1727"/>
      <c r="H1727"/>
      <c r="I1727"/>
      <c r="J1727"/>
      <c r="K1727"/>
      <c r="L1727"/>
      <c r="M1727"/>
      <c r="N1727"/>
      <c r="O1727"/>
      <c r="P1727"/>
      <c r="Q1727"/>
      <c r="R1727"/>
      <c r="S1727"/>
      <c r="T1727"/>
      <c r="W1727" s="5" t="s">
        <v>173</v>
      </c>
      <c r="X1727" s="11" t="s">
        <v>1821</v>
      </c>
      <c r="Z1727" s="56"/>
    </row>
    <row r="1728" spans="6:26">
      <c r="F1728"/>
      <c r="G1728"/>
      <c r="H1728"/>
      <c r="I1728"/>
      <c r="J1728"/>
      <c r="K1728"/>
      <c r="L1728"/>
      <c r="M1728"/>
      <c r="N1728"/>
      <c r="O1728"/>
      <c r="P1728"/>
      <c r="Q1728"/>
      <c r="R1728"/>
      <c r="S1728"/>
      <c r="T1728"/>
      <c r="W1728" s="5" t="s">
        <v>173</v>
      </c>
      <c r="X1728" s="11" t="s">
        <v>1822</v>
      </c>
      <c r="Z1728" s="56"/>
    </row>
    <row r="1729" spans="6:26">
      <c r="F1729"/>
      <c r="G1729"/>
      <c r="H1729"/>
      <c r="I1729"/>
      <c r="J1729"/>
      <c r="K1729"/>
      <c r="L1729"/>
      <c r="M1729"/>
      <c r="N1729"/>
      <c r="O1729"/>
      <c r="P1729"/>
      <c r="Q1729"/>
      <c r="R1729"/>
      <c r="S1729"/>
      <c r="T1729"/>
      <c r="W1729" s="5" t="s">
        <v>173</v>
      </c>
      <c r="X1729" s="11" t="s">
        <v>1823</v>
      </c>
      <c r="Z1729" s="56"/>
    </row>
    <row r="1730" spans="6:26">
      <c r="F1730"/>
      <c r="G1730"/>
      <c r="H1730"/>
      <c r="I1730"/>
      <c r="J1730"/>
      <c r="K1730"/>
      <c r="L1730"/>
      <c r="M1730"/>
      <c r="N1730"/>
      <c r="O1730"/>
      <c r="P1730"/>
      <c r="Q1730"/>
      <c r="R1730"/>
      <c r="S1730"/>
      <c r="T1730"/>
      <c r="W1730" s="5" t="s">
        <v>173</v>
      </c>
      <c r="X1730" s="11" t="s">
        <v>1824</v>
      </c>
      <c r="Z1730" s="56"/>
    </row>
    <row r="1731" spans="6:26">
      <c r="F1731"/>
      <c r="G1731"/>
      <c r="H1731"/>
      <c r="I1731"/>
      <c r="J1731"/>
      <c r="K1731"/>
      <c r="L1731"/>
      <c r="M1731"/>
      <c r="N1731"/>
      <c r="O1731"/>
      <c r="P1731"/>
      <c r="Q1731"/>
      <c r="R1731"/>
      <c r="S1731"/>
      <c r="T1731"/>
      <c r="W1731" s="5" t="s">
        <v>173</v>
      </c>
      <c r="X1731" s="11" t="s">
        <v>1825</v>
      </c>
      <c r="Z1731" s="56"/>
    </row>
    <row r="1732" spans="6:26">
      <c r="F1732"/>
      <c r="G1732"/>
      <c r="H1732"/>
      <c r="I1732"/>
      <c r="J1732"/>
      <c r="K1732"/>
      <c r="L1732"/>
      <c r="M1732"/>
      <c r="N1732"/>
      <c r="O1732"/>
      <c r="P1732"/>
      <c r="Q1732"/>
      <c r="R1732"/>
      <c r="S1732"/>
      <c r="T1732"/>
      <c r="W1732" s="5" t="s">
        <v>173</v>
      </c>
      <c r="X1732" s="11" t="s">
        <v>1826</v>
      </c>
      <c r="Z1732" s="56"/>
    </row>
    <row r="1733" spans="6:26">
      <c r="F1733"/>
      <c r="G1733"/>
      <c r="H1733"/>
      <c r="I1733"/>
      <c r="J1733"/>
      <c r="K1733"/>
      <c r="L1733"/>
      <c r="M1733"/>
      <c r="N1733"/>
      <c r="O1733"/>
      <c r="P1733"/>
      <c r="Q1733"/>
      <c r="R1733"/>
      <c r="S1733"/>
      <c r="T1733"/>
      <c r="W1733" s="5" t="s">
        <v>173</v>
      </c>
      <c r="X1733" s="11" t="s">
        <v>1827</v>
      </c>
      <c r="Z1733" s="56"/>
    </row>
    <row r="1734" spans="6:26">
      <c r="F1734"/>
      <c r="G1734"/>
      <c r="H1734"/>
      <c r="I1734"/>
      <c r="J1734"/>
      <c r="K1734"/>
      <c r="L1734"/>
      <c r="M1734"/>
      <c r="N1734"/>
      <c r="O1734"/>
      <c r="P1734"/>
      <c r="Q1734"/>
      <c r="R1734"/>
      <c r="S1734"/>
      <c r="T1734"/>
      <c r="W1734" s="5" t="s">
        <v>173</v>
      </c>
      <c r="X1734" s="11" t="s">
        <v>1828</v>
      </c>
      <c r="Z1734" s="56"/>
    </row>
    <row r="1735" spans="6:26">
      <c r="F1735"/>
      <c r="G1735"/>
      <c r="H1735"/>
      <c r="I1735"/>
      <c r="J1735"/>
      <c r="K1735"/>
      <c r="L1735"/>
      <c r="M1735"/>
      <c r="N1735"/>
      <c r="O1735"/>
      <c r="P1735"/>
      <c r="Q1735"/>
      <c r="R1735"/>
      <c r="S1735"/>
      <c r="T1735"/>
      <c r="W1735" s="5" t="s">
        <v>173</v>
      </c>
      <c r="X1735" s="11" t="s">
        <v>1829</v>
      </c>
      <c r="Z1735" s="56"/>
    </row>
    <row r="1736" spans="6:26">
      <c r="F1736"/>
      <c r="G1736"/>
      <c r="H1736"/>
      <c r="I1736"/>
      <c r="J1736"/>
      <c r="K1736"/>
      <c r="L1736"/>
      <c r="M1736"/>
      <c r="N1736"/>
      <c r="O1736"/>
      <c r="P1736"/>
      <c r="Q1736"/>
      <c r="R1736"/>
      <c r="S1736"/>
      <c r="T1736"/>
      <c r="W1736" s="5" t="s">
        <v>173</v>
      </c>
      <c r="X1736" s="11" t="s">
        <v>1830</v>
      </c>
      <c r="Z1736" s="56"/>
    </row>
    <row r="1737" spans="6:26">
      <c r="F1737"/>
      <c r="G1737"/>
      <c r="H1737"/>
      <c r="I1737"/>
      <c r="J1737"/>
      <c r="K1737"/>
      <c r="L1737"/>
      <c r="M1737"/>
      <c r="N1737"/>
      <c r="O1737"/>
      <c r="P1737"/>
      <c r="Q1737"/>
      <c r="R1737"/>
      <c r="S1737"/>
      <c r="T1737"/>
      <c r="W1737" s="5" t="s">
        <v>173</v>
      </c>
      <c r="X1737" s="11" t="s">
        <v>1831</v>
      </c>
      <c r="Z1737" s="56"/>
    </row>
    <row r="1738" spans="6:26">
      <c r="F1738"/>
      <c r="G1738"/>
      <c r="H1738"/>
      <c r="I1738"/>
      <c r="J1738"/>
      <c r="K1738"/>
      <c r="L1738"/>
      <c r="M1738"/>
      <c r="N1738"/>
      <c r="O1738"/>
      <c r="P1738"/>
      <c r="Q1738"/>
      <c r="R1738"/>
      <c r="S1738"/>
      <c r="T1738"/>
      <c r="W1738" s="5" t="s">
        <v>173</v>
      </c>
      <c r="X1738" s="11" t="s">
        <v>1832</v>
      </c>
      <c r="Z1738" s="56"/>
    </row>
    <row r="1739" spans="6:26">
      <c r="F1739"/>
      <c r="G1739"/>
      <c r="H1739"/>
      <c r="I1739"/>
      <c r="J1739"/>
      <c r="K1739"/>
      <c r="L1739"/>
      <c r="M1739"/>
      <c r="N1739"/>
      <c r="O1739"/>
      <c r="P1739"/>
      <c r="Q1739"/>
      <c r="R1739"/>
      <c r="S1739"/>
      <c r="T1739"/>
      <c r="W1739" s="5" t="s">
        <v>173</v>
      </c>
      <c r="X1739" s="11" t="s">
        <v>1833</v>
      </c>
      <c r="Z1739" s="56"/>
    </row>
    <row r="1740" spans="6:26">
      <c r="F1740"/>
      <c r="G1740"/>
      <c r="H1740"/>
      <c r="I1740"/>
      <c r="J1740"/>
      <c r="K1740"/>
      <c r="L1740"/>
      <c r="M1740"/>
      <c r="N1740"/>
      <c r="O1740"/>
      <c r="P1740"/>
      <c r="Q1740"/>
      <c r="R1740"/>
      <c r="S1740"/>
      <c r="T1740"/>
      <c r="W1740" s="5" t="s">
        <v>173</v>
      </c>
      <c r="X1740" s="11" t="s">
        <v>1834</v>
      </c>
      <c r="Z1740" s="56"/>
    </row>
    <row r="1741" spans="6:26">
      <c r="F1741"/>
      <c r="G1741"/>
      <c r="H1741"/>
      <c r="I1741"/>
      <c r="J1741"/>
      <c r="K1741"/>
      <c r="L1741"/>
      <c r="M1741"/>
      <c r="N1741"/>
      <c r="O1741"/>
      <c r="P1741"/>
      <c r="Q1741"/>
      <c r="R1741"/>
      <c r="S1741"/>
      <c r="T1741"/>
      <c r="W1741" s="5" t="s">
        <v>173</v>
      </c>
      <c r="X1741" s="11" t="s">
        <v>1835</v>
      </c>
      <c r="Z1741" s="56"/>
    </row>
    <row r="1742" spans="6:26">
      <c r="F1742"/>
      <c r="G1742"/>
      <c r="H1742"/>
      <c r="I1742"/>
      <c r="J1742"/>
      <c r="K1742"/>
      <c r="L1742"/>
      <c r="M1742"/>
      <c r="N1742"/>
      <c r="O1742"/>
      <c r="P1742"/>
      <c r="Q1742"/>
      <c r="R1742"/>
      <c r="S1742"/>
      <c r="T1742"/>
      <c r="W1742" s="5" t="s">
        <v>173</v>
      </c>
      <c r="X1742" s="11" t="s">
        <v>1836</v>
      </c>
      <c r="Z1742" s="56"/>
    </row>
    <row r="1743" spans="6:26">
      <c r="F1743"/>
      <c r="G1743"/>
      <c r="H1743"/>
      <c r="I1743"/>
      <c r="J1743"/>
      <c r="K1743"/>
      <c r="L1743"/>
      <c r="M1743"/>
      <c r="N1743"/>
      <c r="O1743"/>
      <c r="P1743"/>
      <c r="Q1743"/>
      <c r="R1743"/>
      <c r="S1743"/>
      <c r="T1743"/>
      <c r="W1743" s="5" t="s">
        <v>173</v>
      </c>
      <c r="X1743" s="11" t="s">
        <v>1837</v>
      </c>
      <c r="Z1743" s="56"/>
    </row>
    <row r="1744" spans="6:26">
      <c r="F1744"/>
      <c r="G1744"/>
      <c r="H1744"/>
      <c r="I1744"/>
      <c r="J1744"/>
      <c r="K1744"/>
      <c r="L1744"/>
      <c r="M1744"/>
      <c r="N1744"/>
      <c r="O1744"/>
      <c r="P1744"/>
      <c r="Q1744"/>
      <c r="R1744"/>
      <c r="S1744"/>
      <c r="T1744"/>
      <c r="W1744" s="5" t="s">
        <v>173</v>
      </c>
      <c r="X1744" s="11" t="s">
        <v>1838</v>
      </c>
      <c r="Z1744" s="56"/>
    </row>
    <row r="1745" spans="6:26">
      <c r="F1745"/>
      <c r="G1745"/>
      <c r="H1745"/>
      <c r="I1745"/>
      <c r="J1745"/>
      <c r="K1745"/>
      <c r="L1745"/>
      <c r="M1745"/>
      <c r="N1745"/>
      <c r="O1745"/>
      <c r="P1745"/>
      <c r="Q1745"/>
      <c r="R1745"/>
      <c r="S1745"/>
      <c r="T1745"/>
      <c r="W1745" s="5" t="s">
        <v>173</v>
      </c>
      <c r="X1745" s="11" t="s">
        <v>1839</v>
      </c>
      <c r="Z1745" s="56"/>
    </row>
    <row r="1746" spans="6:26">
      <c r="F1746"/>
      <c r="G1746"/>
      <c r="H1746"/>
      <c r="I1746"/>
      <c r="J1746"/>
      <c r="K1746"/>
      <c r="L1746"/>
      <c r="M1746"/>
      <c r="N1746"/>
      <c r="O1746"/>
      <c r="P1746"/>
      <c r="Q1746"/>
      <c r="R1746"/>
      <c r="S1746"/>
      <c r="T1746"/>
      <c r="W1746" s="5" t="s">
        <v>173</v>
      </c>
      <c r="X1746" s="11" t="s">
        <v>1840</v>
      </c>
      <c r="Z1746" s="56"/>
    </row>
    <row r="1747" spans="6:26">
      <c r="F1747"/>
      <c r="G1747"/>
      <c r="H1747"/>
      <c r="I1747"/>
      <c r="J1747"/>
      <c r="K1747"/>
      <c r="L1747"/>
      <c r="M1747"/>
      <c r="N1747"/>
      <c r="O1747"/>
      <c r="P1747"/>
      <c r="Q1747"/>
      <c r="R1747"/>
      <c r="S1747"/>
      <c r="T1747"/>
      <c r="W1747" s="5" t="s">
        <v>173</v>
      </c>
      <c r="X1747" s="11" t="s">
        <v>1841</v>
      </c>
      <c r="Z1747" s="56"/>
    </row>
    <row r="1748" spans="6:26">
      <c r="F1748"/>
      <c r="G1748"/>
      <c r="H1748"/>
      <c r="I1748"/>
      <c r="J1748"/>
      <c r="K1748"/>
      <c r="L1748"/>
      <c r="M1748"/>
      <c r="N1748"/>
      <c r="O1748"/>
      <c r="P1748"/>
      <c r="Q1748"/>
      <c r="R1748"/>
      <c r="S1748"/>
      <c r="T1748"/>
      <c r="W1748" s="5" t="s">
        <v>173</v>
      </c>
      <c r="X1748" s="11" t="s">
        <v>1842</v>
      </c>
      <c r="Z1748" s="56"/>
    </row>
    <row r="1749" spans="6:26" ht="14.25" thickBot="1">
      <c r="F1749"/>
      <c r="G1749"/>
      <c r="H1749"/>
      <c r="I1749"/>
      <c r="J1749"/>
      <c r="K1749"/>
      <c r="L1749"/>
      <c r="M1749"/>
      <c r="N1749"/>
      <c r="O1749"/>
      <c r="P1749"/>
      <c r="Q1749"/>
      <c r="R1749"/>
      <c r="S1749"/>
      <c r="T1749"/>
      <c r="W1749" s="6" t="s">
        <v>173</v>
      </c>
      <c r="X1749" s="12" t="s">
        <v>1843</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5riJ0QRJJF7R9SYMSjuuWnw5Gam/ZHyymzksfBO8iWEj/yhcu5uDJaNRMLkInxAX8DWMD9cApDZ6ozyzWLeIg==" saltValue="8Y5eEvOGqmT+ZIVFGjIuV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customXml/itemProps3.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104</vt:i4>
      </vt:variant>
    </vt:vector>
  </HeadingPairs>
  <TitlesOfParts>
    <vt:vector size="109" baseType="lpstr">
      <vt:lpstr>基本情報入力シート</vt:lpstr>
      <vt:lpstr>様式5（申請書）</vt:lpstr>
      <vt:lpstr>別添3-1（補助金　総括表）</vt:lpstr>
      <vt:lpstr>別添3-2（補助金　個票）</vt:lpstr>
      <vt:lpstr>【参考】数式用</vt:lpstr>
      <vt:lpstr>【参考】数式用!Print_Area</vt:lpstr>
      <vt:lpstr>基本情報入力シート!Print_Area</vt:lpstr>
      <vt:lpstr>'別添3-1（補助金　総括表）'!Print_Area</vt:lpstr>
      <vt:lpstr>'別添3-2（補助金　個票）'!Print_Area</vt:lpstr>
      <vt:lpstr>'様式5（申請書）'!Print_Area</vt:lpstr>
      <vt:lpstr>'別添3-2（補助金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2026-03-30T01:49:53Z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2026-01-30T10:40:02Z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b3aceacd-ceff-4204-ad98-1574a3312f69</vt:lpwstr>
  </property>
  <property fmtid="{D5CDD505-2E9C-101B-9397-08002B2CF9AE}" pid="9" name="MSIP_Label_defa4170-0d19-0005-0004-bc88714345d2_ActionId">
    <vt:lpwstr>53be2909-6856-459e-84a8-ac98ad2835ad</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