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56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<sst xmlns="http://schemas.openxmlformats.org/spreadsheetml/2006/main" count="87" uniqueCount="55">
  <si>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　　　　133．　産業小分類別（553　代理商、仲立業を除く、  小売業中分類）、商品販売先別割合（業者別、地域別）（法人のみ）</t>
  </si>
  <si>
    <t>　 　平成９年（1997）６月１日</t>
  </si>
  <si>
    <t>区分</t>
  </si>
  <si>
    <t>商店数</t>
  </si>
  <si>
    <t>年間商品販売額</t>
  </si>
  <si>
    <t>卸売販売先別割合</t>
  </si>
  <si>
    <t>計</t>
  </si>
  <si>
    <t>小売販売額</t>
  </si>
  <si>
    <t>卸売販売額</t>
  </si>
  <si>
    <t>業者別割合</t>
  </si>
  <si>
    <t>地域別割合</t>
  </si>
  <si>
    <t>本支店間移　　動</t>
  </si>
  <si>
    <t>卸売業者</t>
  </si>
  <si>
    <t>小売業者</t>
  </si>
  <si>
    <t>産業用使用者・その他</t>
  </si>
  <si>
    <t>国外　　　(直接輸出)</t>
  </si>
  <si>
    <t>県内</t>
  </si>
  <si>
    <t>その他        (国外を含む)</t>
  </si>
  <si>
    <t>構成比</t>
  </si>
  <si>
    <t>万円</t>
  </si>
  <si>
    <t>％</t>
  </si>
  <si>
    <t>総計</t>
  </si>
  <si>
    <t>48～53</t>
  </si>
  <si>
    <t>一般卸売業計</t>
  </si>
  <si>
    <t>各種商品卸売業</t>
  </si>
  <si>
    <t>-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</si>
  <si>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</si>
  <si>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</si>
  <si>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</si>
  <si>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</si>
  <si>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</si>
  <si>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</si>
  <si>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</si>
  <si>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</si>
  <si>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</si>
  <si>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</si>
  <si>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</si>
  <si>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</si>
  <si>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</si>
  <si>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</si>
  <si>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</si>
  <si>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</si>
  <si>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</si>
  <si>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</si>
  <si>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54～59</t>
  </si>
  <si>
    <t>小売業計</t>
  </si>
  <si>
    <t>各種商品小売業</t>
  </si>
  <si>
    <t>飲食料品小売業</t>
  </si>
  <si>
    <t>その他の小売業</t>
  </si>
  <si>
    <t>　資料：県統計調査課「商業統計調査」</t>
  </si>
  <si>
    <r>
      <t>繊維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衣服等卸売業</t>
    </r>
  </si>
  <si>
    <r>
      <t>建築材料、鉱物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金属材料等卸売業</t>
    </r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</si>
  <si>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</si>
  <si>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</si>
  <si>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じゅう器・家庭用機械器具小売業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</si>
</sst>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1">
    <font>
      <sz val="10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176" fontId="7" fillId="0" borderId="6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 topLeftCell="A1">
      <selection activeCell="D1" sqref="D1"/>
    </sheetView>
  </sheetViews>
  <sheetFormatPr defaultColWidth="9.140625" defaultRowHeight="12"/>
  <cols>
    <col min="1" max="1" width="1.28515625" style="1" customWidth="1"/>
    <col min="2" max="2" width="3.140625" style="1" customWidth="1"/>
    <col min="3" max="3" width="3.8515625" style="1" customWidth="1"/>
    <col min="4" max="4" width="3.57421875" style="1" customWidth="1"/>
    <col min="5" max="5" width="33.28125" style="1" customWidth="1"/>
    <col min="6" max="6" width="1.1484375" style="1" customWidth="1"/>
    <col min="7" max="7" width="9.140625" style="1" customWidth="1"/>
    <col min="8" max="8" width="11.7109375" style="1" customWidth="1"/>
    <col min="9" max="9" width="6.28125" style="1" customWidth="1"/>
    <col min="10" max="10" width="11.7109375" style="1" customWidth="1"/>
    <col min="11" max="11" width="6.28125" style="1" customWidth="1"/>
    <col min="12" max="12" width="11.7109375" style="1" customWidth="1"/>
    <col min="13" max="13" width="6.28125" style="1" customWidth="1"/>
    <col min="14" max="21" width="8.57421875" style="1" customWidth="1"/>
    <col min="22" max="22" width="8.8515625" style="1" customWidth="1"/>
    <col min="23" max="16384" width="9.140625" style="1" customWidth="1"/>
  </cols>
  <sheetData>
    <row r="1" ht="17.25">
      <c r="E1" s="2" t="s">
        <v>0</v>
      </c>
    </row>
    <row r="2" spans="2:3" ht="12">
      <c r="B2" s="3"/>
      <c r="C2" s="3"/>
    </row>
    <row r="3" spans="8:20" ht="12.75" thickBot="1">
      <c r="H3" s="4"/>
      <c r="T3" s="5" t="s">
        <v>1</v>
      </c>
    </row>
    <row r="4" spans="1:22" ht="12.75" thickTop="1">
      <c r="A4" s="6" t="s">
        <v>2</v>
      </c>
      <c r="B4" s="6"/>
      <c r="C4" s="6"/>
      <c r="D4" s="6"/>
      <c r="E4" s="6"/>
      <c r="F4" s="6"/>
      <c r="G4" s="7" t="s">
        <v>3</v>
      </c>
      <c r="H4" s="8" t="s">
        <v>4</v>
      </c>
      <c r="I4" s="9"/>
      <c r="J4" s="9"/>
      <c r="K4" s="9"/>
      <c r="L4" s="6"/>
      <c r="M4" s="10"/>
      <c r="N4" s="8" t="s">
        <v>5</v>
      </c>
      <c r="O4" s="9"/>
      <c r="P4" s="9"/>
      <c r="Q4" s="9"/>
      <c r="R4" s="9"/>
      <c r="S4" s="9"/>
      <c r="T4" s="9"/>
      <c r="U4" s="9"/>
      <c r="V4" s="9"/>
    </row>
    <row r="5" spans="1:22" ht="12">
      <c r="A5" s="11"/>
      <c r="B5" s="11"/>
      <c r="C5" s="11"/>
      <c r="D5" s="11"/>
      <c r="E5" s="11"/>
      <c r="F5" s="11"/>
      <c r="G5" s="12"/>
      <c r="H5" s="12" t="s">
        <v>6</v>
      </c>
      <c r="I5" s="13"/>
      <c r="J5" s="12" t="s">
        <v>7</v>
      </c>
      <c r="K5" s="13"/>
      <c r="L5" s="14" t="s">
        <v>8</v>
      </c>
      <c r="M5" s="13"/>
      <c r="N5" s="15" t="s">
        <v>9</v>
      </c>
      <c r="O5" s="16"/>
      <c r="P5" s="16"/>
      <c r="Q5" s="16"/>
      <c r="R5" s="16"/>
      <c r="S5" s="17"/>
      <c r="T5" s="18" t="s">
        <v>10</v>
      </c>
      <c r="U5" s="19"/>
      <c r="V5" s="19"/>
    </row>
    <row r="6" spans="1:22" ht="12">
      <c r="A6" s="11"/>
      <c r="B6" s="11"/>
      <c r="C6" s="11"/>
      <c r="D6" s="11"/>
      <c r="E6" s="11"/>
      <c r="F6" s="11"/>
      <c r="G6" s="12"/>
      <c r="H6" s="12"/>
      <c r="I6" s="20"/>
      <c r="J6" s="12"/>
      <c r="K6" s="21"/>
      <c r="L6" s="11"/>
      <c r="M6" s="20"/>
      <c r="N6" s="12" t="s">
        <v>6</v>
      </c>
      <c r="O6" s="12" t="s">
        <v>11</v>
      </c>
      <c r="P6" s="12" t="s">
        <v>12</v>
      </c>
      <c r="Q6" s="12" t="s">
        <v>13</v>
      </c>
      <c r="R6" s="22" t="s">
        <v>14</v>
      </c>
      <c r="S6" s="22" t="s">
        <v>15</v>
      </c>
      <c r="T6" s="12" t="s">
        <v>6</v>
      </c>
      <c r="U6" s="12" t="s">
        <v>16</v>
      </c>
      <c r="V6" s="23" t="s">
        <v>17</v>
      </c>
    </row>
    <row r="7" spans="1:22" ht="16.5" customHeight="1">
      <c r="A7" s="16"/>
      <c r="B7" s="16"/>
      <c r="C7" s="16"/>
      <c r="D7" s="16"/>
      <c r="E7" s="16"/>
      <c r="F7" s="16"/>
      <c r="G7" s="15"/>
      <c r="H7" s="15"/>
      <c r="I7" s="24" t="s">
        <v>18</v>
      </c>
      <c r="J7" s="15"/>
      <c r="K7" s="25" t="s">
        <v>18</v>
      </c>
      <c r="L7" s="16"/>
      <c r="M7" s="24" t="s">
        <v>18</v>
      </c>
      <c r="N7" s="15"/>
      <c r="O7" s="15"/>
      <c r="P7" s="15"/>
      <c r="Q7" s="15"/>
      <c r="R7" s="26"/>
      <c r="S7" s="26"/>
      <c r="T7" s="15"/>
      <c r="U7" s="15"/>
      <c r="V7" s="27"/>
    </row>
    <row r="8" spans="7:22" ht="12" customHeight="1">
      <c r="G8" s="28"/>
      <c r="H8" s="29" t="s">
        <v>19</v>
      </c>
      <c r="I8" s="29" t="s">
        <v>20</v>
      </c>
      <c r="J8" s="29" t="s">
        <v>19</v>
      </c>
      <c r="K8" s="29" t="s">
        <v>20</v>
      </c>
      <c r="L8" s="29" t="s">
        <v>19</v>
      </c>
      <c r="M8" s="29" t="s">
        <v>20</v>
      </c>
      <c r="N8" s="29" t="s">
        <v>20</v>
      </c>
      <c r="O8" s="29" t="s">
        <v>20</v>
      </c>
      <c r="P8" s="29" t="s">
        <v>20</v>
      </c>
      <c r="Q8" s="29" t="s">
        <v>20</v>
      </c>
      <c r="R8" s="29" t="s">
        <v>20</v>
      </c>
      <c r="S8" s="29" t="s">
        <v>20</v>
      </c>
      <c r="T8" s="29" t="s">
        <v>20</v>
      </c>
      <c r="U8" s="29" t="s">
        <v>20</v>
      </c>
      <c r="V8" s="29" t="s">
        <v>20</v>
      </c>
    </row>
    <row r="9" spans="1:22" s="35" customFormat="1" ht="15" customHeight="1">
      <c r="A9" s="30" t="s">
        <v>21</v>
      </c>
      <c r="B9" s="30"/>
      <c r="C9" s="30"/>
      <c r="D9" s="30"/>
      <c r="E9" s="30"/>
      <c r="F9" s="30"/>
      <c r="G9" s="31">
        <f>SUM(G11,G41)</f>
        <v>14778</v>
      </c>
      <c r="H9" s="32">
        <f>SUM(H11,H41)</f>
        <v>556536895</v>
      </c>
      <c r="I9" s="33">
        <v>100</v>
      </c>
      <c r="J9" s="32">
        <f>SUM(J11,J41)</f>
        <v>194443958</v>
      </c>
      <c r="K9" s="34">
        <v>34.9</v>
      </c>
      <c r="L9" s="32">
        <f>SUM(L11,L41)</f>
        <v>362092937</v>
      </c>
      <c r="M9" s="34">
        <v>65.1</v>
      </c>
      <c r="N9" s="33">
        <v>100</v>
      </c>
      <c r="O9" s="34">
        <v>3.4</v>
      </c>
      <c r="P9" s="34">
        <v>29.3</v>
      </c>
      <c r="Q9" s="34">
        <v>44.4</v>
      </c>
      <c r="R9" s="34">
        <v>22.2</v>
      </c>
      <c r="S9" s="34">
        <v>0.7</v>
      </c>
      <c r="T9" s="33">
        <v>100</v>
      </c>
      <c r="U9" s="34">
        <v>72.4</v>
      </c>
      <c r="V9" s="34">
        <v>27.6</v>
      </c>
    </row>
    <row r="10" spans="1:22" s="35" customFormat="1" ht="12.75" customHeight="1">
      <c r="A10" s="36"/>
      <c r="B10" s="36"/>
      <c r="C10" s="36"/>
      <c r="D10" s="36"/>
      <c r="E10" s="36"/>
      <c r="F10" s="36"/>
      <c r="G10" s="37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s="35" customFormat="1" ht="15" customHeight="1">
      <c r="A11" s="36"/>
      <c r="B11" s="38" t="s">
        <v>22</v>
      </c>
      <c r="C11" s="38"/>
      <c r="D11" s="39" t="s">
        <v>23</v>
      </c>
      <c r="E11" s="40"/>
      <c r="F11" s="36"/>
      <c r="G11" s="41">
        <f>SUM(G13,G16,G20,G24,G30,G36)</f>
        <v>5164</v>
      </c>
      <c r="H11" s="42">
        <f>SUM(H13,H16,H20,H24,H30,H36)</f>
        <v>363477240</v>
      </c>
      <c r="I11" s="33">
        <v>100</v>
      </c>
      <c r="J11" s="42">
        <f>SUM(J13,J16,J20,J24,J30,J36)</f>
        <v>4992743</v>
      </c>
      <c r="K11" s="33">
        <v>1.4</v>
      </c>
      <c r="L11" s="42">
        <f>SUM(L13,L16,L20,L24,L30,L36)</f>
        <v>358484497</v>
      </c>
      <c r="M11" s="33">
        <v>98.6</v>
      </c>
      <c r="N11" s="33">
        <v>100</v>
      </c>
      <c r="O11" s="33">
        <v>3.4</v>
      </c>
      <c r="P11" s="33">
        <v>29.4</v>
      </c>
      <c r="Q11" s="33">
        <v>44.2</v>
      </c>
      <c r="R11" s="33">
        <v>22.3</v>
      </c>
      <c r="S11" s="33">
        <v>0.7</v>
      </c>
      <c r="T11" s="33">
        <v>100</v>
      </c>
      <c r="U11" s="33">
        <v>72.2</v>
      </c>
      <c r="V11" s="33">
        <v>27.8</v>
      </c>
    </row>
    <row r="12" spans="1:22" ht="12.75" customHeight="1">
      <c r="A12" s="43"/>
      <c r="B12" s="43"/>
      <c r="C12" s="43"/>
      <c r="D12" s="43"/>
      <c r="E12" s="44"/>
      <c r="F12" s="43"/>
      <c r="G12" s="45"/>
      <c r="H12" s="46"/>
      <c r="I12" s="47"/>
      <c r="J12" s="46"/>
      <c r="K12" s="47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s="35" customFormat="1" ht="15" customHeight="1">
      <c r="A13" s="36"/>
      <c r="B13" s="48">
        <v>48</v>
      </c>
      <c r="C13" s="36"/>
      <c r="D13" s="39" t="s">
        <v>24</v>
      </c>
      <c r="E13" s="40"/>
      <c r="F13" s="36"/>
      <c r="G13" s="41">
        <f aca="true" t="shared" si="0" ref="G13:V13">G14</f>
        <v>10</v>
      </c>
      <c r="H13" s="42">
        <f t="shared" si="0"/>
        <v>1578373</v>
      </c>
      <c r="I13" s="33">
        <f t="shared" si="0"/>
        <v>100</v>
      </c>
      <c r="J13" s="42" t="str">
        <f t="shared" si="0"/>
        <v>-</v>
      </c>
      <c r="K13" s="33" t="str">
        <f t="shared" si="0"/>
        <v>-</v>
      </c>
      <c r="L13" s="42">
        <f t="shared" si="0"/>
        <v>1578373</v>
      </c>
      <c r="M13" s="33">
        <f t="shared" si="0"/>
        <v>100</v>
      </c>
      <c r="N13" s="33">
        <f t="shared" si="0"/>
        <v>100</v>
      </c>
      <c r="O13" s="33" t="str">
        <f t="shared" si="0"/>
        <v>-</v>
      </c>
      <c r="P13" s="33">
        <f t="shared" si="0"/>
        <v>2.4</v>
      </c>
      <c r="Q13" s="33">
        <f t="shared" si="0"/>
        <v>81.5</v>
      </c>
      <c r="R13" s="33">
        <f t="shared" si="0"/>
        <v>14.7</v>
      </c>
      <c r="S13" s="33">
        <f t="shared" si="0"/>
        <v>1.4</v>
      </c>
      <c r="T13" s="33">
        <f t="shared" si="0"/>
        <v>100</v>
      </c>
      <c r="U13" s="33">
        <f t="shared" si="0"/>
        <v>97.2</v>
      </c>
      <c r="V13" s="33">
        <f t="shared" si="0"/>
        <v>2.8</v>
      </c>
    </row>
    <row r="14" spans="1:22" ht="15" customHeight="1">
      <c r="A14" s="43"/>
      <c r="B14" s="49"/>
      <c r="C14" s="43"/>
      <c r="D14" s="5">
        <v>481</v>
      </c>
      <c r="E14" s="50" t="s">
        <v>24</v>
      </c>
      <c r="F14" s="43"/>
      <c r="G14" s="45">
        <v>10</v>
      </c>
      <c r="H14" s="46">
        <v>1578373</v>
      </c>
      <c r="I14" s="47">
        <v>100</v>
      </c>
      <c r="J14" s="46" t="s">
        <v>25</v>
      </c>
      <c r="K14" s="47" t="s">
        <v>25</v>
      </c>
      <c r="L14" s="46">
        <v>1578373</v>
      </c>
      <c r="M14" s="47">
        <v>100</v>
      </c>
      <c r="N14" s="47">
        <v>100</v>
      </c>
      <c r="O14" s="47" t="s">
        <v>25</v>
      </c>
      <c r="P14" s="47">
        <v>2.4</v>
      </c>
      <c r="Q14" s="47">
        <v>81.5</v>
      </c>
      <c r="R14" s="47">
        <v>14.7</v>
      </c>
      <c r="S14" s="47">
        <v>1.4</v>
      </c>
      <c r="T14" s="47">
        <v>100</v>
      </c>
      <c r="U14" s="47">
        <v>97.2</v>
      </c>
      <c r="V14" s="47">
        <v>2.8</v>
      </c>
    </row>
    <row r="15" spans="1:22" ht="12.75" customHeight="1">
      <c r="A15" s="43"/>
      <c r="B15" s="49"/>
      <c r="C15" s="43"/>
      <c r="D15" s="43"/>
      <c r="E15" s="44"/>
      <c r="F15" s="43"/>
      <c r="G15" s="45"/>
      <c r="H15" s="46"/>
      <c r="I15" s="47"/>
      <c r="J15" s="46"/>
      <c r="K15" s="47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s="35" customFormat="1" ht="15" customHeight="1">
      <c r="A16" s="36"/>
      <c r="B16" s="48">
        <v>49</v>
      </c>
      <c r="C16" s="36"/>
      <c r="D16" s="39" t="s">
        <v>50</v>
      </c>
      <c r="E16" s="40"/>
      <c r="F16" s="36"/>
      <c r="G16" s="41">
        <f>SUM(G17:G18)</f>
        <v>1162</v>
      </c>
      <c r="H16" s="42">
        <f>SUM(H17:H18)</f>
        <v>72276353</v>
      </c>
      <c r="I16" s="33">
        <v>100</v>
      </c>
      <c r="J16" s="42">
        <f>SUM(J17:J18)</f>
        <v>383038</v>
      </c>
      <c r="K16" s="33">
        <v>0.5</v>
      </c>
      <c r="L16" s="42">
        <f>SUM(L17:L18)</f>
        <v>71893315</v>
      </c>
      <c r="M16" s="33">
        <v>99.5</v>
      </c>
      <c r="N16" s="33">
        <v>100</v>
      </c>
      <c r="O16" s="33">
        <v>1.7</v>
      </c>
      <c r="P16" s="33">
        <v>40.9</v>
      </c>
      <c r="Q16" s="33">
        <v>46</v>
      </c>
      <c r="R16" s="33">
        <v>10.1</v>
      </c>
      <c r="S16" s="33">
        <v>1.3</v>
      </c>
      <c r="T16" s="33">
        <v>100</v>
      </c>
      <c r="U16" s="33">
        <v>40.6</v>
      </c>
      <c r="V16" s="33">
        <v>59.4</v>
      </c>
    </row>
    <row r="17" spans="1:22" ht="15" customHeight="1">
      <c r="A17" s="43"/>
      <c r="B17" s="51"/>
      <c r="C17" s="50"/>
      <c r="D17" s="50">
        <v>491</v>
      </c>
      <c r="E17" s="50" t="s">
        <v>26</v>
      </c>
      <c r="F17" s="43"/>
      <c r="G17" s="45">
        <v>153</v>
      </c>
      <c r="H17" s="46">
        <v>13316713</v>
      </c>
      <c r="I17" s="47">
        <v>100</v>
      </c>
      <c r="J17" s="46">
        <v>7736</v>
      </c>
      <c r="K17" s="47">
        <v>0.1</v>
      </c>
      <c r="L17" s="46">
        <v>13308977</v>
      </c>
      <c r="M17" s="47">
        <v>99.9</v>
      </c>
      <c r="N17" s="47">
        <v>100</v>
      </c>
      <c r="O17" s="47">
        <v>4.3</v>
      </c>
      <c r="P17" s="47">
        <v>51.2</v>
      </c>
      <c r="Q17" s="47">
        <v>9.1</v>
      </c>
      <c r="R17" s="47">
        <v>33.3</v>
      </c>
      <c r="S17" s="47">
        <v>2.1</v>
      </c>
      <c r="T17" s="47">
        <v>100</v>
      </c>
      <c r="U17" s="47">
        <v>63.6</v>
      </c>
      <c r="V17" s="47">
        <v>36.4</v>
      </c>
    </row>
    <row r="18" spans="1:22" ht="15" customHeight="1">
      <c r="A18" s="43"/>
      <c r="B18" s="51"/>
      <c r="C18" s="50"/>
      <c r="D18" s="50">
        <v>492</v>
      </c>
      <c r="E18" s="50" t="s">
        <v>27</v>
      </c>
      <c r="F18" s="43"/>
      <c r="G18" s="45">
        <v>1009</v>
      </c>
      <c r="H18" s="46">
        <v>58959640</v>
      </c>
      <c r="I18" s="47">
        <v>100</v>
      </c>
      <c r="J18" s="46">
        <v>375302</v>
      </c>
      <c r="K18" s="47">
        <v>0.6</v>
      </c>
      <c r="L18" s="46">
        <v>58584338</v>
      </c>
      <c r="M18" s="47">
        <v>99.4</v>
      </c>
      <c r="N18" s="47">
        <v>100</v>
      </c>
      <c r="O18" s="47">
        <v>1.2</v>
      </c>
      <c r="P18" s="47">
        <v>38.5</v>
      </c>
      <c r="Q18" s="47">
        <v>54.3</v>
      </c>
      <c r="R18" s="47">
        <v>4.8</v>
      </c>
      <c r="S18" s="47">
        <v>1.2</v>
      </c>
      <c r="T18" s="47">
        <v>100</v>
      </c>
      <c r="U18" s="47">
        <v>35.4</v>
      </c>
      <c r="V18" s="47">
        <v>64.6</v>
      </c>
    </row>
    <row r="19" spans="1:22" ht="12.75" customHeight="1">
      <c r="A19" s="43"/>
      <c r="B19" s="51"/>
      <c r="C19" s="50"/>
      <c r="D19" s="50"/>
      <c r="E19" s="50"/>
      <c r="F19" s="43"/>
      <c r="G19" s="45"/>
      <c r="H19" s="46"/>
      <c r="I19" s="47"/>
      <c r="J19" s="46"/>
      <c r="K19" s="47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s="35" customFormat="1" ht="15" customHeight="1">
      <c r="A20" s="36"/>
      <c r="B20" s="48">
        <v>50</v>
      </c>
      <c r="C20" s="52"/>
      <c r="D20" s="39" t="s">
        <v>28</v>
      </c>
      <c r="E20" s="39"/>
      <c r="F20" s="36"/>
      <c r="G20" s="41">
        <f>SUM(G21:G22)</f>
        <v>798</v>
      </c>
      <c r="H20" s="42">
        <f>SUM(H21:H22)</f>
        <v>86909633</v>
      </c>
      <c r="I20" s="33">
        <v>100</v>
      </c>
      <c r="J20" s="42">
        <f>SUM(J21:J22)</f>
        <v>441870</v>
      </c>
      <c r="K20" s="33">
        <v>0.5</v>
      </c>
      <c r="L20" s="42">
        <f>SUM(L21:L22)</f>
        <v>86467763</v>
      </c>
      <c r="M20" s="33">
        <v>99.5</v>
      </c>
      <c r="N20" s="33">
        <v>100</v>
      </c>
      <c r="O20" s="33">
        <v>2.4</v>
      </c>
      <c r="P20" s="33">
        <v>25.6</v>
      </c>
      <c r="Q20" s="33">
        <v>64.8</v>
      </c>
      <c r="R20" s="33">
        <v>7.2</v>
      </c>
      <c r="S20" s="33">
        <v>0</v>
      </c>
      <c r="T20" s="33">
        <v>100</v>
      </c>
      <c r="U20" s="33">
        <v>81.1</v>
      </c>
      <c r="V20" s="33">
        <v>18.9</v>
      </c>
    </row>
    <row r="21" spans="1:22" ht="15" customHeight="1">
      <c r="A21" s="43"/>
      <c r="B21" s="51"/>
      <c r="C21" s="50"/>
      <c r="D21" s="50">
        <v>501</v>
      </c>
      <c r="E21" s="50" t="s">
        <v>29</v>
      </c>
      <c r="F21" s="43"/>
      <c r="G21" s="45">
        <v>323</v>
      </c>
      <c r="H21" s="46">
        <v>50724044</v>
      </c>
      <c r="I21" s="47">
        <v>100</v>
      </c>
      <c r="J21" s="46">
        <v>195007</v>
      </c>
      <c r="K21" s="47">
        <v>0.4</v>
      </c>
      <c r="L21" s="46">
        <v>50529037</v>
      </c>
      <c r="M21" s="47">
        <v>99.6</v>
      </c>
      <c r="N21" s="47">
        <v>100</v>
      </c>
      <c r="O21" s="47">
        <v>1.7</v>
      </c>
      <c r="P21" s="47">
        <v>22.4</v>
      </c>
      <c r="Q21" s="47">
        <v>70.5</v>
      </c>
      <c r="R21" s="47">
        <v>5.4</v>
      </c>
      <c r="S21" s="47" t="s">
        <v>25</v>
      </c>
      <c r="T21" s="47">
        <v>100</v>
      </c>
      <c r="U21" s="47">
        <v>83.7</v>
      </c>
      <c r="V21" s="47">
        <v>16.3</v>
      </c>
    </row>
    <row r="22" spans="1:22" ht="15" customHeight="1">
      <c r="A22" s="43"/>
      <c r="B22" s="51"/>
      <c r="C22" s="50"/>
      <c r="D22" s="50">
        <v>502</v>
      </c>
      <c r="E22" s="50" t="s">
        <v>30</v>
      </c>
      <c r="F22" s="43"/>
      <c r="G22" s="45">
        <v>475</v>
      </c>
      <c r="H22" s="46">
        <v>36185589</v>
      </c>
      <c r="I22" s="47">
        <v>100</v>
      </c>
      <c r="J22" s="46">
        <v>246863</v>
      </c>
      <c r="K22" s="47">
        <v>0.7</v>
      </c>
      <c r="L22" s="46">
        <v>35938726</v>
      </c>
      <c r="M22" s="47">
        <v>99.3</v>
      </c>
      <c r="N22" s="47">
        <v>100</v>
      </c>
      <c r="O22" s="47">
        <v>3.4</v>
      </c>
      <c r="P22" s="47">
        <v>30</v>
      </c>
      <c r="Q22" s="47">
        <v>56.7</v>
      </c>
      <c r="R22" s="47">
        <v>9.8</v>
      </c>
      <c r="S22" s="47">
        <v>0.1</v>
      </c>
      <c r="T22" s="47">
        <v>100</v>
      </c>
      <c r="U22" s="47">
        <v>77.4</v>
      </c>
      <c r="V22" s="47">
        <v>22.6</v>
      </c>
    </row>
    <row r="23" spans="1:22" ht="12.75" customHeight="1">
      <c r="A23" s="43"/>
      <c r="B23" s="51"/>
      <c r="C23" s="50"/>
      <c r="D23" s="50"/>
      <c r="E23" s="50"/>
      <c r="F23" s="43"/>
      <c r="G23" s="45"/>
      <c r="H23" s="46"/>
      <c r="I23" s="47"/>
      <c r="J23" s="46"/>
      <c r="K23" s="47"/>
      <c r="L23" s="46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s="35" customFormat="1" ht="15" customHeight="1">
      <c r="A24" s="36"/>
      <c r="B24" s="48">
        <v>51</v>
      </c>
      <c r="C24" s="52"/>
      <c r="D24" s="39" t="s">
        <v>51</v>
      </c>
      <c r="E24" s="39"/>
      <c r="F24" s="36"/>
      <c r="G24" s="41">
        <f>SUM(G25:G28)</f>
        <v>1006</v>
      </c>
      <c r="H24" s="42">
        <f>SUM(H25:H28)</f>
        <v>67499354</v>
      </c>
      <c r="I24" s="33">
        <v>100</v>
      </c>
      <c r="J24" s="42">
        <f>SUM(J25:J28)</f>
        <v>1272365</v>
      </c>
      <c r="K24" s="33">
        <v>1.9</v>
      </c>
      <c r="L24" s="42">
        <f>SUM(L25:L28)</f>
        <v>66226989</v>
      </c>
      <c r="M24" s="33">
        <v>98.1</v>
      </c>
      <c r="N24" s="33">
        <v>100</v>
      </c>
      <c r="O24" s="33">
        <v>1.5</v>
      </c>
      <c r="P24" s="33">
        <v>27.2</v>
      </c>
      <c r="Q24" s="33">
        <v>27.9</v>
      </c>
      <c r="R24" s="33">
        <v>42.9</v>
      </c>
      <c r="S24" s="33">
        <v>0.5</v>
      </c>
      <c r="T24" s="33">
        <v>100</v>
      </c>
      <c r="U24" s="33">
        <v>77.5</v>
      </c>
      <c r="V24" s="33">
        <v>22.5</v>
      </c>
    </row>
    <row r="25" spans="1:22" ht="15" customHeight="1">
      <c r="A25" s="43"/>
      <c r="B25" s="51"/>
      <c r="C25" s="50"/>
      <c r="D25" s="50">
        <v>511</v>
      </c>
      <c r="E25" s="50" t="s">
        <v>31</v>
      </c>
      <c r="F25" s="43"/>
      <c r="G25" s="45">
        <v>633</v>
      </c>
      <c r="H25" s="46">
        <v>45445572</v>
      </c>
      <c r="I25" s="47">
        <v>100</v>
      </c>
      <c r="J25" s="46">
        <v>284559</v>
      </c>
      <c r="K25" s="47">
        <v>0.6</v>
      </c>
      <c r="L25" s="46">
        <v>45161013</v>
      </c>
      <c r="M25" s="47">
        <v>99.4</v>
      </c>
      <c r="N25" s="47">
        <v>100</v>
      </c>
      <c r="O25" s="47">
        <v>0.9</v>
      </c>
      <c r="P25" s="47">
        <v>30.6</v>
      </c>
      <c r="Q25" s="47">
        <v>28.8</v>
      </c>
      <c r="R25" s="47">
        <v>39.1</v>
      </c>
      <c r="S25" s="47">
        <v>0.6</v>
      </c>
      <c r="T25" s="47">
        <v>100</v>
      </c>
      <c r="U25" s="47">
        <v>76.9</v>
      </c>
      <c r="V25" s="47">
        <v>23.1</v>
      </c>
    </row>
    <row r="26" spans="1:22" ht="15" customHeight="1">
      <c r="A26" s="43"/>
      <c r="B26" s="51"/>
      <c r="C26" s="50"/>
      <c r="D26" s="50">
        <v>512</v>
      </c>
      <c r="E26" s="50" t="s">
        <v>32</v>
      </c>
      <c r="F26" s="43"/>
      <c r="G26" s="45">
        <v>127</v>
      </c>
      <c r="H26" s="46">
        <v>5218734</v>
      </c>
      <c r="I26" s="47">
        <v>100</v>
      </c>
      <c r="J26" s="46">
        <v>38827</v>
      </c>
      <c r="K26" s="47">
        <v>0.7</v>
      </c>
      <c r="L26" s="46">
        <v>5179907</v>
      </c>
      <c r="M26" s="47">
        <v>99.3</v>
      </c>
      <c r="N26" s="47">
        <v>100</v>
      </c>
      <c r="O26" s="47">
        <v>0.5</v>
      </c>
      <c r="P26" s="47">
        <v>17.6</v>
      </c>
      <c r="Q26" s="47">
        <v>15.8</v>
      </c>
      <c r="R26" s="47">
        <v>64.9</v>
      </c>
      <c r="S26" s="47">
        <v>1.2</v>
      </c>
      <c r="T26" s="47">
        <v>100</v>
      </c>
      <c r="U26" s="47">
        <v>74.5</v>
      </c>
      <c r="V26" s="47">
        <v>25.5</v>
      </c>
    </row>
    <row r="27" spans="1:22" ht="15" customHeight="1">
      <c r="A27" s="43"/>
      <c r="B27" s="51"/>
      <c r="C27" s="50"/>
      <c r="D27" s="50">
        <v>513</v>
      </c>
      <c r="E27" s="50" t="s">
        <v>33</v>
      </c>
      <c r="F27" s="43"/>
      <c r="G27" s="45">
        <v>183</v>
      </c>
      <c r="H27" s="46">
        <v>15257917</v>
      </c>
      <c r="I27" s="47">
        <v>100</v>
      </c>
      <c r="J27" s="46">
        <v>948947</v>
      </c>
      <c r="K27" s="47">
        <v>6.2</v>
      </c>
      <c r="L27" s="46">
        <v>14308970</v>
      </c>
      <c r="M27" s="47">
        <v>93.8</v>
      </c>
      <c r="N27" s="47">
        <v>100</v>
      </c>
      <c r="O27" s="47">
        <v>4.1</v>
      </c>
      <c r="P27" s="47">
        <v>20</v>
      </c>
      <c r="Q27" s="47">
        <v>32.4</v>
      </c>
      <c r="R27" s="47">
        <v>43.5</v>
      </c>
      <c r="S27" s="47">
        <v>0</v>
      </c>
      <c r="T27" s="47">
        <v>100</v>
      </c>
      <c r="U27" s="47">
        <v>83.5</v>
      </c>
      <c r="V27" s="47">
        <v>16.5</v>
      </c>
    </row>
    <row r="28" spans="1:22" ht="15" customHeight="1">
      <c r="A28" s="43"/>
      <c r="B28" s="51"/>
      <c r="C28" s="50"/>
      <c r="D28" s="50">
        <v>514</v>
      </c>
      <c r="E28" s="50" t="s">
        <v>34</v>
      </c>
      <c r="F28" s="43"/>
      <c r="G28" s="45">
        <v>63</v>
      </c>
      <c r="H28" s="46">
        <v>1577131</v>
      </c>
      <c r="I28" s="47">
        <v>100</v>
      </c>
      <c r="J28" s="46">
        <v>32</v>
      </c>
      <c r="K28" s="47">
        <v>0</v>
      </c>
      <c r="L28" s="46">
        <v>1577099</v>
      </c>
      <c r="M28" s="47">
        <v>100</v>
      </c>
      <c r="N28" s="47">
        <v>100</v>
      </c>
      <c r="O28" s="47">
        <v>1.2</v>
      </c>
      <c r="P28" s="47">
        <v>29.8</v>
      </c>
      <c r="Q28" s="47">
        <v>2</v>
      </c>
      <c r="R28" s="47">
        <v>66.9</v>
      </c>
      <c r="S28" s="47">
        <v>0.1</v>
      </c>
      <c r="T28" s="47">
        <v>100</v>
      </c>
      <c r="U28" s="47">
        <v>49</v>
      </c>
      <c r="V28" s="47">
        <v>51</v>
      </c>
    </row>
    <row r="29" spans="1:22" ht="12.75" customHeight="1">
      <c r="A29" s="43"/>
      <c r="B29" s="51"/>
      <c r="C29" s="50"/>
      <c r="D29" s="50"/>
      <c r="E29" s="50"/>
      <c r="F29" s="43"/>
      <c r="G29" s="45"/>
      <c r="H29" s="46"/>
      <c r="I29" s="47"/>
      <c r="J29" s="46"/>
      <c r="K29" s="47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s="35" customFormat="1" ht="15" customHeight="1">
      <c r="A30" s="36"/>
      <c r="B30" s="48">
        <v>52</v>
      </c>
      <c r="C30" s="52"/>
      <c r="D30" s="39" t="s">
        <v>35</v>
      </c>
      <c r="E30" s="39"/>
      <c r="F30" s="36"/>
      <c r="G30" s="41">
        <f>SUM(G31:G34)</f>
        <v>989</v>
      </c>
      <c r="H30" s="42">
        <f>SUM(H31:H34)</f>
        <v>73514092</v>
      </c>
      <c r="I30" s="33">
        <v>100</v>
      </c>
      <c r="J30" s="42">
        <f>SUM(J31:J34)</f>
        <v>2435618</v>
      </c>
      <c r="K30" s="33">
        <v>3.3</v>
      </c>
      <c r="L30" s="42">
        <f>SUM(L31:L34)</f>
        <v>71078474</v>
      </c>
      <c r="M30" s="33">
        <v>96.7</v>
      </c>
      <c r="N30" s="33">
        <v>100</v>
      </c>
      <c r="O30" s="33">
        <v>10.4</v>
      </c>
      <c r="P30" s="33">
        <v>20.9</v>
      </c>
      <c r="Q30" s="33">
        <v>38</v>
      </c>
      <c r="R30" s="33">
        <v>30</v>
      </c>
      <c r="S30" s="33">
        <v>0.7</v>
      </c>
      <c r="T30" s="33">
        <v>100</v>
      </c>
      <c r="U30" s="33">
        <v>89.3</v>
      </c>
      <c r="V30" s="33">
        <v>10.7</v>
      </c>
    </row>
    <row r="31" spans="1:22" ht="15" customHeight="1">
      <c r="A31" s="43"/>
      <c r="B31" s="51"/>
      <c r="C31" s="50"/>
      <c r="D31" s="50">
        <v>521</v>
      </c>
      <c r="E31" s="50" t="s">
        <v>36</v>
      </c>
      <c r="F31" s="43"/>
      <c r="G31" s="45">
        <v>417</v>
      </c>
      <c r="H31" s="46">
        <v>20181917</v>
      </c>
      <c r="I31" s="47">
        <v>100</v>
      </c>
      <c r="J31" s="46">
        <v>181429</v>
      </c>
      <c r="K31" s="47">
        <v>0.9</v>
      </c>
      <c r="L31" s="46">
        <v>20000488</v>
      </c>
      <c r="M31" s="47">
        <v>99.1</v>
      </c>
      <c r="N31" s="47">
        <v>100</v>
      </c>
      <c r="O31" s="47">
        <v>1.4</v>
      </c>
      <c r="P31" s="47">
        <v>20.6</v>
      </c>
      <c r="Q31" s="47">
        <v>26.1</v>
      </c>
      <c r="R31" s="47">
        <v>51.1</v>
      </c>
      <c r="S31" s="47">
        <v>0.8</v>
      </c>
      <c r="T31" s="47">
        <v>100</v>
      </c>
      <c r="U31" s="47">
        <v>89.6</v>
      </c>
      <c r="V31" s="47">
        <v>10.4</v>
      </c>
    </row>
    <row r="32" spans="1:22" ht="15" customHeight="1">
      <c r="A32" s="43"/>
      <c r="B32" s="51"/>
      <c r="C32" s="50"/>
      <c r="D32" s="50">
        <v>522</v>
      </c>
      <c r="E32" s="50" t="s">
        <v>37</v>
      </c>
      <c r="F32" s="43"/>
      <c r="G32" s="45">
        <v>272</v>
      </c>
      <c r="H32" s="46">
        <v>27626897</v>
      </c>
      <c r="I32" s="47">
        <v>100</v>
      </c>
      <c r="J32" s="46">
        <v>2105442</v>
      </c>
      <c r="K32" s="47">
        <v>7.6</v>
      </c>
      <c r="L32" s="46">
        <v>25521455</v>
      </c>
      <c r="M32" s="47">
        <v>92.4</v>
      </c>
      <c r="N32" s="47">
        <v>100</v>
      </c>
      <c r="O32" s="47">
        <v>26.8</v>
      </c>
      <c r="P32" s="47">
        <v>21.6</v>
      </c>
      <c r="Q32" s="47">
        <v>43.1</v>
      </c>
      <c r="R32" s="47">
        <v>7.1</v>
      </c>
      <c r="S32" s="47">
        <v>1.4</v>
      </c>
      <c r="T32" s="47">
        <v>100</v>
      </c>
      <c r="U32" s="47">
        <v>88.8</v>
      </c>
      <c r="V32" s="47">
        <v>11.2</v>
      </c>
    </row>
    <row r="33" spans="1:22" ht="15" customHeight="1">
      <c r="A33" s="43"/>
      <c r="B33" s="51"/>
      <c r="C33" s="50"/>
      <c r="D33" s="50">
        <v>523</v>
      </c>
      <c r="E33" s="50" t="s">
        <v>38</v>
      </c>
      <c r="F33" s="43"/>
      <c r="G33" s="45">
        <v>217</v>
      </c>
      <c r="H33" s="46">
        <v>20364116</v>
      </c>
      <c r="I33" s="47">
        <v>100</v>
      </c>
      <c r="J33" s="46">
        <v>122871</v>
      </c>
      <c r="K33" s="47">
        <v>0.6</v>
      </c>
      <c r="L33" s="46">
        <v>20241245</v>
      </c>
      <c r="M33" s="47">
        <v>99.4</v>
      </c>
      <c r="N33" s="47">
        <v>100</v>
      </c>
      <c r="O33" s="47">
        <v>1.3</v>
      </c>
      <c r="P33" s="47">
        <v>22.7</v>
      </c>
      <c r="Q33" s="47">
        <v>44.7</v>
      </c>
      <c r="R33" s="47">
        <v>31.3</v>
      </c>
      <c r="S33" s="47">
        <v>0</v>
      </c>
      <c r="T33" s="47">
        <v>100</v>
      </c>
      <c r="U33" s="47">
        <v>92.8</v>
      </c>
      <c r="V33" s="47">
        <v>7.2</v>
      </c>
    </row>
    <row r="34" spans="1:22" ht="15" customHeight="1">
      <c r="A34" s="43"/>
      <c r="B34" s="51"/>
      <c r="C34" s="50"/>
      <c r="D34" s="50">
        <v>529</v>
      </c>
      <c r="E34" s="50" t="s">
        <v>39</v>
      </c>
      <c r="F34" s="43"/>
      <c r="G34" s="45">
        <v>83</v>
      </c>
      <c r="H34" s="46">
        <v>5341162</v>
      </c>
      <c r="I34" s="47">
        <v>100</v>
      </c>
      <c r="J34" s="46">
        <v>25876</v>
      </c>
      <c r="K34" s="47">
        <v>0.5</v>
      </c>
      <c r="L34" s="46">
        <v>5315286</v>
      </c>
      <c r="M34" s="47">
        <v>99.5</v>
      </c>
      <c r="N34" s="47">
        <v>100</v>
      </c>
      <c r="O34" s="47">
        <v>0</v>
      </c>
      <c r="P34" s="47">
        <v>11.4</v>
      </c>
      <c r="Q34" s="47">
        <v>32.8</v>
      </c>
      <c r="R34" s="47">
        <v>55.8</v>
      </c>
      <c r="S34" s="47" t="s">
        <v>25</v>
      </c>
      <c r="T34" s="47">
        <v>100</v>
      </c>
      <c r="U34" s="47">
        <v>77.8</v>
      </c>
      <c r="V34" s="47">
        <v>22.2</v>
      </c>
    </row>
    <row r="35" spans="1:22" ht="12.75" customHeight="1">
      <c r="A35" s="43"/>
      <c r="B35" s="51"/>
      <c r="C35" s="50"/>
      <c r="D35" s="50"/>
      <c r="E35" s="50"/>
      <c r="F35" s="43"/>
      <c r="G35" s="45"/>
      <c r="H35" s="46"/>
      <c r="I35" s="47"/>
      <c r="J35" s="46"/>
      <c r="K35" s="47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s="35" customFormat="1" ht="15" customHeight="1">
      <c r="A36" s="36"/>
      <c r="B36" s="48">
        <v>53</v>
      </c>
      <c r="C36" s="52"/>
      <c r="D36" s="39" t="s">
        <v>40</v>
      </c>
      <c r="E36" s="39"/>
      <c r="F36" s="36"/>
      <c r="G36" s="41">
        <f>SUM(G37:G39)</f>
        <v>1199</v>
      </c>
      <c r="H36" s="42">
        <f>SUM(H37:H39)</f>
        <v>61699435</v>
      </c>
      <c r="I36" s="33">
        <v>100</v>
      </c>
      <c r="J36" s="42">
        <f>SUM(J37:J39)</f>
        <v>459852</v>
      </c>
      <c r="K36" s="33">
        <v>0.7</v>
      </c>
      <c r="L36" s="42">
        <f>SUM(L37:L39)</f>
        <v>61239583</v>
      </c>
      <c r="M36" s="33">
        <v>99.3</v>
      </c>
      <c r="N36" s="33">
        <v>100</v>
      </c>
      <c r="O36" s="33">
        <v>0.5</v>
      </c>
      <c r="P36" s="33">
        <v>34</v>
      </c>
      <c r="Q36" s="33">
        <v>37.5</v>
      </c>
      <c r="R36" s="33">
        <v>27</v>
      </c>
      <c r="S36" s="33">
        <v>1</v>
      </c>
      <c r="T36" s="33">
        <v>100</v>
      </c>
      <c r="U36" s="33">
        <v>70.6</v>
      </c>
      <c r="V36" s="33">
        <v>29.4</v>
      </c>
    </row>
    <row r="37" spans="1:22" ht="15" customHeight="1">
      <c r="A37" s="43"/>
      <c r="B37" s="50"/>
      <c r="C37" s="50"/>
      <c r="D37" s="50">
        <v>531</v>
      </c>
      <c r="E37" s="50" t="s">
        <v>41</v>
      </c>
      <c r="F37" s="43"/>
      <c r="G37" s="45">
        <v>522</v>
      </c>
      <c r="H37" s="46">
        <v>17768265</v>
      </c>
      <c r="I37" s="47">
        <v>100</v>
      </c>
      <c r="J37" s="46">
        <v>219461</v>
      </c>
      <c r="K37" s="47">
        <v>1.2</v>
      </c>
      <c r="L37" s="46">
        <v>17548804</v>
      </c>
      <c r="M37" s="47">
        <v>98.8</v>
      </c>
      <c r="N37" s="47">
        <v>100</v>
      </c>
      <c r="O37" s="47">
        <v>0.9</v>
      </c>
      <c r="P37" s="47">
        <v>51</v>
      </c>
      <c r="Q37" s="47">
        <v>31.4</v>
      </c>
      <c r="R37" s="47">
        <v>13.8</v>
      </c>
      <c r="S37" s="47">
        <v>2.9</v>
      </c>
      <c r="T37" s="47">
        <v>100</v>
      </c>
      <c r="U37" s="47">
        <v>49.9</v>
      </c>
      <c r="V37" s="47">
        <v>50.1</v>
      </c>
    </row>
    <row r="38" spans="1:22" ht="15" customHeight="1">
      <c r="A38" s="43"/>
      <c r="B38" s="50"/>
      <c r="C38" s="50"/>
      <c r="D38" s="50">
        <v>532</v>
      </c>
      <c r="E38" s="50" t="s">
        <v>42</v>
      </c>
      <c r="F38" s="43"/>
      <c r="G38" s="45">
        <v>188</v>
      </c>
      <c r="H38" s="46">
        <v>20468233</v>
      </c>
      <c r="I38" s="47">
        <v>100</v>
      </c>
      <c r="J38" s="46">
        <v>22299</v>
      </c>
      <c r="K38" s="47">
        <v>0.1</v>
      </c>
      <c r="L38" s="46">
        <v>20445934</v>
      </c>
      <c r="M38" s="47">
        <v>99.9</v>
      </c>
      <c r="N38" s="47">
        <v>100</v>
      </c>
      <c r="O38" s="47">
        <v>0.5</v>
      </c>
      <c r="P38" s="47">
        <v>22.4</v>
      </c>
      <c r="Q38" s="47">
        <v>32</v>
      </c>
      <c r="R38" s="47">
        <v>45.1</v>
      </c>
      <c r="S38" s="47" t="s">
        <v>25</v>
      </c>
      <c r="T38" s="47">
        <v>100</v>
      </c>
      <c r="U38" s="47">
        <v>87.9</v>
      </c>
      <c r="V38" s="47">
        <v>12.1</v>
      </c>
    </row>
    <row r="39" spans="1:22" ht="15" customHeight="1">
      <c r="A39" s="43"/>
      <c r="B39" s="50"/>
      <c r="C39" s="50"/>
      <c r="D39" s="50">
        <v>539</v>
      </c>
      <c r="E39" s="50" t="s">
        <v>43</v>
      </c>
      <c r="F39" s="43"/>
      <c r="G39" s="45">
        <v>489</v>
      </c>
      <c r="H39" s="46">
        <v>23462937</v>
      </c>
      <c r="I39" s="47">
        <v>100</v>
      </c>
      <c r="J39" s="46">
        <v>218092</v>
      </c>
      <c r="K39" s="47">
        <v>0.9</v>
      </c>
      <c r="L39" s="46">
        <v>23244845</v>
      </c>
      <c r="M39" s="47">
        <v>99.1</v>
      </c>
      <c r="N39" s="47">
        <v>100</v>
      </c>
      <c r="O39" s="47">
        <v>0.2</v>
      </c>
      <c r="P39" s="47">
        <v>31.4</v>
      </c>
      <c r="Q39" s="47">
        <v>47.1</v>
      </c>
      <c r="R39" s="47">
        <v>21</v>
      </c>
      <c r="S39" s="47">
        <v>0.3</v>
      </c>
      <c r="T39" s="47">
        <v>100</v>
      </c>
      <c r="U39" s="47">
        <v>71.1</v>
      </c>
      <c r="V39" s="47">
        <v>28.9</v>
      </c>
    </row>
    <row r="40" spans="1:22" ht="12.75" customHeight="1">
      <c r="A40" s="43"/>
      <c r="B40" s="50"/>
      <c r="C40" s="50"/>
      <c r="D40" s="50"/>
      <c r="E40" s="50"/>
      <c r="F40" s="43"/>
      <c r="G40" s="45"/>
      <c r="H40" s="46"/>
      <c r="I40" s="47"/>
      <c r="J40" s="46"/>
      <c r="K40" s="47"/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s="35" customFormat="1" ht="15" customHeight="1">
      <c r="A41" s="36"/>
      <c r="B41" s="38" t="s">
        <v>44</v>
      </c>
      <c r="C41" s="38"/>
      <c r="D41" s="39" t="s">
        <v>45</v>
      </c>
      <c r="E41" s="39"/>
      <c r="F41" s="36"/>
      <c r="G41" s="41">
        <f>SUM(G43,G45,G47,G49,G51,G53)</f>
        <v>9614</v>
      </c>
      <c r="H41" s="42">
        <f>SUM(H43,H45,H47,H49,H51,H53)</f>
        <v>193059655</v>
      </c>
      <c r="I41" s="33">
        <v>100</v>
      </c>
      <c r="J41" s="42">
        <f>SUM(J43,J45,J47,J49,J51,J53)</f>
        <v>189451215</v>
      </c>
      <c r="K41" s="33">
        <v>98.1</v>
      </c>
      <c r="L41" s="42">
        <f>SUM(L43,L45,L47,L49,L51,L53)</f>
        <v>3608440</v>
      </c>
      <c r="M41" s="33">
        <v>1.9</v>
      </c>
      <c r="N41" s="33">
        <v>100</v>
      </c>
      <c r="O41" s="33">
        <v>4</v>
      </c>
      <c r="P41" s="33">
        <v>18.6</v>
      </c>
      <c r="Q41" s="33">
        <v>61.3</v>
      </c>
      <c r="R41" s="33">
        <v>16.1</v>
      </c>
      <c r="S41" s="33">
        <v>0</v>
      </c>
      <c r="T41" s="33">
        <v>100</v>
      </c>
      <c r="U41" s="33">
        <v>92.6</v>
      </c>
      <c r="V41" s="33">
        <v>7.4</v>
      </c>
    </row>
    <row r="42" spans="1:22" ht="12.75" customHeight="1">
      <c r="A42" s="43"/>
      <c r="B42" s="49"/>
      <c r="C42" s="43"/>
      <c r="D42" s="43"/>
      <c r="E42" s="43"/>
      <c r="F42" s="43"/>
      <c r="G42" s="45"/>
      <c r="H42" s="46"/>
      <c r="I42" s="47"/>
      <c r="J42" s="46"/>
      <c r="K42" s="47"/>
      <c r="L42" s="46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s="35" customFormat="1" ht="15" customHeight="1">
      <c r="A43" s="36"/>
      <c r="B43" s="48">
        <v>54</v>
      </c>
      <c r="C43" s="36"/>
      <c r="D43" s="39" t="s">
        <v>46</v>
      </c>
      <c r="E43" s="40"/>
      <c r="F43" s="36"/>
      <c r="G43" s="41">
        <v>73</v>
      </c>
      <c r="H43" s="42">
        <v>22687848</v>
      </c>
      <c r="I43" s="33">
        <v>100</v>
      </c>
      <c r="J43" s="42">
        <v>22685348</v>
      </c>
      <c r="K43" s="33">
        <v>100</v>
      </c>
      <c r="L43" s="42">
        <v>2500</v>
      </c>
      <c r="M43" s="33">
        <v>0</v>
      </c>
      <c r="N43" s="33">
        <v>100</v>
      </c>
      <c r="O43" s="33" t="s">
        <v>25</v>
      </c>
      <c r="P43" s="33">
        <v>100</v>
      </c>
      <c r="Q43" s="33" t="s">
        <v>25</v>
      </c>
      <c r="R43" s="33" t="s">
        <v>25</v>
      </c>
      <c r="S43" s="33" t="s">
        <v>25</v>
      </c>
      <c r="T43" s="33">
        <v>100</v>
      </c>
      <c r="U43" s="33" t="s">
        <v>25</v>
      </c>
      <c r="V43" s="33">
        <v>100</v>
      </c>
    </row>
    <row r="44" spans="1:22" s="35" customFormat="1" ht="12.75" customHeight="1">
      <c r="A44" s="36"/>
      <c r="B44" s="48"/>
      <c r="C44" s="36"/>
      <c r="D44" s="36"/>
      <c r="E44" s="52"/>
      <c r="F44" s="36"/>
      <c r="G44" s="41"/>
      <c r="H44" s="42"/>
      <c r="I44" s="33"/>
      <c r="J44" s="42"/>
      <c r="K44" s="33"/>
      <c r="L44" s="42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35" customFormat="1" ht="15" customHeight="1">
      <c r="A45" s="36"/>
      <c r="B45" s="48">
        <v>55</v>
      </c>
      <c r="C45" s="36"/>
      <c r="D45" s="39" t="s">
        <v>52</v>
      </c>
      <c r="E45" s="40"/>
      <c r="F45" s="36"/>
      <c r="G45" s="41">
        <v>1666</v>
      </c>
      <c r="H45" s="42">
        <v>15641215</v>
      </c>
      <c r="I45" s="33">
        <v>100</v>
      </c>
      <c r="J45" s="42">
        <v>15570225</v>
      </c>
      <c r="K45" s="33">
        <v>99.5</v>
      </c>
      <c r="L45" s="42">
        <v>70990</v>
      </c>
      <c r="M45" s="33">
        <v>0.5</v>
      </c>
      <c r="N45" s="33">
        <v>100</v>
      </c>
      <c r="O45" s="33">
        <v>5.6</v>
      </c>
      <c r="P45" s="33">
        <v>17</v>
      </c>
      <c r="Q45" s="33">
        <v>72.1</v>
      </c>
      <c r="R45" s="33">
        <v>5.3</v>
      </c>
      <c r="S45" s="33" t="s">
        <v>25</v>
      </c>
      <c r="T45" s="33">
        <v>100</v>
      </c>
      <c r="U45" s="33">
        <v>88.1</v>
      </c>
      <c r="V45" s="33">
        <v>11.9</v>
      </c>
    </row>
    <row r="46" spans="1:22" s="35" customFormat="1" ht="12.75" customHeight="1">
      <c r="A46" s="36"/>
      <c r="B46" s="48"/>
      <c r="C46" s="36"/>
      <c r="D46" s="36"/>
      <c r="E46" s="52"/>
      <c r="F46" s="36"/>
      <c r="G46" s="41"/>
      <c r="H46" s="42"/>
      <c r="I46" s="33"/>
      <c r="J46" s="42"/>
      <c r="K46" s="33"/>
      <c r="L46" s="42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35" customFormat="1" ht="15" customHeight="1">
      <c r="A47" s="36"/>
      <c r="B47" s="48">
        <v>56</v>
      </c>
      <c r="C47" s="36"/>
      <c r="D47" s="39" t="s">
        <v>47</v>
      </c>
      <c r="E47" s="40"/>
      <c r="F47" s="36"/>
      <c r="G47" s="41">
        <v>2401</v>
      </c>
      <c r="H47" s="42">
        <v>47447616</v>
      </c>
      <c r="I47" s="33">
        <v>100</v>
      </c>
      <c r="J47" s="42">
        <v>47121615</v>
      </c>
      <c r="K47" s="33">
        <v>99.3</v>
      </c>
      <c r="L47" s="42">
        <v>326001</v>
      </c>
      <c r="M47" s="33">
        <v>0.7</v>
      </c>
      <c r="N47" s="33">
        <v>100</v>
      </c>
      <c r="O47" s="33">
        <v>5.6</v>
      </c>
      <c r="P47" s="33">
        <v>12.9</v>
      </c>
      <c r="Q47" s="33">
        <v>57.3</v>
      </c>
      <c r="R47" s="33">
        <v>24.2</v>
      </c>
      <c r="S47" s="33" t="s">
        <v>25</v>
      </c>
      <c r="T47" s="33">
        <v>100</v>
      </c>
      <c r="U47" s="33">
        <v>95.9</v>
      </c>
      <c r="V47" s="33">
        <v>4.1</v>
      </c>
    </row>
    <row r="48" spans="1:22" s="35" customFormat="1" ht="12.75" customHeight="1">
      <c r="A48" s="36"/>
      <c r="B48" s="48"/>
      <c r="C48" s="36"/>
      <c r="D48" s="36"/>
      <c r="E48" s="52"/>
      <c r="F48" s="36"/>
      <c r="G48" s="41"/>
      <c r="H48" s="42"/>
      <c r="I48" s="33"/>
      <c r="J48" s="42"/>
      <c r="K48" s="33"/>
      <c r="L48" s="42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35" customFormat="1" ht="15" customHeight="1">
      <c r="A49" s="36"/>
      <c r="B49" s="48">
        <v>57</v>
      </c>
      <c r="C49" s="36"/>
      <c r="D49" s="39" t="s">
        <v>53</v>
      </c>
      <c r="E49" s="40"/>
      <c r="F49" s="36"/>
      <c r="G49" s="41">
        <v>1075</v>
      </c>
      <c r="H49" s="42">
        <v>37929055</v>
      </c>
      <c r="I49" s="33">
        <v>100</v>
      </c>
      <c r="J49" s="42">
        <v>35880159</v>
      </c>
      <c r="K49" s="33">
        <v>94.6</v>
      </c>
      <c r="L49" s="42">
        <v>2048896</v>
      </c>
      <c r="M49" s="33">
        <v>5.4</v>
      </c>
      <c r="N49" s="33">
        <v>100</v>
      </c>
      <c r="O49" s="33">
        <v>1.7</v>
      </c>
      <c r="P49" s="33">
        <v>22.1</v>
      </c>
      <c r="Q49" s="33">
        <v>66.3</v>
      </c>
      <c r="R49" s="33">
        <v>9.9</v>
      </c>
      <c r="S49" s="33" t="s">
        <v>25</v>
      </c>
      <c r="T49" s="33">
        <v>100</v>
      </c>
      <c r="U49" s="33">
        <v>93.9</v>
      </c>
      <c r="V49" s="33">
        <v>6.1</v>
      </c>
    </row>
    <row r="50" spans="1:22" s="35" customFormat="1" ht="12.75" customHeight="1">
      <c r="A50" s="36"/>
      <c r="B50" s="48"/>
      <c r="C50" s="36"/>
      <c r="D50" s="36"/>
      <c r="E50" s="52"/>
      <c r="F50" s="36"/>
      <c r="G50" s="41"/>
      <c r="H50" s="42"/>
      <c r="I50" s="33"/>
      <c r="J50" s="42"/>
      <c r="K50" s="33"/>
      <c r="L50" s="42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35" customFormat="1" ht="15" customHeight="1">
      <c r="A51" s="36"/>
      <c r="B51" s="48">
        <v>58</v>
      </c>
      <c r="C51" s="36"/>
      <c r="D51" s="39" t="s">
        <v>54</v>
      </c>
      <c r="E51" s="40"/>
      <c r="F51" s="36"/>
      <c r="G51" s="41">
        <v>915</v>
      </c>
      <c r="H51" s="42">
        <v>17237023</v>
      </c>
      <c r="I51" s="33">
        <v>100</v>
      </c>
      <c r="J51" s="42">
        <v>16939439</v>
      </c>
      <c r="K51" s="33">
        <v>98.3</v>
      </c>
      <c r="L51" s="42">
        <v>297584</v>
      </c>
      <c r="M51" s="33">
        <v>1.7</v>
      </c>
      <c r="N51" s="33">
        <v>100</v>
      </c>
      <c r="O51" s="33">
        <v>15.1</v>
      </c>
      <c r="P51" s="33">
        <v>21.9</v>
      </c>
      <c r="Q51" s="33">
        <v>47.3</v>
      </c>
      <c r="R51" s="33">
        <v>15.7</v>
      </c>
      <c r="S51" s="33" t="s">
        <v>25</v>
      </c>
      <c r="T51" s="33">
        <v>100</v>
      </c>
      <c r="U51" s="33">
        <v>85</v>
      </c>
      <c r="V51" s="33">
        <v>15</v>
      </c>
    </row>
    <row r="52" spans="1:22" s="35" customFormat="1" ht="12.75" customHeight="1">
      <c r="A52" s="36"/>
      <c r="B52" s="48"/>
      <c r="C52" s="36"/>
      <c r="D52" s="36"/>
      <c r="E52" s="52"/>
      <c r="F52" s="36"/>
      <c r="G52" s="41"/>
      <c r="H52" s="42"/>
      <c r="I52" s="33"/>
      <c r="J52" s="42"/>
      <c r="K52" s="33"/>
      <c r="L52" s="42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35" customFormat="1" ht="15" customHeight="1">
      <c r="A53" s="36"/>
      <c r="B53" s="48">
        <v>59</v>
      </c>
      <c r="C53" s="36"/>
      <c r="D53" s="39" t="s">
        <v>48</v>
      </c>
      <c r="E53" s="40"/>
      <c r="F53" s="36"/>
      <c r="G53" s="41">
        <v>3484</v>
      </c>
      <c r="H53" s="42">
        <v>52116898</v>
      </c>
      <c r="I53" s="33">
        <v>100</v>
      </c>
      <c r="J53" s="42">
        <v>51254429</v>
      </c>
      <c r="K53" s="33">
        <v>98.3</v>
      </c>
      <c r="L53" s="42">
        <v>862469</v>
      </c>
      <c r="M53" s="33">
        <v>1.7</v>
      </c>
      <c r="N53" s="33">
        <v>100</v>
      </c>
      <c r="O53" s="33">
        <v>4.7</v>
      </c>
      <c r="P53" s="33">
        <v>11.4</v>
      </c>
      <c r="Q53" s="33">
        <v>54.9</v>
      </c>
      <c r="R53" s="33">
        <v>29</v>
      </c>
      <c r="S53" s="33">
        <v>0</v>
      </c>
      <c r="T53" s="33">
        <v>100</v>
      </c>
      <c r="U53" s="33">
        <v>91.6</v>
      </c>
      <c r="V53" s="33">
        <v>8.4</v>
      </c>
    </row>
    <row r="54" spans="1:7" ht="3.75" customHeight="1" thickBot="1">
      <c r="A54" s="43"/>
      <c r="B54" s="43"/>
      <c r="C54" s="43"/>
      <c r="D54" s="43"/>
      <c r="E54" s="43"/>
      <c r="F54" s="43"/>
      <c r="G54" s="53"/>
    </row>
    <row r="55" spans="1:22" ht="12.75" customHeight="1">
      <c r="A55" s="54" t="s">
        <v>49</v>
      </c>
      <c r="B55" s="55"/>
      <c r="C55" s="55"/>
      <c r="D55" s="55"/>
      <c r="E55" s="55"/>
      <c r="F55" s="55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</sheetData>
  <mergeCells count="35">
    <mergeCell ref="D49:E49"/>
    <mergeCell ref="D51:E51"/>
    <mergeCell ref="D53:E53"/>
    <mergeCell ref="D41:E41"/>
    <mergeCell ref="D43:E43"/>
    <mergeCell ref="D45:E45"/>
    <mergeCell ref="D47:E47"/>
    <mergeCell ref="D20:E20"/>
    <mergeCell ref="D24:E24"/>
    <mergeCell ref="D30:E30"/>
    <mergeCell ref="D36:E36"/>
    <mergeCell ref="B11:C11"/>
    <mergeCell ref="B41:C41"/>
    <mergeCell ref="A9:F9"/>
    <mergeCell ref="V6:V7"/>
    <mergeCell ref="Q6:Q7"/>
    <mergeCell ref="L5:L7"/>
    <mergeCell ref="J5:J7"/>
    <mergeCell ref="D11:E11"/>
    <mergeCell ref="D13:E13"/>
    <mergeCell ref="D16:E16"/>
    <mergeCell ref="T5:V5"/>
    <mergeCell ref="N5:S5"/>
    <mergeCell ref="N4:V4"/>
    <mergeCell ref="R6:R7"/>
    <mergeCell ref="S6:S7"/>
    <mergeCell ref="T6:T7"/>
    <mergeCell ref="U6:U7"/>
    <mergeCell ref="N6:N7"/>
    <mergeCell ref="O6:O7"/>
    <mergeCell ref="P6:P7"/>
    <mergeCell ref="H4:M4"/>
    <mergeCell ref="G4:G7"/>
    <mergeCell ref="A4:F7"/>
    <mergeCell ref="H5:H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2001-04-19T07:32:36Z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