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4・24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<sst xmlns="http://schemas.openxmlformats.org/spreadsheetml/2006/main" count="212" uniqueCount="84">
  <si>
    <t>129．産業小分類別（533　代理商、仲立  業を除く）、年間商品販売額規模別、商店数</t>
  </si>
  <si>
    <t>　　  　平成９年（1997）６月１日</t>
  </si>
  <si>
    <t>区分</t>
  </si>
  <si>
    <t>商店数</t>
  </si>
  <si>
    <t>総計</t>
  </si>
  <si>
    <t>２百万円未満</t>
  </si>
  <si>
    <t>２百万円以上　　５百万円未満</t>
  </si>
  <si>
    <t>５百万円以上　１千万円未満</t>
  </si>
  <si>
    <t>１千万円以上２千万円未満</t>
  </si>
  <si>
    <t>２千万円以上　　５千万円未満</t>
  </si>
  <si>
    <t>５千万円以上　　１億円未満</t>
  </si>
  <si>
    <t>１億円以上　　　５億円未満</t>
  </si>
  <si>
    <t>５億円以上　　　10億円未満</t>
  </si>
  <si>
    <t>10億円以上　　　50億円未満</t>
  </si>
  <si>
    <t>50億円以上　　　百億円未満</t>
  </si>
  <si>
    <t>百億円以上</t>
  </si>
  <si>
    <t>48～53</t>
  </si>
  <si>
    <t>一般卸売業計</t>
  </si>
  <si>
    <t>各種商品卸売業</t>
  </si>
  <si>
    <t>-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</si>
  <si>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</si>
  <si>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</si>
  <si>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</si>
  <si>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</si>
  <si>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</si>
  <si>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</si>
  <si>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</si>
  <si>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</si>
  <si>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</si>
  <si>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</si>
  <si>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</si>
  <si>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</si>
  <si>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</si>
  <si>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</si>
  <si>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</si>
  <si>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</si>
  <si>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</si>
  <si>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</si>
  <si>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54～59</t>
  </si>
  <si>
    <t>小売業計</t>
  </si>
  <si>
    <t>各種商品小売業</t>
  </si>
  <si>
    <t>百貨店</t>
  </si>
  <si>
    <t>その他の各種商品小売業（50人未満）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</si>
  <si>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</si>
  <si>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</si>
  <si>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</si>
  <si>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</si>
  <si>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</si>
  <si>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</si>
  <si>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</si>
  <si>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</si>
  <si>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</si>
  <si>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</si>
  <si>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</si>
  <si>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</si>
  <si>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</si>
  <si>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</si>
  <si>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</si>
  <si>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　資料：県統計調査課「商業統計調査」</t>
  </si>
  <si>
    <t>129．産業小分類別（533　代理商、仲立  業を除く）、年間商品販売額規模別、商店数（続き）</t>
  </si>
  <si>
    <t>２百万円以上　５百万円未満</t>
  </si>
  <si>
    <t>１千万円以上　２千万円未満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</si>
  <si>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</si>
  <si>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</si>
  <si>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</si>
  <si>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</si>
  <si>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</si>
  <si>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</si>
  <si>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</si>
  <si>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</si>
  <si>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</si>
  <si>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</si>
  <si>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</si>
  <si>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</si>
  <si>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</si>
  <si>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</si>
  <si>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</si>
  <si>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</si>
  <si>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</si>
  <si>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</si>
  <si>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</si>
  <si>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</si>
  <si>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</si>
  <si>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家庭用機械器具小売業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</si>
</sst>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/>
    </xf>
    <xf numFmtId="0" fontId="5" fillId="0" borderId="0" xfId="0" applyFont="1" applyAlignment="1">
      <alignment horizontal="distributed"/>
    </xf>
    <xf numFmtId="176" fontId="5" fillId="0" borderId="9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9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6360;\&#65320;&#65297;&#65298;&#32113;&#35336;&#26360;\&#21830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42"/>
      <sheetName val="244・246"/>
      <sheetName val="246-28(248)"/>
      <sheetName val="250"/>
      <sheetName val="254"/>
      <sheetName val="256"/>
      <sheetName val="258"/>
      <sheetName val="288"/>
      <sheetName val="２９２"/>
      <sheetName val="293"/>
      <sheetName val="以降貼り付け前データ"/>
      <sheetName val="29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75" zoomScaleNormal="75" workbookViewId="0" topLeftCell="J1">
      <selection activeCell="C80" sqref="C80"/>
    </sheetView>
  </sheetViews>
  <sheetFormatPr defaultColWidth="9.140625" defaultRowHeight="12"/>
  <cols>
    <col min="1" max="1" width="1.8515625" style="1" customWidth="1"/>
    <col min="2" max="2" width="2.57421875" style="1" customWidth="1"/>
    <col min="3" max="3" width="3.7109375" style="1" customWidth="1"/>
    <col min="4" max="4" width="1.7109375" style="1" customWidth="1"/>
    <col min="5" max="5" width="33.00390625" style="1" customWidth="1"/>
    <col min="6" max="6" width="1.1484375" style="1" customWidth="1"/>
    <col min="7" max="11" width="10.28125" style="1" customWidth="1"/>
    <col min="12" max="15" width="13.57421875" style="1" customWidth="1"/>
    <col min="16" max="18" width="13.7109375" style="1" customWidth="1"/>
    <col min="19" max="16384" width="9.140625" style="1" customWidth="1"/>
  </cols>
  <sheetData>
    <row r="1" ht="17.25">
      <c r="G1" s="2" t="s">
        <v>0</v>
      </c>
    </row>
    <row r="2" ht="15.75" customHeight="1"/>
    <row r="3" ht="15.75" customHeight="1" thickBot="1">
      <c r="Q3" s="3" t="s">
        <v>1</v>
      </c>
    </row>
    <row r="4" spans="1:18" ht="14.25" customHeight="1" thickTop="1">
      <c r="A4" s="4" t="s">
        <v>2</v>
      </c>
      <c r="B4" s="4"/>
      <c r="C4" s="4"/>
      <c r="D4" s="4"/>
      <c r="E4" s="4"/>
      <c r="F4" s="4"/>
      <c r="G4" s="5" t="s">
        <v>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33.75" customHeight="1">
      <c r="A5" s="7"/>
      <c r="B5" s="7"/>
      <c r="C5" s="7"/>
      <c r="D5" s="7"/>
      <c r="E5" s="7"/>
      <c r="F5" s="7"/>
      <c r="G5" s="8" t="s">
        <v>4</v>
      </c>
      <c r="H5" s="9" t="s">
        <v>5</v>
      </c>
      <c r="I5" s="9" t="s">
        <v>6</v>
      </c>
      <c r="J5" s="9" t="s">
        <v>7</v>
      </c>
      <c r="K5" s="10" t="s">
        <v>8</v>
      </c>
      <c r="L5" s="11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</row>
    <row r="6" ht="12">
      <c r="G6" s="12"/>
    </row>
    <row r="7" spans="1:18" s="16" customFormat="1" ht="12">
      <c r="A7" s="13" t="s">
        <v>4</v>
      </c>
      <c r="B7" s="13"/>
      <c r="C7" s="13"/>
      <c r="D7" s="13"/>
      <c r="E7" s="13"/>
      <c r="F7" s="13"/>
      <c r="G7" s="14">
        <f aca="true" t="shared" si="0" ref="G7:R7">SUM(G9,G39)</f>
        <v>33610</v>
      </c>
      <c r="H7" s="15">
        <f t="shared" si="0"/>
        <v>1836</v>
      </c>
      <c r="I7" s="15">
        <f t="shared" si="0"/>
        <v>2237</v>
      </c>
      <c r="J7" s="15">
        <f t="shared" si="0"/>
        <v>2951</v>
      </c>
      <c r="K7" s="15">
        <f t="shared" si="0"/>
        <v>4456</v>
      </c>
      <c r="L7" s="15">
        <f t="shared" si="0"/>
        <v>7467</v>
      </c>
      <c r="M7" s="15">
        <f t="shared" si="0"/>
        <v>5220</v>
      </c>
      <c r="N7" s="15">
        <f t="shared" si="0"/>
        <v>7184</v>
      </c>
      <c r="O7" s="15">
        <f t="shared" si="0"/>
        <v>1182</v>
      </c>
      <c r="P7" s="15">
        <f t="shared" si="0"/>
        <v>951</v>
      </c>
      <c r="Q7" s="15">
        <f t="shared" si="0"/>
        <v>85</v>
      </c>
      <c r="R7" s="15">
        <f t="shared" si="0"/>
        <v>41</v>
      </c>
    </row>
    <row r="8" spans="1:18" ht="10.5" customHeight="1">
      <c r="A8" s="17"/>
      <c r="B8" s="17"/>
      <c r="C8" s="17"/>
      <c r="D8" s="17"/>
      <c r="E8" s="17"/>
      <c r="F8" s="17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16" customFormat="1" ht="12">
      <c r="A9" s="20"/>
      <c r="B9" s="21" t="s">
        <v>16</v>
      </c>
      <c r="C9" s="21"/>
      <c r="D9" s="22" t="s">
        <v>17</v>
      </c>
      <c r="E9" s="23"/>
      <c r="F9" s="20"/>
      <c r="G9" s="14">
        <f aca="true" t="shared" si="1" ref="G9:R9">SUM(G11,G14,G18,G22,G28,G34)</f>
        <v>7683</v>
      </c>
      <c r="H9" s="15">
        <f t="shared" si="1"/>
        <v>60</v>
      </c>
      <c r="I9" s="15">
        <f t="shared" si="1"/>
        <v>141</v>
      </c>
      <c r="J9" s="15">
        <f t="shared" si="1"/>
        <v>235</v>
      </c>
      <c r="K9" s="15">
        <f t="shared" si="1"/>
        <v>485</v>
      </c>
      <c r="L9" s="15">
        <f t="shared" si="1"/>
        <v>1213</v>
      </c>
      <c r="M9" s="15">
        <f t="shared" si="1"/>
        <v>1303</v>
      </c>
      <c r="N9" s="15">
        <f t="shared" si="1"/>
        <v>2770</v>
      </c>
      <c r="O9" s="15">
        <f t="shared" si="1"/>
        <v>692</v>
      </c>
      <c r="P9" s="15">
        <f t="shared" si="1"/>
        <v>679</v>
      </c>
      <c r="Q9" s="15">
        <f t="shared" si="1"/>
        <v>70</v>
      </c>
      <c r="R9" s="15">
        <f t="shared" si="1"/>
        <v>35</v>
      </c>
    </row>
    <row r="10" spans="1:18" ht="10.5" customHeight="1">
      <c r="A10" s="17"/>
      <c r="B10" s="17"/>
      <c r="C10" s="17"/>
      <c r="D10" s="17"/>
      <c r="E10" s="24"/>
      <c r="F10" s="17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16" customFormat="1" ht="12">
      <c r="A11" s="20"/>
      <c r="B11" s="20">
        <v>48</v>
      </c>
      <c r="C11" s="20"/>
      <c r="D11" s="22" t="s">
        <v>18</v>
      </c>
      <c r="E11" s="23"/>
      <c r="F11" s="20"/>
      <c r="G11" s="14">
        <f aca="true" t="shared" si="2" ref="G11:R11">G12</f>
        <v>13</v>
      </c>
      <c r="H11" s="15" t="str">
        <f t="shared" si="2"/>
        <v>-</v>
      </c>
      <c r="I11" s="15" t="str">
        <f t="shared" si="2"/>
        <v>-</v>
      </c>
      <c r="J11" s="15" t="str">
        <f t="shared" si="2"/>
        <v>-</v>
      </c>
      <c r="K11" s="15" t="str">
        <f t="shared" si="2"/>
        <v>-</v>
      </c>
      <c r="L11" s="15">
        <f t="shared" si="2"/>
        <v>1</v>
      </c>
      <c r="M11" s="15" t="str">
        <f t="shared" si="2"/>
        <v>-</v>
      </c>
      <c r="N11" s="15">
        <f t="shared" si="2"/>
        <v>10</v>
      </c>
      <c r="O11" s="15">
        <f t="shared" si="2"/>
        <v>1</v>
      </c>
      <c r="P11" s="15" t="str">
        <f t="shared" si="2"/>
        <v>-</v>
      </c>
      <c r="Q11" s="15" t="str">
        <f t="shared" si="2"/>
        <v>-</v>
      </c>
      <c r="R11" s="15">
        <f t="shared" si="2"/>
        <v>1</v>
      </c>
    </row>
    <row r="12" spans="1:18" ht="12">
      <c r="A12" s="17"/>
      <c r="B12" s="17"/>
      <c r="C12" s="17">
        <v>481</v>
      </c>
      <c r="D12" s="17"/>
      <c r="E12" s="24" t="s">
        <v>18</v>
      </c>
      <c r="F12" s="17"/>
      <c r="G12" s="18">
        <v>13</v>
      </c>
      <c r="H12" s="19" t="s">
        <v>19</v>
      </c>
      <c r="I12" s="19" t="s">
        <v>19</v>
      </c>
      <c r="J12" s="19" t="s">
        <v>19</v>
      </c>
      <c r="K12" s="19" t="s">
        <v>19</v>
      </c>
      <c r="L12" s="19">
        <v>1</v>
      </c>
      <c r="M12" s="19" t="s">
        <v>19</v>
      </c>
      <c r="N12" s="19">
        <v>10</v>
      </c>
      <c r="O12" s="19">
        <v>1</v>
      </c>
      <c r="P12" s="19" t="s">
        <v>19</v>
      </c>
      <c r="Q12" s="19" t="s">
        <v>19</v>
      </c>
      <c r="R12" s="19">
        <v>1</v>
      </c>
    </row>
    <row r="13" spans="1:18" ht="10.5" customHeight="1">
      <c r="A13" s="17"/>
      <c r="B13" s="17"/>
      <c r="C13" s="17"/>
      <c r="D13" s="17"/>
      <c r="E13" s="24"/>
      <c r="F13" s="17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16" customFormat="1" ht="12">
      <c r="A14" s="20"/>
      <c r="B14" s="20">
        <v>49</v>
      </c>
      <c r="C14" s="20"/>
      <c r="D14" s="22" t="s">
        <v>79</v>
      </c>
      <c r="E14" s="23"/>
      <c r="F14" s="20"/>
      <c r="G14" s="14">
        <f aca="true" t="shared" si="3" ref="G14:R14">SUM(G15:G16)</f>
        <v>1697</v>
      </c>
      <c r="H14" s="15">
        <f t="shared" si="3"/>
        <v>8</v>
      </c>
      <c r="I14" s="15">
        <f t="shared" si="3"/>
        <v>15</v>
      </c>
      <c r="J14" s="15">
        <f t="shared" si="3"/>
        <v>24</v>
      </c>
      <c r="K14" s="15">
        <f t="shared" si="3"/>
        <v>65</v>
      </c>
      <c r="L14" s="15">
        <f t="shared" si="3"/>
        <v>236</v>
      </c>
      <c r="M14" s="15">
        <f t="shared" si="3"/>
        <v>353</v>
      </c>
      <c r="N14" s="15">
        <f t="shared" si="3"/>
        <v>736</v>
      </c>
      <c r="O14" s="15">
        <f t="shared" si="3"/>
        <v>129</v>
      </c>
      <c r="P14" s="15">
        <f t="shared" si="3"/>
        <v>109</v>
      </c>
      <c r="Q14" s="15">
        <f t="shared" si="3"/>
        <v>16</v>
      </c>
      <c r="R14" s="15">
        <f t="shared" si="3"/>
        <v>6</v>
      </c>
    </row>
    <row r="15" spans="1:18" ht="12">
      <c r="A15" s="17"/>
      <c r="B15" s="17"/>
      <c r="C15" s="17">
        <v>491</v>
      </c>
      <c r="D15" s="17"/>
      <c r="E15" s="25" t="s">
        <v>20</v>
      </c>
      <c r="F15" s="17"/>
      <c r="G15" s="18">
        <v>205</v>
      </c>
      <c r="H15" s="19" t="s">
        <v>19</v>
      </c>
      <c r="I15" s="19">
        <v>3</v>
      </c>
      <c r="J15" s="19">
        <v>5</v>
      </c>
      <c r="K15" s="19">
        <v>12</v>
      </c>
      <c r="L15" s="19">
        <v>18</v>
      </c>
      <c r="M15" s="19">
        <v>30</v>
      </c>
      <c r="N15" s="19">
        <v>80</v>
      </c>
      <c r="O15" s="19">
        <v>25</v>
      </c>
      <c r="P15" s="19">
        <v>29</v>
      </c>
      <c r="Q15" s="19">
        <v>2</v>
      </c>
      <c r="R15" s="19">
        <v>1</v>
      </c>
    </row>
    <row r="16" spans="1:18" ht="12">
      <c r="A16" s="17"/>
      <c r="B16" s="17"/>
      <c r="C16" s="17">
        <v>492</v>
      </c>
      <c r="D16" s="17"/>
      <c r="E16" s="24" t="s">
        <v>21</v>
      </c>
      <c r="F16" s="17"/>
      <c r="G16" s="18">
        <v>1492</v>
      </c>
      <c r="H16" s="19">
        <v>8</v>
      </c>
      <c r="I16" s="19">
        <v>12</v>
      </c>
      <c r="J16" s="19">
        <v>19</v>
      </c>
      <c r="K16" s="19">
        <v>53</v>
      </c>
      <c r="L16" s="19">
        <v>218</v>
      </c>
      <c r="M16" s="19">
        <v>323</v>
      </c>
      <c r="N16" s="19">
        <v>656</v>
      </c>
      <c r="O16" s="19">
        <v>104</v>
      </c>
      <c r="P16" s="19">
        <v>80</v>
      </c>
      <c r="Q16" s="19">
        <v>14</v>
      </c>
      <c r="R16" s="19">
        <v>5</v>
      </c>
    </row>
    <row r="17" spans="1:18" ht="10.5" customHeight="1">
      <c r="A17" s="17"/>
      <c r="B17" s="17"/>
      <c r="C17" s="17"/>
      <c r="D17" s="17"/>
      <c r="E17" s="24"/>
      <c r="F17" s="17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16" customFormat="1" ht="12">
      <c r="A18" s="20"/>
      <c r="B18" s="20">
        <v>50</v>
      </c>
      <c r="C18" s="20"/>
      <c r="D18" s="22" t="s">
        <v>22</v>
      </c>
      <c r="E18" s="23"/>
      <c r="F18" s="20"/>
      <c r="G18" s="14">
        <f aca="true" t="shared" si="4" ref="G18:R18">SUM(G19:G20)</f>
        <v>1280</v>
      </c>
      <c r="H18" s="15">
        <f t="shared" si="4"/>
        <v>15</v>
      </c>
      <c r="I18" s="15">
        <f t="shared" si="4"/>
        <v>28</v>
      </c>
      <c r="J18" s="15">
        <f t="shared" si="4"/>
        <v>60</v>
      </c>
      <c r="K18" s="15">
        <f t="shared" si="4"/>
        <v>81</v>
      </c>
      <c r="L18" s="15">
        <f t="shared" si="4"/>
        <v>237</v>
      </c>
      <c r="M18" s="15">
        <f t="shared" si="4"/>
        <v>201</v>
      </c>
      <c r="N18" s="15">
        <f t="shared" si="4"/>
        <v>399</v>
      </c>
      <c r="O18" s="15">
        <f t="shared" si="4"/>
        <v>108</v>
      </c>
      <c r="P18" s="15">
        <f t="shared" si="4"/>
        <v>116</v>
      </c>
      <c r="Q18" s="15">
        <f t="shared" si="4"/>
        <v>22</v>
      </c>
      <c r="R18" s="15">
        <f t="shared" si="4"/>
        <v>13</v>
      </c>
    </row>
    <row r="19" spans="1:18" ht="12">
      <c r="A19" s="17"/>
      <c r="B19" s="17"/>
      <c r="C19" s="17">
        <v>501</v>
      </c>
      <c r="D19" s="17"/>
      <c r="E19" s="24" t="s">
        <v>23</v>
      </c>
      <c r="F19" s="17"/>
      <c r="G19" s="18">
        <v>512</v>
      </c>
      <c r="H19" s="19">
        <v>2</v>
      </c>
      <c r="I19" s="19">
        <v>7</v>
      </c>
      <c r="J19" s="19">
        <v>14</v>
      </c>
      <c r="K19" s="19">
        <v>37</v>
      </c>
      <c r="L19" s="19">
        <v>86</v>
      </c>
      <c r="M19" s="19">
        <v>71</v>
      </c>
      <c r="N19" s="19">
        <v>168</v>
      </c>
      <c r="O19" s="19">
        <v>57</v>
      </c>
      <c r="P19" s="19">
        <v>50</v>
      </c>
      <c r="Q19" s="19">
        <v>10</v>
      </c>
      <c r="R19" s="19">
        <v>10</v>
      </c>
    </row>
    <row r="20" spans="1:18" ht="12">
      <c r="A20" s="17"/>
      <c r="B20" s="17"/>
      <c r="C20" s="17">
        <v>502</v>
      </c>
      <c r="D20" s="17"/>
      <c r="E20" s="24" t="s">
        <v>24</v>
      </c>
      <c r="F20" s="17"/>
      <c r="G20" s="18">
        <v>768</v>
      </c>
      <c r="H20" s="19">
        <v>13</v>
      </c>
      <c r="I20" s="19">
        <v>21</v>
      </c>
      <c r="J20" s="19">
        <v>46</v>
      </c>
      <c r="K20" s="19">
        <v>44</v>
      </c>
      <c r="L20" s="19">
        <v>151</v>
      </c>
      <c r="M20" s="19">
        <v>130</v>
      </c>
      <c r="N20" s="19">
        <v>231</v>
      </c>
      <c r="O20" s="19">
        <v>51</v>
      </c>
      <c r="P20" s="19">
        <v>66</v>
      </c>
      <c r="Q20" s="19">
        <v>12</v>
      </c>
      <c r="R20" s="19">
        <v>3</v>
      </c>
    </row>
    <row r="21" spans="1:18" ht="10.5" customHeight="1">
      <c r="A21" s="17"/>
      <c r="B21" s="17"/>
      <c r="C21" s="17"/>
      <c r="D21" s="17"/>
      <c r="E21" s="24"/>
      <c r="F21" s="17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16" customFormat="1" ht="12">
      <c r="A22" s="20"/>
      <c r="B22" s="20">
        <v>51</v>
      </c>
      <c r="C22" s="20"/>
      <c r="D22" s="22" t="s">
        <v>80</v>
      </c>
      <c r="E22" s="23"/>
      <c r="F22" s="20"/>
      <c r="G22" s="14">
        <f aca="true" t="shared" si="5" ref="G22:R22">SUM(G23:G26)</f>
        <v>1450</v>
      </c>
      <c r="H22" s="15">
        <f t="shared" si="5"/>
        <v>19</v>
      </c>
      <c r="I22" s="15">
        <f t="shared" si="5"/>
        <v>48</v>
      </c>
      <c r="J22" s="15">
        <f t="shared" si="5"/>
        <v>60</v>
      </c>
      <c r="K22" s="15">
        <f t="shared" si="5"/>
        <v>87</v>
      </c>
      <c r="L22" s="15">
        <f t="shared" si="5"/>
        <v>210</v>
      </c>
      <c r="M22" s="15">
        <f t="shared" si="5"/>
        <v>191</v>
      </c>
      <c r="N22" s="15">
        <f t="shared" si="5"/>
        <v>473</v>
      </c>
      <c r="O22" s="15">
        <f t="shared" si="5"/>
        <v>165</v>
      </c>
      <c r="P22" s="15">
        <f t="shared" si="5"/>
        <v>183</v>
      </c>
      <c r="Q22" s="15">
        <f t="shared" si="5"/>
        <v>12</v>
      </c>
      <c r="R22" s="15">
        <f t="shared" si="5"/>
        <v>2</v>
      </c>
    </row>
    <row r="23" spans="1:18" ht="12">
      <c r="A23" s="17"/>
      <c r="B23" s="17"/>
      <c r="C23" s="17">
        <v>511</v>
      </c>
      <c r="D23" s="17"/>
      <c r="E23" s="24" t="s">
        <v>25</v>
      </c>
      <c r="F23" s="17"/>
      <c r="G23" s="18">
        <v>878</v>
      </c>
      <c r="H23" s="19">
        <v>1</v>
      </c>
      <c r="I23" s="19">
        <v>14</v>
      </c>
      <c r="J23" s="19">
        <v>22</v>
      </c>
      <c r="K23" s="19">
        <v>52</v>
      </c>
      <c r="L23" s="19">
        <v>133</v>
      </c>
      <c r="M23" s="19">
        <v>128</v>
      </c>
      <c r="N23" s="19">
        <v>299</v>
      </c>
      <c r="O23" s="19">
        <v>103</v>
      </c>
      <c r="P23" s="19">
        <v>113</v>
      </c>
      <c r="Q23" s="19">
        <v>11</v>
      </c>
      <c r="R23" s="19">
        <v>2</v>
      </c>
    </row>
    <row r="24" spans="1:18" ht="12">
      <c r="A24" s="17"/>
      <c r="B24" s="17"/>
      <c r="C24" s="17">
        <v>512</v>
      </c>
      <c r="D24" s="17"/>
      <c r="E24" s="24" t="s">
        <v>26</v>
      </c>
      <c r="F24" s="17"/>
      <c r="G24" s="18">
        <v>151</v>
      </c>
      <c r="H24" s="19">
        <v>1</v>
      </c>
      <c r="I24" s="19">
        <v>3</v>
      </c>
      <c r="J24" s="19">
        <v>1</v>
      </c>
      <c r="K24" s="19">
        <v>2</v>
      </c>
      <c r="L24" s="19">
        <v>19</v>
      </c>
      <c r="M24" s="19">
        <v>27</v>
      </c>
      <c r="N24" s="19">
        <v>66</v>
      </c>
      <c r="O24" s="19">
        <v>17</v>
      </c>
      <c r="P24" s="19">
        <v>15</v>
      </c>
      <c r="Q24" s="19" t="s">
        <v>19</v>
      </c>
      <c r="R24" s="19" t="s">
        <v>19</v>
      </c>
    </row>
    <row r="25" spans="1:18" ht="12">
      <c r="A25" s="17"/>
      <c r="B25" s="17"/>
      <c r="C25" s="17">
        <v>513</v>
      </c>
      <c r="D25" s="17"/>
      <c r="E25" s="24" t="s">
        <v>27</v>
      </c>
      <c r="F25" s="17"/>
      <c r="G25" s="18">
        <v>216</v>
      </c>
      <c r="H25" s="19">
        <v>1</v>
      </c>
      <c r="I25" s="19">
        <v>2</v>
      </c>
      <c r="J25" s="19">
        <v>2</v>
      </c>
      <c r="K25" s="19">
        <v>2</v>
      </c>
      <c r="L25" s="19">
        <v>22</v>
      </c>
      <c r="M25" s="19">
        <v>16</v>
      </c>
      <c r="N25" s="19">
        <v>78</v>
      </c>
      <c r="O25" s="19">
        <v>40</v>
      </c>
      <c r="P25" s="19">
        <v>52</v>
      </c>
      <c r="Q25" s="19">
        <v>1</v>
      </c>
      <c r="R25" s="19" t="s">
        <v>19</v>
      </c>
    </row>
    <row r="26" spans="1:18" ht="12">
      <c r="A26" s="17"/>
      <c r="B26" s="17"/>
      <c r="C26" s="17">
        <v>514</v>
      </c>
      <c r="D26" s="17"/>
      <c r="E26" s="24" t="s">
        <v>28</v>
      </c>
      <c r="F26" s="17"/>
      <c r="G26" s="18">
        <v>205</v>
      </c>
      <c r="H26" s="19">
        <v>16</v>
      </c>
      <c r="I26" s="19">
        <v>29</v>
      </c>
      <c r="J26" s="19">
        <v>35</v>
      </c>
      <c r="K26" s="19">
        <v>31</v>
      </c>
      <c r="L26" s="19">
        <v>36</v>
      </c>
      <c r="M26" s="19">
        <v>20</v>
      </c>
      <c r="N26" s="19">
        <v>30</v>
      </c>
      <c r="O26" s="19">
        <v>5</v>
      </c>
      <c r="P26" s="19">
        <v>3</v>
      </c>
      <c r="Q26" s="19" t="s">
        <v>19</v>
      </c>
      <c r="R26" s="19" t="s">
        <v>19</v>
      </c>
    </row>
    <row r="27" spans="1:18" ht="10.5" customHeight="1">
      <c r="A27" s="17"/>
      <c r="B27" s="17"/>
      <c r="C27" s="17"/>
      <c r="D27" s="17"/>
      <c r="E27" s="24"/>
      <c r="F27" s="17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16" customFormat="1" ht="12">
      <c r="A28" s="20"/>
      <c r="B28" s="20">
        <v>52</v>
      </c>
      <c r="C28" s="20"/>
      <c r="D28" s="22" t="s">
        <v>29</v>
      </c>
      <c r="E28" s="23"/>
      <c r="F28" s="20"/>
      <c r="G28" s="14">
        <f aca="true" t="shared" si="6" ref="G28:R28">SUM(G29:G32)</f>
        <v>1206</v>
      </c>
      <c r="H28" s="15">
        <f t="shared" si="6"/>
        <v>5</v>
      </c>
      <c r="I28" s="15">
        <f t="shared" si="6"/>
        <v>9</v>
      </c>
      <c r="J28" s="15">
        <f t="shared" si="6"/>
        <v>16</v>
      </c>
      <c r="K28" s="15">
        <f t="shared" si="6"/>
        <v>58</v>
      </c>
      <c r="L28" s="15">
        <f t="shared" si="6"/>
        <v>118</v>
      </c>
      <c r="M28" s="15">
        <f t="shared" si="6"/>
        <v>175</v>
      </c>
      <c r="N28" s="15">
        <f t="shared" si="6"/>
        <v>503</v>
      </c>
      <c r="O28" s="15">
        <f t="shared" si="6"/>
        <v>161</v>
      </c>
      <c r="P28" s="15">
        <f t="shared" si="6"/>
        <v>140</v>
      </c>
      <c r="Q28" s="15">
        <f t="shared" si="6"/>
        <v>12</v>
      </c>
      <c r="R28" s="15">
        <f t="shared" si="6"/>
        <v>9</v>
      </c>
    </row>
    <row r="29" spans="1:18" ht="12">
      <c r="A29" s="17"/>
      <c r="B29" s="17"/>
      <c r="C29" s="17">
        <v>521</v>
      </c>
      <c r="D29" s="17"/>
      <c r="E29" s="24" t="s">
        <v>30</v>
      </c>
      <c r="F29" s="17"/>
      <c r="G29" s="18">
        <v>528</v>
      </c>
      <c r="H29" s="19">
        <v>2</v>
      </c>
      <c r="I29" s="19">
        <v>4</v>
      </c>
      <c r="J29" s="19">
        <v>8</v>
      </c>
      <c r="K29" s="19">
        <v>29</v>
      </c>
      <c r="L29" s="19">
        <v>61</v>
      </c>
      <c r="M29" s="19">
        <v>79</v>
      </c>
      <c r="N29" s="19">
        <v>230</v>
      </c>
      <c r="O29" s="19">
        <v>74</v>
      </c>
      <c r="P29" s="19">
        <v>38</v>
      </c>
      <c r="Q29" s="19">
        <v>2</v>
      </c>
      <c r="R29" s="19">
        <v>1</v>
      </c>
    </row>
    <row r="30" spans="1:18" ht="12">
      <c r="A30" s="17"/>
      <c r="B30" s="17"/>
      <c r="C30" s="17">
        <v>522</v>
      </c>
      <c r="D30" s="17"/>
      <c r="E30" s="24" t="s">
        <v>31</v>
      </c>
      <c r="F30" s="17"/>
      <c r="G30" s="18">
        <v>344</v>
      </c>
      <c r="H30" s="19">
        <v>1</v>
      </c>
      <c r="I30" s="19">
        <v>2</v>
      </c>
      <c r="J30" s="19">
        <v>7</v>
      </c>
      <c r="K30" s="19">
        <v>18</v>
      </c>
      <c r="L30" s="19">
        <v>27</v>
      </c>
      <c r="M30" s="19">
        <v>52</v>
      </c>
      <c r="N30" s="19">
        <v>136</v>
      </c>
      <c r="O30" s="19">
        <v>45</v>
      </c>
      <c r="P30" s="19">
        <v>47</v>
      </c>
      <c r="Q30" s="19">
        <v>3</v>
      </c>
      <c r="R30" s="19">
        <v>6</v>
      </c>
    </row>
    <row r="31" spans="1:18" ht="12">
      <c r="A31" s="17"/>
      <c r="B31" s="17"/>
      <c r="C31" s="17">
        <v>523</v>
      </c>
      <c r="D31" s="17"/>
      <c r="E31" s="24" t="s">
        <v>32</v>
      </c>
      <c r="F31" s="17"/>
      <c r="G31" s="18">
        <v>238</v>
      </c>
      <c r="H31" s="19">
        <v>2</v>
      </c>
      <c r="I31" s="19">
        <v>1</v>
      </c>
      <c r="J31" s="19">
        <v>1</v>
      </c>
      <c r="K31" s="19">
        <v>7</v>
      </c>
      <c r="L31" s="19">
        <v>18</v>
      </c>
      <c r="M31" s="19">
        <v>29</v>
      </c>
      <c r="N31" s="19">
        <v>96</v>
      </c>
      <c r="O31" s="19">
        <v>32</v>
      </c>
      <c r="P31" s="19">
        <v>45</v>
      </c>
      <c r="Q31" s="19">
        <v>5</v>
      </c>
      <c r="R31" s="19">
        <v>2</v>
      </c>
    </row>
    <row r="32" spans="1:18" ht="12">
      <c r="A32" s="17"/>
      <c r="B32" s="17"/>
      <c r="C32" s="17">
        <v>529</v>
      </c>
      <c r="D32" s="17"/>
      <c r="E32" s="24" t="s">
        <v>33</v>
      </c>
      <c r="F32" s="17"/>
      <c r="G32" s="18">
        <v>96</v>
      </c>
      <c r="H32" s="19" t="s">
        <v>19</v>
      </c>
      <c r="I32" s="19">
        <v>2</v>
      </c>
      <c r="J32" s="19" t="s">
        <v>19</v>
      </c>
      <c r="K32" s="19">
        <v>4</v>
      </c>
      <c r="L32" s="19">
        <v>12</v>
      </c>
      <c r="M32" s="19">
        <v>15</v>
      </c>
      <c r="N32" s="19">
        <v>41</v>
      </c>
      <c r="O32" s="19">
        <v>10</v>
      </c>
      <c r="P32" s="19">
        <v>10</v>
      </c>
      <c r="Q32" s="19">
        <v>2</v>
      </c>
      <c r="R32" s="19" t="s">
        <v>19</v>
      </c>
    </row>
    <row r="33" spans="1:18" ht="10.5" customHeight="1">
      <c r="A33" s="17"/>
      <c r="B33" s="17"/>
      <c r="C33" s="17"/>
      <c r="D33" s="17"/>
      <c r="E33" s="24"/>
      <c r="F33" s="17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16" customFormat="1" ht="12">
      <c r="A34" s="20"/>
      <c r="B34" s="20">
        <v>53</v>
      </c>
      <c r="C34" s="20"/>
      <c r="D34" s="22" t="s">
        <v>34</v>
      </c>
      <c r="E34" s="23"/>
      <c r="F34" s="20"/>
      <c r="G34" s="14">
        <f aca="true" t="shared" si="7" ref="G34:R34">SUM(G35:G37)</f>
        <v>2037</v>
      </c>
      <c r="H34" s="15">
        <f t="shared" si="7"/>
        <v>13</v>
      </c>
      <c r="I34" s="15">
        <f t="shared" si="7"/>
        <v>41</v>
      </c>
      <c r="J34" s="15">
        <f t="shared" si="7"/>
        <v>75</v>
      </c>
      <c r="K34" s="15">
        <f t="shared" si="7"/>
        <v>194</v>
      </c>
      <c r="L34" s="15">
        <f t="shared" si="7"/>
        <v>411</v>
      </c>
      <c r="M34" s="15">
        <f t="shared" si="7"/>
        <v>383</v>
      </c>
      <c r="N34" s="15">
        <f t="shared" si="7"/>
        <v>649</v>
      </c>
      <c r="O34" s="15">
        <f t="shared" si="7"/>
        <v>128</v>
      </c>
      <c r="P34" s="15">
        <f t="shared" si="7"/>
        <v>131</v>
      </c>
      <c r="Q34" s="15">
        <f t="shared" si="7"/>
        <v>8</v>
      </c>
      <c r="R34" s="15">
        <f t="shared" si="7"/>
        <v>4</v>
      </c>
    </row>
    <row r="35" spans="1:18" ht="12">
      <c r="A35" s="17"/>
      <c r="B35" s="17"/>
      <c r="C35" s="17">
        <v>531</v>
      </c>
      <c r="D35" s="17"/>
      <c r="E35" s="24" t="s">
        <v>35</v>
      </c>
      <c r="F35" s="17"/>
      <c r="G35" s="18">
        <v>1057</v>
      </c>
      <c r="H35" s="19">
        <v>7</v>
      </c>
      <c r="I35" s="19">
        <v>25</v>
      </c>
      <c r="J35" s="19">
        <v>47</v>
      </c>
      <c r="K35" s="19">
        <v>125</v>
      </c>
      <c r="L35" s="19">
        <v>233</v>
      </c>
      <c r="M35" s="19">
        <v>203</v>
      </c>
      <c r="N35" s="19">
        <v>331</v>
      </c>
      <c r="O35" s="19">
        <v>47</v>
      </c>
      <c r="P35" s="19">
        <v>38</v>
      </c>
      <c r="Q35" s="19">
        <v>1</v>
      </c>
      <c r="R35" s="19" t="s">
        <v>19</v>
      </c>
    </row>
    <row r="36" spans="1:18" ht="12">
      <c r="A36" s="17"/>
      <c r="B36" s="17"/>
      <c r="C36" s="17">
        <v>532</v>
      </c>
      <c r="D36" s="17"/>
      <c r="E36" s="24" t="s">
        <v>36</v>
      </c>
      <c r="F36" s="17"/>
      <c r="G36" s="18">
        <v>278</v>
      </c>
      <c r="H36" s="19">
        <v>1</v>
      </c>
      <c r="I36" s="19">
        <v>3</v>
      </c>
      <c r="J36" s="19">
        <v>14</v>
      </c>
      <c r="K36" s="19">
        <v>22</v>
      </c>
      <c r="L36" s="19">
        <v>47</v>
      </c>
      <c r="M36" s="19">
        <v>37</v>
      </c>
      <c r="N36" s="19">
        <v>62</v>
      </c>
      <c r="O36" s="19">
        <v>31</v>
      </c>
      <c r="P36" s="19">
        <v>54</v>
      </c>
      <c r="Q36" s="19">
        <v>6</v>
      </c>
      <c r="R36" s="19">
        <v>1</v>
      </c>
    </row>
    <row r="37" spans="1:18" ht="12">
      <c r="A37" s="17"/>
      <c r="B37" s="17"/>
      <c r="C37" s="17">
        <v>539</v>
      </c>
      <c r="D37" s="17"/>
      <c r="E37" s="24" t="s">
        <v>37</v>
      </c>
      <c r="F37" s="17"/>
      <c r="G37" s="18">
        <v>702</v>
      </c>
      <c r="H37" s="19">
        <v>5</v>
      </c>
      <c r="I37" s="19">
        <v>13</v>
      </c>
      <c r="J37" s="19">
        <v>14</v>
      </c>
      <c r="K37" s="19">
        <v>47</v>
      </c>
      <c r="L37" s="19">
        <v>131</v>
      </c>
      <c r="M37" s="19">
        <v>143</v>
      </c>
      <c r="N37" s="19">
        <v>256</v>
      </c>
      <c r="O37" s="19">
        <v>50</v>
      </c>
      <c r="P37" s="19">
        <v>39</v>
      </c>
      <c r="Q37" s="19">
        <v>1</v>
      </c>
      <c r="R37" s="19">
        <v>3</v>
      </c>
    </row>
    <row r="38" spans="1:18" ht="10.5" customHeight="1">
      <c r="A38" s="17"/>
      <c r="B38" s="17"/>
      <c r="C38" s="17"/>
      <c r="D38" s="17"/>
      <c r="E38" s="24"/>
      <c r="F38" s="17"/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6" customFormat="1" ht="12">
      <c r="A39" s="20"/>
      <c r="B39" s="21" t="s">
        <v>38</v>
      </c>
      <c r="C39" s="21"/>
      <c r="D39" s="22" t="s">
        <v>39</v>
      </c>
      <c r="E39" s="23"/>
      <c r="F39" s="20"/>
      <c r="G39" s="14">
        <f aca="true" t="shared" si="8" ref="G39:R39">SUM(G41,G45,G52,G70,G74,G81)</f>
        <v>25927</v>
      </c>
      <c r="H39" s="15">
        <f t="shared" si="8"/>
        <v>1776</v>
      </c>
      <c r="I39" s="15">
        <f t="shared" si="8"/>
        <v>2096</v>
      </c>
      <c r="J39" s="15">
        <f t="shared" si="8"/>
        <v>2716</v>
      </c>
      <c r="K39" s="15">
        <f t="shared" si="8"/>
        <v>3971</v>
      </c>
      <c r="L39" s="15">
        <f t="shared" si="8"/>
        <v>6254</v>
      </c>
      <c r="M39" s="15">
        <f t="shared" si="8"/>
        <v>3917</v>
      </c>
      <c r="N39" s="15">
        <f t="shared" si="8"/>
        <v>4414</v>
      </c>
      <c r="O39" s="15">
        <f t="shared" si="8"/>
        <v>490</v>
      </c>
      <c r="P39" s="15">
        <f t="shared" si="8"/>
        <v>272</v>
      </c>
      <c r="Q39" s="15">
        <f t="shared" si="8"/>
        <v>15</v>
      </c>
      <c r="R39" s="15">
        <f t="shared" si="8"/>
        <v>6</v>
      </c>
    </row>
    <row r="40" spans="1:18" ht="10.5" customHeight="1">
      <c r="A40" s="17"/>
      <c r="B40" s="17"/>
      <c r="C40" s="17"/>
      <c r="D40" s="17"/>
      <c r="E40" s="24"/>
      <c r="F40" s="17"/>
      <c r="G40" s="1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6" customFormat="1" ht="12">
      <c r="A41" s="20"/>
      <c r="B41" s="20">
        <v>54</v>
      </c>
      <c r="C41" s="20"/>
      <c r="D41" s="22" t="s">
        <v>40</v>
      </c>
      <c r="E41" s="23"/>
      <c r="F41" s="20"/>
      <c r="G41" s="14">
        <f aca="true" t="shared" si="9" ref="G41:N41">SUM(G42:G43)</f>
        <v>102</v>
      </c>
      <c r="H41" s="15">
        <f t="shared" si="9"/>
        <v>3</v>
      </c>
      <c r="I41" s="15">
        <f t="shared" si="9"/>
        <v>2</v>
      </c>
      <c r="J41" s="15">
        <f t="shared" si="9"/>
        <v>4</v>
      </c>
      <c r="K41" s="15">
        <f t="shared" si="9"/>
        <v>6</v>
      </c>
      <c r="L41" s="15">
        <f t="shared" si="9"/>
        <v>14</v>
      </c>
      <c r="M41" s="15">
        <f t="shared" si="9"/>
        <v>10</v>
      </c>
      <c r="N41" s="15">
        <f t="shared" si="9"/>
        <v>28</v>
      </c>
      <c r="O41" s="15" t="s">
        <v>19</v>
      </c>
      <c r="P41" s="15">
        <f>SUM(P42:P43)</f>
        <v>15</v>
      </c>
      <c r="Q41" s="15">
        <f>SUM(Q42:Q43)</f>
        <v>14</v>
      </c>
      <c r="R41" s="15">
        <f>SUM(R42:R43)</f>
        <v>6</v>
      </c>
    </row>
    <row r="42" spans="1:18" ht="12">
      <c r="A42" s="17"/>
      <c r="B42" s="17"/>
      <c r="C42" s="17">
        <v>541</v>
      </c>
      <c r="D42" s="17"/>
      <c r="E42" s="24" t="s">
        <v>41</v>
      </c>
      <c r="F42" s="17"/>
      <c r="G42" s="18">
        <v>36</v>
      </c>
      <c r="H42" s="19">
        <v>1</v>
      </c>
      <c r="I42" s="19" t="s">
        <v>19</v>
      </c>
      <c r="J42" s="19" t="s">
        <v>19</v>
      </c>
      <c r="K42" s="19" t="s">
        <v>19</v>
      </c>
      <c r="L42" s="19" t="s">
        <v>19</v>
      </c>
      <c r="M42" s="19" t="s">
        <v>19</v>
      </c>
      <c r="N42" s="19" t="s">
        <v>19</v>
      </c>
      <c r="O42" s="19" t="s">
        <v>19</v>
      </c>
      <c r="P42" s="19">
        <v>15</v>
      </c>
      <c r="Q42" s="19">
        <v>14</v>
      </c>
      <c r="R42" s="19">
        <v>6</v>
      </c>
    </row>
    <row r="43" spans="1:18" ht="12">
      <c r="A43" s="17"/>
      <c r="B43" s="17"/>
      <c r="C43" s="17">
        <v>549</v>
      </c>
      <c r="D43" s="17"/>
      <c r="E43" s="25" t="s">
        <v>42</v>
      </c>
      <c r="F43" s="17"/>
      <c r="G43" s="18">
        <v>66</v>
      </c>
      <c r="H43" s="19">
        <v>2</v>
      </c>
      <c r="I43" s="19">
        <v>2</v>
      </c>
      <c r="J43" s="19">
        <v>4</v>
      </c>
      <c r="K43" s="19">
        <v>6</v>
      </c>
      <c r="L43" s="19">
        <v>14</v>
      </c>
      <c r="M43" s="19">
        <v>10</v>
      </c>
      <c r="N43" s="19">
        <v>28</v>
      </c>
      <c r="O43" s="19" t="s">
        <v>19</v>
      </c>
      <c r="P43" s="19" t="s">
        <v>19</v>
      </c>
      <c r="Q43" s="19" t="s">
        <v>19</v>
      </c>
      <c r="R43" s="19" t="s">
        <v>19</v>
      </c>
    </row>
    <row r="44" spans="1:18" ht="10.5" customHeight="1">
      <c r="A44" s="17"/>
      <c r="B44" s="17"/>
      <c r="C44" s="17"/>
      <c r="D44" s="17"/>
      <c r="E44" s="24"/>
      <c r="F44" s="17"/>
      <c r="G44" s="18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6" customFormat="1" ht="12">
      <c r="A45" s="20"/>
      <c r="B45" s="20">
        <v>55</v>
      </c>
      <c r="C45" s="20"/>
      <c r="D45" s="22" t="s">
        <v>81</v>
      </c>
      <c r="E45" s="23"/>
      <c r="F45" s="20"/>
      <c r="G45" s="14">
        <f aca="true" t="shared" si="10" ref="G45:P45">SUM(G46:G50)</f>
        <v>4177</v>
      </c>
      <c r="H45" s="15">
        <f t="shared" si="10"/>
        <v>333</v>
      </c>
      <c r="I45" s="15">
        <f t="shared" si="10"/>
        <v>370</v>
      </c>
      <c r="J45" s="15">
        <f t="shared" si="10"/>
        <v>495</v>
      </c>
      <c r="K45" s="15">
        <f t="shared" si="10"/>
        <v>701</v>
      </c>
      <c r="L45" s="15">
        <f t="shared" si="10"/>
        <v>1088</v>
      </c>
      <c r="M45" s="15">
        <f t="shared" si="10"/>
        <v>681</v>
      </c>
      <c r="N45" s="15">
        <f t="shared" si="10"/>
        <v>484</v>
      </c>
      <c r="O45" s="15">
        <f t="shared" si="10"/>
        <v>14</v>
      </c>
      <c r="P45" s="15">
        <f t="shared" si="10"/>
        <v>11</v>
      </c>
      <c r="Q45" s="15" t="s">
        <v>19</v>
      </c>
      <c r="R45" s="15" t="s">
        <v>19</v>
      </c>
    </row>
    <row r="46" spans="1:18" ht="12">
      <c r="A46" s="17"/>
      <c r="B46" s="17"/>
      <c r="C46" s="17">
        <v>551</v>
      </c>
      <c r="D46" s="17"/>
      <c r="E46" s="24" t="s">
        <v>43</v>
      </c>
      <c r="F46" s="17"/>
      <c r="G46" s="18">
        <v>895</v>
      </c>
      <c r="H46" s="19">
        <v>48</v>
      </c>
      <c r="I46" s="19">
        <v>75</v>
      </c>
      <c r="J46" s="19">
        <v>115</v>
      </c>
      <c r="K46" s="19">
        <v>185</v>
      </c>
      <c r="L46" s="19">
        <v>239</v>
      </c>
      <c r="M46" s="19">
        <v>136</v>
      </c>
      <c r="N46" s="19">
        <v>93</v>
      </c>
      <c r="O46" s="19">
        <v>3</v>
      </c>
      <c r="P46" s="19">
        <v>1</v>
      </c>
      <c r="Q46" s="19" t="s">
        <v>19</v>
      </c>
      <c r="R46" s="19" t="s">
        <v>19</v>
      </c>
    </row>
    <row r="47" spans="1:18" ht="12">
      <c r="A47" s="17"/>
      <c r="B47" s="17"/>
      <c r="C47" s="17">
        <v>552</v>
      </c>
      <c r="D47" s="17"/>
      <c r="E47" s="24" t="s">
        <v>44</v>
      </c>
      <c r="F47" s="17"/>
      <c r="G47" s="18">
        <v>590</v>
      </c>
      <c r="H47" s="19">
        <v>40</v>
      </c>
      <c r="I47" s="19">
        <v>66</v>
      </c>
      <c r="J47" s="19">
        <v>63</v>
      </c>
      <c r="K47" s="19">
        <v>80</v>
      </c>
      <c r="L47" s="19">
        <v>138</v>
      </c>
      <c r="M47" s="19">
        <v>98</v>
      </c>
      <c r="N47" s="19">
        <v>102</v>
      </c>
      <c r="O47" s="19">
        <v>3</v>
      </c>
      <c r="P47" s="19" t="s">
        <v>19</v>
      </c>
      <c r="Q47" s="19" t="s">
        <v>19</v>
      </c>
      <c r="R47" s="19" t="s">
        <v>19</v>
      </c>
    </row>
    <row r="48" spans="1:18" ht="12">
      <c r="A48" s="17"/>
      <c r="B48" s="17"/>
      <c r="C48" s="17">
        <v>553</v>
      </c>
      <c r="D48" s="17"/>
      <c r="E48" s="24" t="s">
        <v>45</v>
      </c>
      <c r="F48" s="17"/>
      <c r="G48" s="18">
        <v>1655</v>
      </c>
      <c r="H48" s="19">
        <v>102</v>
      </c>
      <c r="I48" s="19">
        <v>107</v>
      </c>
      <c r="J48" s="19">
        <v>199</v>
      </c>
      <c r="K48" s="19">
        <v>280</v>
      </c>
      <c r="L48" s="19">
        <v>483</v>
      </c>
      <c r="M48" s="19">
        <v>304</v>
      </c>
      <c r="N48" s="19">
        <v>169</v>
      </c>
      <c r="O48" s="19">
        <v>5</v>
      </c>
      <c r="P48" s="19">
        <v>6</v>
      </c>
      <c r="Q48" s="19" t="s">
        <v>19</v>
      </c>
      <c r="R48" s="19" t="s">
        <v>19</v>
      </c>
    </row>
    <row r="49" spans="1:18" ht="12">
      <c r="A49" s="17"/>
      <c r="B49" s="17"/>
      <c r="C49" s="17">
        <v>554</v>
      </c>
      <c r="D49" s="17"/>
      <c r="E49" s="24" t="s">
        <v>46</v>
      </c>
      <c r="F49" s="17"/>
      <c r="G49" s="18">
        <v>360</v>
      </c>
      <c r="H49" s="19">
        <v>40</v>
      </c>
      <c r="I49" s="19">
        <v>46</v>
      </c>
      <c r="J49" s="19">
        <v>35</v>
      </c>
      <c r="K49" s="19">
        <v>51</v>
      </c>
      <c r="L49" s="19">
        <v>77</v>
      </c>
      <c r="M49" s="19">
        <v>52</v>
      </c>
      <c r="N49" s="19">
        <v>57</v>
      </c>
      <c r="O49" s="19">
        <v>1</v>
      </c>
      <c r="P49" s="19">
        <v>1</v>
      </c>
      <c r="Q49" s="19" t="s">
        <v>19</v>
      </c>
      <c r="R49" s="19" t="s">
        <v>19</v>
      </c>
    </row>
    <row r="50" spans="1:18" ht="12">
      <c r="A50" s="17"/>
      <c r="B50" s="17"/>
      <c r="C50" s="17">
        <v>559</v>
      </c>
      <c r="D50" s="17"/>
      <c r="E50" s="25" t="s">
        <v>47</v>
      </c>
      <c r="F50" s="17"/>
      <c r="G50" s="18">
        <v>677</v>
      </c>
      <c r="H50" s="19">
        <v>103</v>
      </c>
      <c r="I50" s="19">
        <v>76</v>
      </c>
      <c r="J50" s="19">
        <v>83</v>
      </c>
      <c r="K50" s="19">
        <v>105</v>
      </c>
      <c r="L50" s="19">
        <v>151</v>
      </c>
      <c r="M50" s="19">
        <v>91</v>
      </c>
      <c r="N50" s="19">
        <v>63</v>
      </c>
      <c r="O50" s="19">
        <v>2</v>
      </c>
      <c r="P50" s="19">
        <v>3</v>
      </c>
      <c r="Q50" s="19" t="s">
        <v>19</v>
      </c>
      <c r="R50" s="19" t="s">
        <v>19</v>
      </c>
    </row>
    <row r="51" spans="1:18" ht="10.5" customHeight="1">
      <c r="A51" s="17"/>
      <c r="B51" s="17"/>
      <c r="C51" s="17"/>
      <c r="D51" s="17"/>
      <c r="E51" s="24"/>
      <c r="F51" s="17"/>
      <c r="G51" s="1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16" customFormat="1" ht="12">
      <c r="A52" s="20"/>
      <c r="B52" s="20">
        <v>56</v>
      </c>
      <c r="C52" s="20"/>
      <c r="D52" s="22" t="s">
        <v>48</v>
      </c>
      <c r="E52" s="23"/>
      <c r="F52" s="20"/>
      <c r="G52" s="14">
        <f aca="true" t="shared" si="11" ref="G52:P52">SUM(G53:G61)</f>
        <v>8255</v>
      </c>
      <c r="H52" s="15">
        <f t="shared" si="11"/>
        <v>621</v>
      </c>
      <c r="I52" s="15">
        <f t="shared" si="11"/>
        <v>693</v>
      </c>
      <c r="J52" s="15">
        <f t="shared" si="11"/>
        <v>907</v>
      </c>
      <c r="K52" s="15">
        <f t="shared" si="11"/>
        <v>1345</v>
      </c>
      <c r="L52" s="15">
        <f t="shared" si="11"/>
        <v>2089</v>
      </c>
      <c r="M52" s="15">
        <f t="shared" si="11"/>
        <v>1196</v>
      </c>
      <c r="N52" s="15">
        <f t="shared" si="11"/>
        <v>1166</v>
      </c>
      <c r="O52" s="15">
        <f t="shared" si="11"/>
        <v>130</v>
      </c>
      <c r="P52" s="15">
        <f t="shared" si="11"/>
        <v>108</v>
      </c>
      <c r="Q52" s="15" t="s">
        <v>19</v>
      </c>
      <c r="R52" s="15" t="s">
        <v>19</v>
      </c>
    </row>
    <row r="53" spans="1:18" ht="12">
      <c r="A53" s="17"/>
      <c r="B53" s="17"/>
      <c r="C53" s="17">
        <v>561</v>
      </c>
      <c r="D53" s="17"/>
      <c r="E53" s="24" t="s">
        <v>49</v>
      </c>
      <c r="F53" s="17"/>
      <c r="G53" s="18">
        <v>1445</v>
      </c>
      <c r="H53" s="19">
        <v>27</v>
      </c>
      <c r="I53" s="19">
        <v>71</v>
      </c>
      <c r="J53" s="19">
        <v>111</v>
      </c>
      <c r="K53" s="19">
        <v>175</v>
      </c>
      <c r="L53" s="19">
        <v>327</v>
      </c>
      <c r="M53" s="19">
        <v>222</v>
      </c>
      <c r="N53" s="19">
        <v>343</v>
      </c>
      <c r="O53" s="19">
        <v>84</v>
      </c>
      <c r="P53" s="19">
        <v>85</v>
      </c>
      <c r="Q53" s="19" t="s">
        <v>19</v>
      </c>
      <c r="R53" s="19" t="s">
        <v>19</v>
      </c>
    </row>
    <row r="54" spans="1:18" ht="12">
      <c r="A54" s="17"/>
      <c r="B54" s="17"/>
      <c r="C54" s="17">
        <v>562</v>
      </c>
      <c r="D54" s="17"/>
      <c r="E54" s="24" t="s">
        <v>50</v>
      </c>
      <c r="F54" s="17"/>
      <c r="G54" s="18">
        <v>1331</v>
      </c>
      <c r="H54" s="19">
        <v>36</v>
      </c>
      <c r="I54" s="19">
        <v>70</v>
      </c>
      <c r="J54" s="19">
        <v>94</v>
      </c>
      <c r="K54" s="19">
        <v>184</v>
      </c>
      <c r="L54" s="19">
        <v>402</v>
      </c>
      <c r="M54" s="19">
        <v>345</v>
      </c>
      <c r="N54" s="19">
        <v>186</v>
      </c>
      <c r="O54" s="19">
        <v>13</v>
      </c>
      <c r="P54" s="19">
        <v>1</v>
      </c>
      <c r="Q54" s="19" t="s">
        <v>19</v>
      </c>
      <c r="R54" s="19" t="s">
        <v>19</v>
      </c>
    </row>
    <row r="55" spans="1:18" ht="12">
      <c r="A55" s="17"/>
      <c r="B55" s="17"/>
      <c r="C55" s="17">
        <v>563</v>
      </c>
      <c r="D55" s="17"/>
      <c r="E55" s="24" t="s">
        <v>51</v>
      </c>
      <c r="F55" s="17"/>
      <c r="G55" s="18">
        <v>266</v>
      </c>
      <c r="H55" s="19">
        <v>11</v>
      </c>
      <c r="I55" s="19">
        <v>21</v>
      </c>
      <c r="J55" s="19">
        <v>29</v>
      </c>
      <c r="K55" s="19">
        <v>53</v>
      </c>
      <c r="L55" s="19">
        <v>73</v>
      </c>
      <c r="M55" s="19">
        <v>41</v>
      </c>
      <c r="N55" s="19">
        <v>37</v>
      </c>
      <c r="O55" s="19">
        <v>1</v>
      </c>
      <c r="P55" s="19" t="s">
        <v>19</v>
      </c>
      <c r="Q55" s="19" t="s">
        <v>19</v>
      </c>
      <c r="R55" s="19" t="s">
        <v>19</v>
      </c>
    </row>
    <row r="56" spans="1:18" ht="12">
      <c r="A56" s="17"/>
      <c r="B56" s="17"/>
      <c r="C56" s="17">
        <v>564</v>
      </c>
      <c r="D56" s="17"/>
      <c r="E56" s="24" t="s">
        <v>52</v>
      </c>
      <c r="F56" s="17"/>
      <c r="G56" s="18">
        <v>131</v>
      </c>
      <c r="H56" s="19">
        <v>6</v>
      </c>
      <c r="I56" s="19">
        <v>5</v>
      </c>
      <c r="J56" s="19">
        <v>15</v>
      </c>
      <c r="K56" s="19">
        <v>19</v>
      </c>
      <c r="L56" s="19">
        <v>42</v>
      </c>
      <c r="M56" s="19">
        <v>23</v>
      </c>
      <c r="N56" s="19">
        <v>20</v>
      </c>
      <c r="O56" s="19">
        <v>1</v>
      </c>
      <c r="P56" s="19" t="s">
        <v>19</v>
      </c>
      <c r="Q56" s="19" t="s">
        <v>19</v>
      </c>
      <c r="R56" s="19" t="s">
        <v>19</v>
      </c>
    </row>
    <row r="57" spans="1:18" ht="12">
      <c r="A57" s="17"/>
      <c r="B57" s="17"/>
      <c r="C57" s="17">
        <v>565</v>
      </c>
      <c r="D57" s="17"/>
      <c r="E57" s="24" t="s">
        <v>53</v>
      </c>
      <c r="F57" s="17"/>
      <c r="G57" s="18">
        <v>46</v>
      </c>
      <c r="H57" s="19">
        <v>6</v>
      </c>
      <c r="I57" s="19">
        <v>5</v>
      </c>
      <c r="J57" s="19">
        <v>12</v>
      </c>
      <c r="K57" s="19">
        <v>10</v>
      </c>
      <c r="L57" s="19">
        <v>4</v>
      </c>
      <c r="M57" s="19">
        <v>4</v>
      </c>
      <c r="N57" s="19">
        <v>2</v>
      </c>
      <c r="O57" s="19">
        <v>3</v>
      </c>
      <c r="P57" s="19" t="s">
        <v>19</v>
      </c>
      <c r="Q57" s="19" t="s">
        <v>19</v>
      </c>
      <c r="R57" s="19" t="s">
        <v>19</v>
      </c>
    </row>
    <row r="58" spans="1:18" ht="12">
      <c r="A58" s="17"/>
      <c r="B58" s="17"/>
      <c r="C58" s="17">
        <v>566</v>
      </c>
      <c r="D58" s="17"/>
      <c r="E58" s="24" t="s">
        <v>54</v>
      </c>
      <c r="F58" s="17"/>
      <c r="G58" s="18">
        <v>317</v>
      </c>
      <c r="H58" s="19">
        <v>22</v>
      </c>
      <c r="I58" s="19">
        <v>26</v>
      </c>
      <c r="J58" s="19">
        <v>43</v>
      </c>
      <c r="K58" s="19">
        <v>60</v>
      </c>
      <c r="L58" s="19">
        <v>92</v>
      </c>
      <c r="M58" s="19">
        <v>48</v>
      </c>
      <c r="N58" s="19">
        <v>26</v>
      </c>
      <c r="O58" s="19" t="s">
        <v>19</v>
      </c>
      <c r="P58" s="19" t="s">
        <v>19</v>
      </c>
      <c r="Q58" s="19" t="s">
        <v>19</v>
      </c>
      <c r="R58" s="19" t="s">
        <v>19</v>
      </c>
    </row>
    <row r="59" spans="1:18" ht="12">
      <c r="A59" s="17"/>
      <c r="B59" s="17"/>
      <c r="C59" s="17">
        <v>567</v>
      </c>
      <c r="D59" s="17"/>
      <c r="E59" s="24" t="s">
        <v>55</v>
      </c>
      <c r="F59" s="17"/>
      <c r="G59" s="18">
        <v>1754</v>
      </c>
      <c r="H59" s="19">
        <v>244</v>
      </c>
      <c r="I59" s="19">
        <v>221</v>
      </c>
      <c r="J59" s="19">
        <v>263</v>
      </c>
      <c r="K59" s="19">
        <v>342</v>
      </c>
      <c r="L59" s="19">
        <v>434</v>
      </c>
      <c r="M59" s="19">
        <v>160</v>
      </c>
      <c r="N59" s="19">
        <v>87</v>
      </c>
      <c r="O59" s="19">
        <v>3</v>
      </c>
      <c r="P59" s="19" t="s">
        <v>19</v>
      </c>
      <c r="Q59" s="19" t="s">
        <v>19</v>
      </c>
      <c r="R59" s="19" t="s">
        <v>19</v>
      </c>
    </row>
    <row r="60" spans="1:18" ht="12">
      <c r="A60" s="17"/>
      <c r="B60" s="17"/>
      <c r="C60" s="17">
        <v>568</v>
      </c>
      <c r="D60" s="17"/>
      <c r="E60" s="24" t="s">
        <v>56</v>
      </c>
      <c r="F60" s="17"/>
      <c r="G60" s="18">
        <v>467</v>
      </c>
      <c r="H60" s="19">
        <v>16</v>
      </c>
      <c r="I60" s="19">
        <v>28</v>
      </c>
      <c r="J60" s="19">
        <v>47</v>
      </c>
      <c r="K60" s="19">
        <v>86</v>
      </c>
      <c r="L60" s="19">
        <v>158</v>
      </c>
      <c r="M60" s="19">
        <v>73</v>
      </c>
      <c r="N60" s="19">
        <v>58</v>
      </c>
      <c r="O60" s="19">
        <v>1</v>
      </c>
      <c r="P60" s="19" t="s">
        <v>19</v>
      </c>
      <c r="Q60" s="19" t="s">
        <v>19</v>
      </c>
      <c r="R60" s="19" t="s">
        <v>19</v>
      </c>
    </row>
    <row r="61" spans="1:18" ht="12">
      <c r="A61" s="17"/>
      <c r="B61" s="17"/>
      <c r="C61" s="17">
        <v>569</v>
      </c>
      <c r="D61" s="17"/>
      <c r="E61" s="24" t="s">
        <v>57</v>
      </c>
      <c r="F61" s="17"/>
      <c r="G61" s="18">
        <v>2498</v>
      </c>
      <c r="H61" s="19">
        <v>253</v>
      </c>
      <c r="I61" s="19">
        <v>246</v>
      </c>
      <c r="J61" s="19">
        <v>293</v>
      </c>
      <c r="K61" s="19">
        <v>416</v>
      </c>
      <c r="L61" s="19">
        <v>557</v>
      </c>
      <c r="M61" s="19">
        <v>280</v>
      </c>
      <c r="N61" s="19">
        <v>407</v>
      </c>
      <c r="O61" s="19">
        <v>24</v>
      </c>
      <c r="P61" s="19">
        <v>22</v>
      </c>
      <c r="Q61" s="19" t="s">
        <v>19</v>
      </c>
      <c r="R61" s="19" t="s">
        <v>19</v>
      </c>
    </row>
    <row r="62" spans="1:7" ht="6" customHeight="1" thickBot="1">
      <c r="A62" s="17"/>
      <c r="B62" s="17"/>
      <c r="C62" s="17"/>
      <c r="D62" s="17"/>
      <c r="E62" s="17"/>
      <c r="F62" s="17"/>
      <c r="G62" s="26"/>
    </row>
    <row r="63" spans="1:18" ht="12">
      <c r="A63" s="27" t="s">
        <v>58</v>
      </c>
      <c r="B63" s="27"/>
      <c r="C63" s="27"/>
      <c r="D63" s="27"/>
      <c r="E63" s="27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ht="17.25" customHeight="1">
      <c r="G64" s="2" t="s">
        <v>59</v>
      </c>
    </row>
    <row r="65" ht="15.75" customHeight="1"/>
    <row r="66" ht="15.75" customHeight="1" thickBot="1"/>
    <row r="67" spans="1:18" ht="14.25" customHeight="1" thickTop="1">
      <c r="A67" s="4" t="s">
        <v>2</v>
      </c>
      <c r="B67" s="4"/>
      <c r="C67" s="4"/>
      <c r="D67" s="4"/>
      <c r="E67" s="4"/>
      <c r="F67" s="4"/>
      <c r="G67" s="29" t="s">
        <v>3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33.75" customHeight="1">
      <c r="A68" s="7"/>
      <c r="B68" s="7"/>
      <c r="C68" s="7"/>
      <c r="D68" s="7"/>
      <c r="E68" s="7"/>
      <c r="F68" s="7"/>
      <c r="G68" s="8" t="s">
        <v>4</v>
      </c>
      <c r="H68" s="9" t="s">
        <v>5</v>
      </c>
      <c r="I68" s="9" t="s">
        <v>60</v>
      </c>
      <c r="J68" s="9" t="s">
        <v>7</v>
      </c>
      <c r="K68" s="31" t="s">
        <v>61</v>
      </c>
      <c r="L68" s="11" t="s">
        <v>9</v>
      </c>
      <c r="M68" s="8" t="s">
        <v>10</v>
      </c>
      <c r="N68" s="8" t="s">
        <v>11</v>
      </c>
      <c r="O68" s="8" t="s">
        <v>12</v>
      </c>
      <c r="P68" s="8" t="s">
        <v>13</v>
      </c>
      <c r="Q68" s="8" t="s">
        <v>14</v>
      </c>
      <c r="R68" s="8" t="s">
        <v>15</v>
      </c>
    </row>
    <row r="69" ht="6" customHeight="1">
      <c r="G69" s="12"/>
    </row>
    <row r="70" spans="2:18" s="16" customFormat="1" ht="11.25" customHeight="1">
      <c r="B70" s="20">
        <v>57</v>
      </c>
      <c r="C70" s="20"/>
      <c r="D70" s="22" t="s">
        <v>82</v>
      </c>
      <c r="E70" s="23"/>
      <c r="F70" s="20"/>
      <c r="G70" s="14">
        <f aca="true" t="shared" si="12" ref="G70:P70">SUM(G71:G72)</f>
        <v>2107</v>
      </c>
      <c r="H70" s="15">
        <f t="shared" si="12"/>
        <v>107</v>
      </c>
      <c r="I70" s="15">
        <f t="shared" si="12"/>
        <v>140</v>
      </c>
      <c r="J70" s="15">
        <f t="shared" si="12"/>
        <v>136</v>
      </c>
      <c r="K70" s="15">
        <f t="shared" si="12"/>
        <v>180</v>
      </c>
      <c r="L70" s="15">
        <f t="shared" si="12"/>
        <v>336</v>
      </c>
      <c r="M70" s="15">
        <f t="shared" si="12"/>
        <v>326</v>
      </c>
      <c r="N70" s="15">
        <f t="shared" si="12"/>
        <v>610</v>
      </c>
      <c r="O70" s="15">
        <f t="shared" si="12"/>
        <v>203</v>
      </c>
      <c r="P70" s="15">
        <f t="shared" si="12"/>
        <v>69</v>
      </c>
      <c r="Q70" s="15" t="s">
        <v>19</v>
      </c>
      <c r="R70" s="15" t="s">
        <v>19</v>
      </c>
    </row>
    <row r="71" spans="1:18" ht="11.25" customHeight="1">
      <c r="A71" s="32"/>
      <c r="B71" s="17"/>
      <c r="C71" s="17">
        <v>571</v>
      </c>
      <c r="D71" s="17"/>
      <c r="E71" s="24" t="s">
        <v>62</v>
      </c>
      <c r="F71" s="33"/>
      <c r="G71" s="18">
        <v>1769</v>
      </c>
      <c r="H71" s="19">
        <v>21</v>
      </c>
      <c r="I71" s="19">
        <v>47</v>
      </c>
      <c r="J71" s="19">
        <v>72</v>
      </c>
      <c r="K71" s="19">
        <v>127</v>
      </c>
      <c r="L71" s="19">
        <v>299</v>
      </c>
      <c r="M71" s="19">
        <v>324</v>
      </c>
      <c r="N71" s="19">
        <v>607</v>
      </c>
      <c r="O71" s="19">
        <v>203</v>
      </c>
      <c r="P71" s="19">
        <v>69</v>
      </c>
      <c r="Q71" s="19" t="s">
        <v>19</v>
      </c>
      <c r="R71" s="19" t="s">
        <v>19</v>
      </c>
    </row>
    <row r="72" spans="1:18" ht="11.25" customHeight="1">
      <c r="A72" s="32"/>
      <c r="B72" s="17"/>
      <c r="C72" s="17">
        <v>572</v>
      </c>
      <c r="D72" s="17"/>
      <c r="E72" s="24" t="s">
        <v>63</v>
      </c>
      <c r="F72" s="33"/>
      <c r="G72" s="18">
        <v>338</v>
      </c>
      <c r="H72" s="19">
        <v>86</v>
      </c>
      <c r="I72" s="19">
        <v>93</v>
      </c>
      <c r="J72" s="19">
        <v>64</v>
      </c>
      <c r="K72" s="19">
        <v>53</v>
      </c>
      <c r="L72" s="19">
        <v>37</v>
      </c>
      <c r="M72" s="19">
        <v>2</v>
      </c>
      <c r="N72" s="19">
        <v>3</v>
      </c>
      <c r="O72" s="19" t="s">
        <v>19</v>
      </c>
      <c r="P72" s="19" t="s">
        <v>19</v>
      </c>
      <c r="Q72" s="19" t="s">
        <v>19</v>
      </c>
      <c r="R72" s="19" t="s">
        <v>19</v>
      </c>
    </row>
    <row r="73" spans="1:18" ht="11.25" customHeight="1">
      <c r="A73" s="32"/>
      <c r="B73" s="17"/>
      <c r="C73" s="17"/>
      <c r="D73" s="17"/>
      <c r="E73" s="24"/>
      <c r="F73" s="33"/>
      <c r="G73" s="1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2:18" s="16" customFormat="1" ht="11.25" customHeight="1">
      <c r="B74" s="20">
        <v>58</v>
      </c>
      <c r="C74" s="20"/>
      <c r="D74" s="22" t="s">
        <v>83</v>
      </c>
      <c r="E74" s="21"/>
      <c r="F74" s="20"/>
      <c r="G74" s="14">
        <f aca="true" t="shared" si="13" ref="G74:Q74">SUM(G75:G79)</f>
        <v>2801</v>
      </c>
      <c r="H74" s="15">
        <f t="shared" si="13"/>
        <v>185</v>
      </c>
      <c r="I74" s="15">
        <f t="shared" si="13"/>
        <v>207</v>
      </c>
      <c r="J74" s="15">
        <f t="shared" si="13"/>
        <v>314</v>
      </c>
      <c r="K74" s="15">
        <f t="shared" si="13"/>
        <v>467</v>
      </c>
      <c r="L74" s="15">
        <f t="shared" si="13"/>
        <v>825</v>
      </c>
      <c r="M74" s="15">
        <f t="shared" si="13"/>
        <v>402</v>
      </c>
      <c r="N74" s="15">
        <f t="shared" si="13"/>
        <v>312</v>
      </c>
      <c r="O74" s="15">
        <f t="shared" si="13"/>
        <v>54</v>
      </c>
      <c r="P74" s="15">
        <f t="shared" si="13"/>
        <v>34</v>
      </c>
      <c r="Q74" s="15">
        <f t="shared" si="13"/>
        <v>1</v>
      </c>
      <c r="R74" s="15" t="s">
        <v>19</v>
      </c>
    </row>
    <row r="75" spans="1:18" ht="11.25" customHeight="1">
      <c r="A75" s="32"/>
      <c r="B75" s="17"/>
      <c r="C75" s="17">
        <v>581</v>
      </c>
      <c r="D75" s="17"/>
      <c r="E75" s="24" t="s">
        <v>64</v>
      </c>
      <c r="F75" s="33"/>
      <c r="G75" s="18">
        <v>930</v>
      </c>
      <c r="H75" s="19">
        <v>51</v>
      </c>
      <c r="I75" s="19">
        <v>84</v>
      </c>
      <c r="J75" s="19">
        <v>141</v>
      </c>
      <c r="K75" s="19">
        <v>198</v>
      </c>
      <c r="L75" s="19">
        <v>224</v>
      </c>
      <c r="M75" s="19">
        <v>105</v>
      </c>
      <c r="N75" s="19">
        <v>113</v>
      </c>
      <c r="O75" s="19">
        <v>9</v>
      </c>
      <c r="P75" s="19">
        <v>4</v>
      </c>
      <c r="Q75" s="19">
        <v>1</v>
      </c>
      <c r="R75" s="19" t="s">
        <v>19</v>
      </c>
    </row>
    <row r="76" spans="1:18" ht="11.25" customHeight="1">
      <c r="A76" s="32"/>
      <c r="B76" s="17"/>
      <c r="C76" s="17">
        <v>582</v>
      </c>
      <c r="D76" s="17"/>
      <c r="E76" s="24" t="s">
        <v>65</v>
      </c>
      <c r="F76" s="33"/>
      <c r="G76" s="18">
        <v>401</v>
      </c>
      <c r="H76" s="19">
        <v>63</v>
      </c>
      <c r="I76" s="19">
        <v>54</v>
      </c>
      <c r="J76" s="19">
        <v>42</v>
      </c>
      <c r="K76" s="19">
        <v>55</v>
      </c>
      <c r="L76" s="19">
        <v>85</v>
      </c>
      <c r="M76" s="19">
        <v>47</v>
      </c>
      <c r="N76" s="19">
        <v>33</v>
      </c>
      <c r="O76" s="19">
        <v>9</v>
      </c>
      <c r="P76" s="19">
        <v>13</v>
      </c>
      <c r="Q76" s="19" t="s">
        <v>19</v>
      </c>
      <c r="R76" s="19" t="s">
        <v>19</v>
      </c>
    </row>
    <row r="77" spans="1:18" ht="11.25" customHeight="1">
      <c r="A77" s="32"/>
      <c r="B77" s="17"/>
      <c r="C77" s="17">
        <v>583</v>
      </c>
      <c r="D77" s="17"/>
      <c r="E77" s="24" t="s">
        <v>66</v>
      </c>
      <c r="F77" s="33"/>
      <c r="G77" s="18">
        <v>162</v>
      </c>
      <c r="H77" s="19">
        <v>32</v>
      </c>
      <c r="I77" s="19">
        <v>21</v>
      </c>
      <c r="J77" s="19">
        <v>26</v>
      </c>
      <c r="K77" s="19">
        <v>33</v>
      </c>
      <c r="L77" s="19">
        <v>27</v>
      </c>
      <c r="M77" s="19">
        <v>13</v>
      </c>
      <c r="N77" s="19">
        <v>10</v>
      </c>
      <c r="O77" s="19" t="s">
        <v>19</v>
      </c>
      <c r="P77" s="19" t="s">
        <v>19</v>
      </c>
      <c r="Q77" s="19" t="s">
        <v>19</v>
      </c>
      <c r="R77" s="19" t="s">
        <v>19</v>
      </c>
    </row>
    <row r="78" spans="1:18" ht="11.25" customHeight="1">
      <c r="A78" s="32"/>
      <c r="B78" s="17"/>
      <c r="C78" s="17">
        <v>584</v>
      </c>
      <c r="D78" s="17"/>
      <c r="E78" s="24" t="s">
        <v>67</v>
      </c>
      <c r="F78" s="33"/>
      <c r="G78" s="18">
        <v>1281</v>
      </c>
      <c r="H78" s="19">
        <v>37</v>
      </c>
      <c r="I78" s="19">
        <v>46</v>
      </c>
      <c r="J78" s="19">
        <v>101</v>
      </c>
      <c r="K78" s="19">
        <v>177</v>
      </c>
      <c r="L78" s="19">
        <v>482</v>
      </c>
      <c r="M78" s="19">
        <v>232</v>
      </c>
      <c r="N78" s="19">
        <v>154</v>
      </c>
      <c r="O78" s="19">
        <v>35</v>
      </c>
      <c r="P78" s="19">
        <v>17</v>
      </c>
      <c r="Q78" s="19" t="s">
        <v>19</v>
      </c>
      <c r="R78" s="19" t="s">
        <v>19</v>
      </c>
    </row>
    <row r="79" spans="1:18" ht="11.25" customHeight="1">
      <c r="A79" s="32"/>
      <c r="B79" s="17"/>
      <c r="C79" s="17">
        <v>589</v>
      </c>
      <c r="D79" s="17"/>
      <c r="E79" s="24" t="s">
        <v>68</v>
      </c>
      <c r="F79" s="33"/>
      <c r="G79" s="18">
        <v>27</v>
      </c>
      <c r="H79" s="19">
        <v>2</v>
      </c>
      <c r="I79" s="19">
        <v>2</v>
      </c>
      <c r="J79" s="19">
        <v>4</v>
      </c>
      <c r="K79" s="19">
        <v>4</v>
      </c>
      <c r="L79" s="19">
        <v>7</v>
      </c>
      <c r="M79" s="19">
        <v>5</v>
      </c>
      <c r="N79" s="19">
        <v>2</v>
      </c>
      <c r="O79" s="19">
        <v>1</v>
      </c>
      <c r="P79" s="19" t="s">
        <v>19</v>
      </c>
      <c r="Q79" s="19" t="s">
        <v>19</v>
      </c>
      <c r="R79" s="19" t="s">
        <v>19</v>
      </c>
    </row>
    <row r="80" spans="1:18" ht="11.25" customHeight="1">
      <c r="A80" s="32"/>
      <c r="B80" s="17"/>
      <c r="C80" s="17"/>
      <c r="D80" s="17"/>
      <c r="E80" s="24"/>
      <c r="F80" s="33"/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2:18" s="16" customFormat="1" ht="11.25" customHeight="1">
      <c r="B81" s="20">
        <v>59</v>
      </c>
      <c r="C81" s="20"/>
      <c r="D81" s="22" t="s">
        <v>69</v>
      </c>
      <c r="E81" s="23"/>
      <c r="F81" s="20"/>
      <c r="G81" s="14">
        <f aca="true" t="shared" si="14" ref="G81:P81">SUM(G82:G90)</f>
        <v>8485</v>
      </c>
      <c r="H81" s="15">
        <f t="shared" si="14"/>
        <v>527</v>
      </c>
      <c r="I81" s="15">
        <f t="shared" si="14"/>
        <v>684</v>
      </c>
      <c r="J81" s="15">
        <f t="shared" si="14"/>
        <v>860</v>
      </c>
      <c r="K81" s="15">
        <f t="shared" si="14"/>
        <v>1272</v>
      </c>
      <c r="L81" s="15">
        <f t="shared" si="14"/>
        <v>1902</v>
      </c>
      <c r="M81" s="15">
        <f t="shared" si="14"/>
        <v>1302</v>
      </c>
      <c r="N81" s="15">
        <f t="shared" si="14"/>
        <v>1814</v>
      </c>
      <c r="O81" s="15">
        <f t="shared" si="14"/>
        <v>89</v>
      </c>
      <c r="P81" s="15">
        <f t="shared" si="14"/>
        <v>35</v>
      </c>
      <c r="Q81" s="15" t="s">
        <v>19</v>
      </c>
      <c r="R81" s="15" t="s">
        <v>19</v>
      </c>
    </row>
    <row r="82" spans="1:18" ht="11.25" customHeight="1">
      <c r="A82" s="32"/>
      <c r="B82" s="17"/>
      <c r="C82" s="17">
        <v>591</v>
      </c>
      <c r="D82" s="17"/>
      <c r="E82" s="24" t="s">
        <v>70</v>
      </c>
      <c r="F82" s="33"/>
      <c r="G82" s="18">
        <v>1493</v>
      </c>
      <c r="H82" s="19">
        <v>69</v>
      </c>
      <c r="I82" s="19">
        <v>103</v>
      </c>
      <c r="J82" s="19">
        <v>180</v>
      </c>
      <c r="K82" s="19">
        <v>298</v>
      </c>
      <c r="L82" s="19">
        <v>434</v>
      </c>
      <c r="M82" s="19">
        <v>230</v>
      </c>
      <c r="N82" s="19">
        <v>168</v>
      </c>
      <c r="O82" s="19">
        <v>10</v>
      </c>
      <c r="P82" s="19">
        <v>1</v>
      </c>
      <c r="Q82" s="19" t="s">
        <v>19</v>
      </c>
      <c r="R82" s="19" t="s">
        <v>19</v>
      </c>
    </row>
    <row r="83" spans="1:18" ht="11.25" customHeight="1">
      <c r="A83" s="32"/>
      <c r="B83" s="17"/>
      <c r="C83" s="17">
        <v>592</v>
      </c>
      <c r="D83" s="17"/>
      <c r="E83" s="24" t="s">
        <v>71</v>
      </c>
      <c r="F83" s="33"/>
      <c r="G83" s="18">
        <v>360</v>
      </c>
      <c r="H83" s="19">
        <v>28</v>
      </c>
      <c r="I83" s="19">
        <v>28</v>
      </c>
      <c r="J83" s="19">
        <v>34</v>
      </c>
      <c r="K83" s="19">
        <v>30</v>
      </c>
      <c r="L83" s="19">
        <v>66</v>
      </c>
      <c r="M83" s="19">
        <v>50</v>
      </c>
      <c r="N83" s="19">
        <v>114</v>
      </c>
      <c r="O83" s="19">
        <v>9</v>
      </c>
      <c r="P83" s="19">
        <v>1</v>
      </c>
      <c r="Q83" s="19" t="s">
        <v>19</v>
      </c>
      <c r="R83" s="19" t="s">
        <v>19</v>
      </c>
    </row>
    <row r="84" spans="1:18" ht="11.25" customHeight="1">
      <c r="A84" s="32"/>
      <c r="B84" s="17"/>
      <c r="C84" s="17">
        <v>593</v>
      </c>
      <c r="D84" s="17"/>
      <c r="E84" s="24" t="s">
        <v>72</v>
      </c>
      <c r="F84" s="33"/>
      <c r="G84" s="18">
        <v>1531</v>
      </c>
      <c r="H84" s="19">
        <v>8</v>
      </c>
      <c r="I84" s="19">
        <v>9</v>
      </c>
      <c r="J84" s="19">
        <v>18</v>
      </c>
      <c r="K84" s="19">
        <v>61</v>
      </c>
      <c r="L84" s="19">
        <v>191</v>
      </c>
      <c r="M84" s="19">
        <v>298</v>
      </c>
      <c r="N84" s="19">
        <v>898</v>
      </c>
      <c r="O84" s="19">
        <v>37</v>
      </c>
      <c r="P84" s="19">
        <v>11</v>
      </c>
      <c r="Q84" s="19" t="s">
        <v>19</v>
      </c>
      <c r="R84" s="19" t="s">
        <v>19</v>
      </c>
    </row>
    <row r="85" spans="1:18" ht="11.25" customHeight="1">
      <c r="A85" s="32"/>
      <c r="B85" s="17"/>
      <c r="C85" s="17">
        <v>594</v>
      </c>
      <c r="D85" s="17"/>
      <c r="E85" s="24" t="s">
        <v>73</v>
      </c>
      <c r="F85" s="33"/>
      <c r="G85" s="18">
        <v>1140</v>
      </c>
      <c r="H85" s="19">
        <v>93</v>
      </c>
      <c r="I85" s="19">
        <v>82</v>
      </c>
      <c r="J85" s="19">
        <v>93</v>
      </c>
      <c r="K85" s="19">
        <v>127</v>
      </c>
      <c r="L85" s="19">
        <v>278</v>
      </c>
      <c r="M85" s="19">
        <v>255</v>
      </c>
      <c r="N85" s="19">
        <v>204</v>
      </c>
      <c r="O85" s="19">
        <v>7</v>
      </c>
      <c r="P85" s="19">
        <v>1</v>
      </c>
      <c r="Q85" s="19" t="s">
        <v>19</v>
      </c>
      <c r="R85" s="19" t="s">
        <v>19</v>
      </c>
    </row>
    <row r="86" spans="1:18" ht="11.25" customHeight="1">
      <c r="A86" s="32"/>
      <c r="B86" s="17"/>
      <c r="C86" s="17">
        <v>525</v>
      </c>
      <c r="D86" s="17"/>
      <c r="E86" s="25" t="s">
        <v>74</v>
      </c>
      <c r="F86" s="33"/>
      <c r="G86" s="18">
        <v>728</v>
      </c>
      <c r="H86" s="19">
        <v>54</v>
      </c>
      <c r="I86" s="19">
        <v>54</v>
      </c>
      <c r="J86" s="19">
        <v>65</v>
      </c>
      <c r="K86" s="19">
        <v>92</v>
      </c>
      <c r="L86" s="19">
        <v>180</v>
      </c>
      <c r="M86" s="19">
        <v>126</v>
      </c>
      <c r="N86" s="19">
        <v>150</v>
      </c>
      <c r="O86" s="19">
        <v>4</v>
      </c>
      <c r="P86" s="19">
        <v>3</v>
      </c>
      <c r="Q86" s="19" t="s">
        <v>19</v>
      </c>
      <c r="R86" s="19" t="s">
        <v>19</v>
      </c>
    </row>
    <row r="87" spans="1:18" ht="11.25" customHeight="1">
      <c r="A87" s="32"/>
      <c r="B87" s="17"/>
      <c r="C87" s="17">
        <v>596</v>
      </c>
      <c r="D87" s="17"/>
      <c r="E87" s="24" t="s">
        <v>75</v>
      </c>
      <c r="F87" s="33"/>
      <c r="G87" s="18">
        <v>234</v>
      </c>
      <c r="H87" s="19">
        <v>15</v>
      </c>
      <c r="I87" s="19">
        <v>15</v>
      </c>
      <c r="J87" s="19">
        <v>33</v>
      </c>
      <c r="K87" s="19">
        <v>49</v>
      </c>
      <c r="L87" s="19">
        <v>81</v>
      </c>
      <c r="M87" s="19">
        <v>27</v>
      </c>
      <c r="N87" s="19">
        <v>14</v>
      </c>
      <c r="O87" s="19" t="s">
        <v>19</v>
      </c>
      <c r="P87" s="19" t="s">
        <v>19</v>
      </c>
      <c r="Q87" s="19" t="s">
        <v>19</v>
      </c>
      <c r="R87" s="19" t="s">
        <v>19</v>
      </c>
    </row>
    <row r="88" spans="1:18" ht="11.25" customHeight="1">
      <c r="A88" s="32"/>
      <c r="B88" s="17"/>
      <c r="C88" s="17">
        <v>597</v>
      </c>
      <c r="D88" s="17"/>
      <c r="E88" s="24" t="s">
        <v>76</v>
      </c>
      <c r="F88" s="33"/>
      <c r="G88" s="18">
        <v>311</v>
      </c>
      <c r="H88" s="19">
        <v>24</v>
      </c>
      <c r="I88" s="19">
        <v>21</v>
      </c>
      <c r="J88" s="19">
        <v>33</v>
      </c>
      <c r="K88" s="19">
        <v>55</v>
      </c>
      <c r="L88" s="19">
        <v>83</v>
      </c>
      <c r="M88" s="19">
        <v>67</v>
      </c>
      <c r="N88" s="19">
        <v>25</v>
      </c>
      <c r="O88" s="19">
        <v>3</v>
      </c>
      <c r="P88" s="19" t="s">
        <v>19</v>
      </c>
      <c r="Q88" s="19" t="s">
        <v>19</v>
      </c>
      <c r="R88" s="19" t="s">
        <v>19</v>
      </c>
    </row>
    <row r="89" spans="1:18" ht="11.25" customHeight="1">
      <c r="A89" s="32"/>
      <c r="B89" s="17"/>
      <c r="C89" s="17">
        <v>598</v>
      </c>
      <c r="D89" s="17"/>
      <c r="E89" s="25" t="s">
        <v>77</v>
      </c>
      <c r="F89" s="33"/>
      <c r="G89" s="18">
        <v>170</v>
      </c>
      <c r="H89" s="19">
        <v>21</v>
      </c>
      <c r="I89" s="19">
        <v>30</v>
      </c>
      <c r="J89" s="19">
        <v>28</v>
      </c>
      <c r="K89" s="19">
        <v>48</v>
      </c>
      <c r="L89" s="19">
        <v>32</v>
      </c>
      <c r="M89" s="19">
        <v>7</v>
      </c>
      <c r="N89" s="19">
        <v>4</v>
      </c>
      <c r="O89" s="19" t="s">
        <v>19</v>
      </c>
      <c r="P89" s="19" t="s">
        <v>19</v>
      </c>
      <c r="Q89" s="19" t="s">
        <v>19</v>
      </c>
      <c r="R89" s="19" t="s">
        <v>19</v>
      </c>
    </row>
    <row r="90" spans="1:18" ht="11.25" customHeight="1">
      <c r="A90" s="32"/>
      <c r="B90" s="17"/>
      <c r="C90" s="17">
        <v>599</v>
      </c>
      <c r="D90" s="17"/>
      <c r="E90" s="24" t="s">
        <v>78</v>
      </c>
      <c r="F90" s="33"/>
      <c r="G90" s="18">
        <v>2518</v>
      </c>
      <c r="H90" s="19">
        <v>215</v>
      </c>
      <c r="I90" s="19">
        <v>342</v>
      </c>
      <c r="J90" s="19">
        <v>376</v>
      </c>
      <c r="K90" s="19">
        <v>512</v>
      </c>
      <c r="L90" s="19">
        <v>557</v>
      </c>
      <c r="M90" s="19">
        <v>242</v>
      </c>
      <c r="N90" s="19">
        <v>237</v>
      </c>
      <c r="O90" s="19">
        <v>19</v>
      </c>
      <c r="P90" s="19">
        <v>18</v>
      </c>
      <c r="Q90" s="19" t="s">
        <v>19</v>
      </c>
      <c r="R90" s="19" t="s">
        <v>19</v>
      </c>
    </row>
    <row r="91" ht="4.5" customHeight="1" thickBot="1">
      <c r="G91" s="34"/>
    </row>
    <row r="92" spans="1:18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</sheetData>
  <mergeCells count="21">
    <mergeCell ref="A4:F5"/>
    <mergeCell ref="G4:R4"/>
    <mergeCell ref="A67:F68"/>
    <mergeCell ref="G67:R67"/>
    <mergeCell ref="A7:F7"/>
    <mergeCell ref="B9:C9"/>
    <mergeCell ref="B39:C39"/>
    <mergeCell ref="D9:E9"/>
    <mergeCell ref="D11:E11"/>
    <mergeCell ref="D14:E14"/>
    <mergeCell ref="D18:E18"/>
    <mergeCell ref="D22:E22"/>
    <mergeCell ref="D28:E28"/>
    <mergeCell ref="D34:E34"/>
    <mergeCell ref="D70:E70"/>
    <mergeCell ref="D74:E74"/>
    <mergeCell ref="D81:E81"/>
    <mergeCell ref="D39:E39"/>
    <mergeCell ref="D41:E41"/>
    <mergeCell ref="D45:E45"/>
    <mergeCell ref="D52:E52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2001-04-19T04:17:23Z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