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5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<sst xmlns="http://schemas.openxmlformats.org/spreadsheetml/2006/main" count="47" uniqueCount="34">
  <si>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区分</t>
  </si>
  <si>
    <t>計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</si>
  <si>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</si>
  <si>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</si>
  <si>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</si>
  <si>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</si>
  <si>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</si>
  <si>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</si>
  <si>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</si>
  <si>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</si>
  <si>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</si>
  <si>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飛騨</t>
  </si>
  <si>
    <t>益田</t>
  </si>
  <si>
    <t>日帰</t>
  </si>
  <si>
    <t>宿泊</t>
  </si>
  <si>
    <t>4～6月</t>
  </si>
  <si>
    <t>7～9月</t>
  </si>
  <si>
    <t>10～12月</t>
  </si>
  <si>
    <t>1～3月</t>
  </si>
  <si>
    <t>255.　広域観光圏別、県事務所別、四半期別観光客数</t>
  </si>
  <si>
    <t>　資料：県観光課</t>
  </si>
  <si>
    <t>昭和63年度</t>
  </si>
  <si>
    <t>-</t>
  </si>
  <si>
    <t>-</t>
  </si>
  <si>
    <t>中濃</t>
  </si>
  <si>
    <t>奥美濃</t>
  </si>
  <si>
    <t>可茂</t>
  </si>
  <si>
    <t>美濃焼産業</t>
  </si>
  <si>
    <t>中津川・恵那</t>
  </si>
  <si>
    <t>（武儀）</t>
  </si>
  <si>
    <t>（郡上）</t>
  </si>
  <si>
    <t>（加茂）</t>
  </si>
  <si>
    <t>（土岐）</t>
  </si>
  <si>
    <t>（恵那）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</si>
</sst>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3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0" fillId="0" borderId="0" xfId="0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115" zoomScaleNormal="115" workbookViewId="0" topLeftCell="A4">
      <selection activeCell="L14" sqref="L14"/>
    </sheetView>
  </sheetViews>
  <sheetFormatPr defaultColWidth="9.00390625" defaultRowHeight="13.5"/>
  <cols>
    <col min="1" max="1" width="1.00390625" style="1" customWidth="1"/>
    <col min="2" max="2" width="2.875" style="1" customWidth="1"/>
    <col min="3" max="3" width="8.25390625" style="1" customWidth="1"/>
    <col min="4" max="4" width="8.375" style="1" customWidth="1"/>
    <col min="5" max="5" width="1.00390625" style="1" customWidth="1"/>
    <col min="6" max="16" width="6.25390625" style="1" customWidth="1"/>
    <col min="17" max="16384" width="9.00390625" style="1" customWidth="1"/>
  </cols>
  <sheetData>
    <row r="1" spans="1:16" ht="17.25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="2" customFormat="1" ht="13.5" customHeight="1"/>
    <row r="3" spans="1:16" s="2" customFormat="1" ht="13.5" customHeight="1" thickBot="1">
      <c r="A3" s="3" t="s">
        <v>2</v>
      </c>
      <c r="N3" s="4"/>
      <c r="P3" s="5" t="s">
        <v>21</v>
      </c>
    </row>
    <row r="4" spans="1:16" s="2" customFormat="1" ht="19.5" customHeight="1" thickTop="1">
      <c r="A4" s="33" t="s">
        <v>0</v>
      </c>
      <c r="B4" s="34"/>
      <c r="C4" s="34"/>
      <c r="D4" s="34"/>
      <c r="E4" s="35"/>
      <c r="F4" s="38" t="s">
        <v>1</v>
      </c>
      <c r="G4" s="39"/>
      <c r="H4" s="40"/>
      <c r="I4" s="30" t="s">
        <v>15</v>
      </c>
      <c r="J4" s="32"/>
      <c r="K4" s="30" t="s">
        <v>16</v>
      </c>
      <c r="L4" s="32"/>
      <c r="M4" s="30" t="s">
        <v>17</v>
      </c>
      <c r="N4" s="32"/>
      <c r="O4" s="30" t="s">
        <v>18</v>
      </c>
      <c r="P4" s="31"/>
    </row>
    <row r="5" spans="1:16" s="2" customFormat="1" ht="19.5" customHeight="1">
      <c r="A5" s="36"/>
      <c r="B5" s="36"/>
      <c r="C5" s="36"/>
      <c r="D5" s="36"/>
      <c r="E5" s="37"/>
      <c r="F5" s="6" t="s">
        <v>1</v>
      </c>
      <c r="G5" s="7" t="s">
        <v>13</v>
      </c>
      <c r="H5" s="7" t="s">
        <v>14</v>
      </c>
      <c r="I5" s="7" t="s">
        <v>13</v>
      </c>
      <c r="J5" s="7" t="s">
        <v>14</v>
      </c>
      <c r="K5" s="7" t="s">
        <v>13</v>
      </c>
      <c r="L5" s="7" t="s">
        <v>14</v>
      </c>
      <c r="M5" s="7" t="s">
        <v>13</v>
      </c>
      <c r="N5" s="7" t="s">
        <v>14</v>
      </c>
      <c r="O5" s="7" t="s">
        <v>13</v>
      </c>
      <c r="P5" s="8" t="s">
        <v>14</v>
      </c>
    </row>
    <row r="6" s="2" customFormat="1" ht="6" customHeight="1">
      <c r="F6" s="9"/>
    </row>
    <row r="7" spans="2:16" s="10" customFormat="1" ht="19.5" customHeight="1">
      <c r="B7" s="42" t="s">
        <v>3</v>
      </c>
      <c r="C7" s="42"/>
      <c r="D7" s="46"/>
      <c r="F7" s="12">
        <f>SUM(F9,F13,F16:F21)</f>
        <v>46190</v>
      </c>
      <c r="G7" s="13">
        <f aca="true" t="shared" si="0" ref="G7:P7">SUM(G9,G13,G16:G21)</f>
        <v>39871</v>
      </c>
      <c r="H7" s="13">
        <f t="shared" si="0"/>
        <v>6319</v>
      </c>
      <c r="I7" s="13">
        <f t="shared" si="0"/>
        <v>9553</v>
      </c>
      <c r="J7" s="13">
        <f t="shared" si="0"/>
        <v>1127</v>
      </c>
      <c r="K7" s="13">
        <f t="shared" si="0"/>
        <v>15038</v>
      </c>
      <c r="L7" s="13">
        <f t="shared" si="0"/>
        <v>2998</v>
      </c>
      <c r="M7" s="13">
        <f t="shared" si="0"/>
        <v>7979</v>
      </c>
      <c r="N7" s="13">
        <f t="shared" si="0"/>
        <v>1229</v>
      </c>
      <c r="O7" s="13">
        <f t="shared" si="0"/>
        <v>7301</v>
      </c>
      <c r="P7" s="13">
        <f t="shared" si="0"/>
        <v>965</v>
      </c>
    </row>
    <row r="8" spans="2:15" s="10" customFormat="1" ht="19.5" customHeight="1">
      <c r="B8" s="14"/>
      <c r="C8" s="11"/>
      <c r="D8" s="11"/>
      <c r="F8" s="12">
        <f>SUM(G8:H8)</f>
        <v>0</v>
      </c>
      <c r="G8" s="15">
        <f>SUM(I8,K8,M8,O8)</f>
        <v>0</v>
      </c>
      <c r="H8" s="15">
        <f>SUM(J8,L8,N8,P8)</f>
        <v>0</v>
      </c>
      <c r="I8" s="15"/>
      <c r="J8" s="15"/>
      <c r="K8" s="15"/>
      <c r="L8" s="15"/>
      <c r="M8" s="15"/>
      <c r="N8" s="15"/>
      <c r="O8" s="15"/>
    </row>
    <row r="9" spans="2:16" s="10" customFormat="1" ht="19.5" customHeight="1">
      <c r="B9" s="42" t="s">
        <v>4</v>
      </c>
      <c r="C9" s="42"/>
      <c r="D9" s="46"/>
      <c r="F9" s="12">
        <f>SUM(F10:F12)</f>
        <v>14137</v>
      </c>
      <c r="G9" s="13">
        <f aca="true" t="shared" si="1" ref="G9:P9">SUM(G10:G12)</f>
        <v>12754</v>
      </c>
      <c r="H9" s="13">
        <f t="shared" si="1"/>
        <v>1383</v>
      </c>
      <c r="I9" s="13">
        <f t="shared" si="1"/>
        <v>2089</v>
      </c>
      <c r="J9" s="13">
        <f t="shared" si="1"/>
        <v>256</v>
      </c>
      <c r="K9" s="13">
        <f t="shared" si="1"/>
        <v>6608</v>
      </c>
      <c r="L9" s="13">
        <f t="shared" si="1"/>
        <v>945</v>
      </c>
      <c r="M9" s="13">
        <f t="shared" si="1"/>
        <v>1758</v>
      </c>
      <c r="N9" s="13">
        <f t="shared" si="1"/>
        <v>108</v>
      </c>
      <c r="O9" s="13">
        <f t="shared" si="1"/>
        <v>2299</v>
      </c>
      <c r="P9" s="13">
        <f t="shared" si="1"/>
        <v>74</v>
      </c>
    </row>
    <row r="10" spans="2:16" s="2" customFormat="1" ht="19.5" customHeight="1">
      <c r="B10" s="16"/>
      <c r="C10" s="45" t="s">
        <v>5</v>
      </c>
      <c r="D10" s="45"/>
      <c r="F10" s="18">
        <f>SUM(G10:H10)</f>
        <v>13551</v>
      </c>
      <c r="G10" s="19">
        <f>SUM(I10,K10,M10,O10)</f>
        <v>12193</v>
      </c>
      <c r="H10" s="20">
        <f>SUM(J10,L10,N10,P10)</f>
        <v>1358</v>
      </c>
      <c r="I10" s="20">
        <v>1725</v>
      </c>
      <c r="J10" s="20">
        <v>255</v>
      </c>
      <c r="K10" s="20">
        <v>6526</v>
      </c>
      <c r="L10" s="20">
        <v>921</v>
      </c>
      <c r="M10" s="20">
        <v>1725</v>
      </c>
      <c r="N10" s="20">
        <v>108</v>
      </c>
      <c r="O10" s="20">
        <v>2217</v>
      </c>
      <c r="P10" s="21">
        <v>74</v>
      </c>
    </row>
    <row r="11" spans="2:16" s="2" customFormat="1" ht="19.5" customHeight="1">
      <c r="B11" s="16"/>
      <c r="C11" s="45" t="s">
        <v>6</v>
      </c>
      <c r="D11" s="45"/>
      <c r="F11" s="18">
        <f>SUM(G11:H11)</f>
        <v>483</v>
      </c>
      <c r="G11" s="20">
        <f aca="true" t="shared" si="2" ref="G11:G23">SUM(I11,K11,M11,O11)</f>
        <v>466</v>
      </c>
      <c r="H11" s="20">
        <f aca="true" t="shared" si="3" ref="H11:H23">SUM(J11,L11,N11,P11)</f>
        <v>17</v>
      </c>
      <c r="I11" s="21">
        <v>340</v>
      </c>
      <c r="J11" s="21">
        <v>1</v>
      </c>
      <c r="K11" s="21">
        <v>38</v>
      </c>
      <c r="L11" s="21">
        <v>16</v>
      </c>
      <c r="M11" s="20">
        <v>12</v>
      </c>
      <c r="N11" s="22" t="s">
        <v>22</v>
      </c>
      <c r="O11" s="20">
        <v>76</v>
      </c>
      <c r="P11" s="23" t="s">
        <v>22</v>
      </c>
    </row>
    <row r="12" spans="2:16" s="2" customFormat="1" ht="19.5" customHeight="1">
      <c r="B12" s="16"/>
      <c r="C12" s="45" t="s">
        <v>7</v>
      </c>
      <c r="D12" s="45"/>
      <c r="F12" s="18">
        <f>SUM(G12:H12)</f>
        <v>103</v>
      </c>
      <c r="G12" s="20">
        <f t="shared" si="2"/>
        <v>95</v>
      </c>
      <c r="H12" s="20">
        <f t="shared" si="3"/>
        <v>8</v>
      </c>
      <c r="I12" s="24">
        <v>24</v>
      </c>
      <c r="J12" s="25" t="s">
        <v>23</v>
      </c>
      <c r="K12" s="24">
        <v>44</v>
      </c>
      <c r="L12" s="24">
        <v>8</v>
      </c>
      <c r="M12" s="24">
        <v>21</v>
      </c>
      <c r="N12" s="25" t="s">
        <v>23</v>
      </c>
      <c r="O12" s="24">
        <v>6</v>
      </c>
      <c r="P12" s="23" t="s">
        <v>23</v>
      </c>
    </row>
    <row r="13" spans="2:16" s="10" customFormat="1" ht="19.5" customHeight="1">
      <c r="B13" s="42" t="s">
        <v>8</v>
      </c>
      <c r="C13" s="42"/>
      <c r="D13" s="46"/>
      <c r="F13" s="12">
        <f>SUM(F14:F15)</f>
        <v>10149</v>
      </c>
      <c r="G13" s="13">
        <f t="shared" si="2"/>
        <v>9945</v>
      </c>
      <c r="H13" s="13">
        <f t="shared" si="3"/>
        <v>204</v>
      </c>
      <c r="I13" s="13">
        <f aca="true" t="shared" si="4" ref="I13:P13">SUM(I14:I15)</f>
        <v>3342</v>
      </c>
      <c r="J13" s="13">
        <f t="shared" si="4"/>
        <v>32</v>
      </c>
      <c r="K13" s="13">
        <f t="shared" si="4"/>
        <v>2500</v>
      </c>
      <c r="L13" s="13">
        <f t="shared" si="4"/>
        <v>121</v>
      </c>
      <c r="M13" s="13">
        <f t="shared" si="4"/>
        <v>1967</v>
      </c>
      <c r="N13" s="13">
        <f t="shared" si="4"/>
        <v>30</v>
      </c>
      <c r="O13" s="13">
        <f t="shared" si="4"/>
        <v>2136</v>
      </c>
      <c r="P13" s="13">
        <f t="shared" si="4"/>
        <v>21</v>
      </c>
    </row>
    <row r="14" spans="2:16" s="2" customFormat="1" ht="19.5" customHeight="1">
      <c r="B14" s="16"/>
      <c r="C14" s="45" t="s">
        <v>9</v>
      </c>
      <c r="D14" s="45"/>
      <c r="F14" s="18">
        <f aca="true" t="shared" si="5" ref="F14:F20">SUM(G14:H14)</f>
        <v>8100</v>
      </c>
      <c r="G14" s="20">
        <f t="shared" si="2"/>
        <v>8027</v>
      </c>
      <c r="H14" s="20">
        <f t="shared" si="3"/>
        <v>73</v>
      </c>
      <c r="I14" s="19">
        <v>2769</v>
      </c>
      <c r="J14" s="19">
        <v>9</v>
      </c>
      <c r="K14" s="19">
        <v>1909</v>
      </c>
      <c r="L14" s="19">
        <v>43</v>
      </c>
      <c r="M14" s="19">
        <v>1581</v>
      </c>
      <c r="N14" s="19">
        <v>12</v>
      </c>
      <c r="O14" s="19">
        <v>1768</v>
      </c>
      <c r="P14" s="21">
        <v>9</v>
      </c>
    </row>
    <row r="15" spans="2:16" s="2" customFormat="1" ht="19.5" customHeight="1">
      <c r="B15" s="16"/>
      <c r="C15" s="45" t="s">
        <v>10</v>
      </c>
      <c r="D15" s="45"/>
      <c r="F15" s="18">
        <f t="shared" si="5"/>
        <v>2049</v>
      </c>
      <c r="G15" s="20">
        <f t="shared" si="2"/>
        <v>1918</v>
      </c>
      <c r="H15" s="20">
        <f t="shared" si="3"/>
        <v>131</v>
      </c>
      <c r="I15" s="24">
        <v>573</v>
      </c>
      <c r="J15" s="24">
        <v>23</v>
      </c>
      <c r="K15" s="24">
        <v>591</v>
      </c>
      <c r="L15" s="24">
        <v>78</v>
      </c>
      <c r="M15" s="19">
        <v>386</v>
      </c>
      <c r="N15" s="19">
        <v>18</v>
      </c>
      <c r="O15" s="19">
        <v>368</v>
      </c>
      <c r="P15" s="21">
        <v>12</v>
      </c>
    </row>
    <row r="16" spans="2:16" s="10" customFormat="1" ht="19.5" customHeight="1">
      <c r="B16" s="42" t="s">
        <v>24</v>
      </c>
      <c r="C16" s="42"/>
      <c r="D16" s="17" t="s">
        <v>29</v>
      </c>
      <c r="F16" s="12">
        <f t="shared" si="5"/>
        <v>2637</v>
      </c>
      <c r="G16" s="15">
        <f t="shared" si="2"/>
        <v>2475</v>
      </c>
      <c r="H16" s="15">
        <f t="shared" si="3"/>
        <v>162</v>
      </c>
      <c r="I16" s="26">
        <v>722</v>
      </c>
      <c r="J16" s="26">
        <v>34</v>
      </c>
      <c r="K16" s="26">
        <v>614</v>
      </c>
      <c r="L16" s="26">
        <v>103</v>
      </c>
      <c r="M16" s="13">
        <v>776</v>
      </c>
      <c r="N16" s="13">
        <v>15</v>
      </c>
      <c r="O16" s="13">
        <v>363</v>
      </c>
      <c r="P16" s="27">
        <v>10</v>
      </c>
    </row>
    <row r="17" spans="2:16" s="10" customFormat="1" ht="19.5" customHeight="1">
      <c r="B17" s="42" t="s">
        <v>25</v>
      </c>
      <c r="C17" s="42"/>
      <c r="D17" s="17" t="s">
        <v>30</v>
      </c>
      <c r="F17" s="12">
        <f t="shared" si="5"/>
        <v>2621</v>
      </c>
      <c r="G17" s="15">
        <f t="shared" si="2"/>
        <v>2152</v>
      </c>
      <c r="H17" s="15">
        <f t="shared" si="3"/>
        <v>469</v>
      </c>
      <c r="I17" s="26">
        <v>380</v>
      </c>
      <c r="J17" s="13">
        <v>53</v>
      </c>
      <c r="K17" s="13">
        <v>877</v>
      </c>
      <c r="L17" s="13">
        <v>263</v>
      </c>
      <c r="M17" s="13">
        <v>365</v>
      </c>
      <c r="N17" s="13">
        <v>50</v>
      </c>
      <c r="O17" s="13">
        <v>530</v>
      </c>
      <c r="P17" s="13">
        <v>103</v>
      </c>
    </row>
    <row r="18" spans="2:16" s="10" customFormat="1" ht="19.5" customHeight="1">
      <c r="B18" s="42" t="s">
        <v>26</v>
      </c>
      <c r="C18" s="42"/>
      <c r="D18" s="17" t="s">
        <v>31</v>
      </c>
      <c r="F18" s="12">
        <f t="shared" si="5"/>
        <v>1253</v>
      </c>
      <c r="G18" s="15">
        <f t="shared" si="2"/>
        <v>1193</v>
      </c>
      <c r="H18" s="15">
        <f t="shared" si="3"/>
        <v>60</v>
      </c>
      <c r="I18" s="26">
        <v>339</v>
      </c>
      <c r="J18" s="26">
        <v>11</v>
      </c>
      <c r="K18" s="26">
        <v>394</v>
      </c>
      <c r="L18" s="26">
        <v>30</v>
      </c>
      <c r="M18" s="26">
        <v>242</v>
      </c>
      <c r="N18" s="13">
        <v>14</v>
      </c>
      <c r="O18" s="13">
        <v>218</v>
      </c>
      <c r="P18" s="13">
        <v>5</v>
      </c>
    </row>
    <row r="19" spans="2:16" s="10" customFormat="1" ht="19.5" customHeight="1">
      <c r="B19" s="42" t="s">
        <v>27</v>
      </c>
      <c r="C19" s="42"/>
      <c r="D19" s="17" t="s">
        <v>32</v>
      </c>
      <c r="F19" s="12">
        <f t="shared" si="5"/>
        <v>2041</v>
      </c>
      <c r="G19" s="15">
        <f t="shared" si="2"/>
        <v>1955</v>
      </c>
      <c r="H19" s="15">
        <f t="shared" si="3"/>
        <v>86</v>
      </c>
      <c r="I19" s="26">
        <v>687</v>
      </c>
      <c r="J19" s="26">
        <v>30</v>
      </c>
      <c r="K19" s="26">
        <v>584</v>
      </c>
      <c r="L19" s="26">
        <v>21</v>
      </c>
      <c r="M19" s="26">
        <v>453</v>
      </c>
      <c r="N19" s="26">
        <v>23</v>
      </c>
      <c r="O19" s="13">
        <v>231</v>
      </c>
      <c r="P19" s="13">
        <v>12</v>
      </c>
    </row>
    <row r="20" spans="2:16" s="10" customFormat="1" ht="19.5" customHeight="1">
      <c r="B20" s="42" t="s">
        <v>28</v>
      </c>
      <c r="C20" s="42"/>
      <c r="D20" s="17" t="s">
        <v>33</v>
      </c>
      <c r="F20" s="12">
        <f t="shared" si="5"/>
        <v>4029</v>
      </c>
      <c r="G20" s="15">
        <f t="shared" si="2"/>
        <v>3527</v>
      </c>
      <c r="H20" s="15">
        <f t="shared" si="3"/>
        <v>502</v>
      </c>
      <c r="I20" s="13">
        <v>948</v>
      </c>
      <c r="J20" s="13">
        <v>86</v>
      </c>
      <c r="K20" s="13">
        <v>1305</v>
      </c>
      <c r="L20" s="13">
        <v>284</v>
      </c>
      <c r="M20" s="13">
        <v>787</v>
      </c>
      <c r="N20" s="13">
        <v>86</v>
      </c>
      <c r="O20" s="13">
        <v>487</v>
      </c>
      <c r="P20" s="13">
        <v>46</v>
      </c>
    </row>
    <row r="21" spans="2:16" s="10" customFormat="1" ht="19.5" customHeight="1">
      <c r="B21" s="42" t="s">
        <v>11</v>
      </c>
      <c r="C21" s="42"/>
      <c r="D21" s="46"/>
      <c r="F21" s="12">
        <f>SUM(F22:F23)</f>
        <v>9323</v>
      </c>
      <c r="G21" s="13">
        <f t="shared" si="2"/>
        <v>5870</v>
      </c>
      <c r="H21" s="13">
        <f t="shared" si="3"/>
        <v>3453</v>
      </c>
      <c r="I21" s="13">
        <f aca="true" t="shared" si="6" ref="I21:P21">SUM(I22:I23)</f>
        <v>1046</v>
      </c>
      <c r="J21" s="13">
        <f t="shared" si="6"/>
        <v>625</v>
      </c>
      <c r="K21" s="13">
        <f t="shared" si="6"/>
        <v>2156</v>
      </c>
      <c r="L21" s="13">
        <f t="shared" si="6"/>
        <v>1231</v>
      </c>
      <c r="M21" s="13">
        <f t="shared" si="6"/>
        <v>1631</v>
      </c>
      <c r="N21" s="13">
        <f t="shared" si="6"/>
        <v>903</v>
      </c>
      <c r="O21" s="13">
        <f t="shared" si="6"/>
        <v>1037</v>
      </c>
      <c r="P21" s="13">
        <f t="shared" si="6"/>
        <v>694</v>
      </c>
    </row>
    <row r="22" spans="2:16" s="2" customFormat="1" ht="19.5" customHeight="1">
      <c r="B22" s="16"/>
      <c r="C22" s="45" t="s">
        <v>12</v>
      </c>
      <c r="D22" s="45"/>
      <c r="F22" s="18">
        <f>SUM(G22:H22)</f>
        <v>2022</v>
      </c>
      <c r="G22" s="20">
        <f t="shared" si="2"/>
        <v>436</v>
      </c>
      <c r="H22" s="20">
        <f t="shared" si="3"/>
        <v>1586</v>
      </c>
      <c r="I22" s="24">
        <v>99</v>
      </c>
      <c r="J22" s="24">
        <v>356</v>
      </c>
      <c r="K22" s="24">
        <v>150</v>
      </c>
      <c r="L22" s="24">
        <v>454</v>
      </c>
      <c r="M22" s="19">
        <v>93</v>
      </c>
      <c r="N22" s="19">
        <v>413</v>
      </c>
      <c r="O22" s="19">
        <v>94</v>
      </c>
      <c r="P22" s="21">
        <v>363</v>
      </c>
    </row>
    <row r="23" spans="1:16" s="2" customFormat="1" ht="19.5" customHeight="1">
      <c r="A23" s="43"/>
      <c r="B23" s="44"/>
      <c r="C23" s="45" t="s">
        <v>11</v>
      </c>
      <c r="D23" s="45"/>
      <c r="E23" s="43"/>
      <c r="F23" s="18">
        <f>SUM(G23:H23)</f>
        <v>7301</v>
      </c>
      <c r="G23" s="20">
        <f t="shared" si="2"/>
        <v>5434</v>
      </c>
      <c r="H23" s="20">
        <f t="shared" si="3"/>
        <v>1867</v>
      </c>
      <c r="I23" s="19">
        <v>947</v>
      </c>
      <c r="J23" s="19">
        <v>269</v>
      </c>
      <c r="K23" s="19">
        <v>2006</v>
      </c>
      <c r="L23" s="19">
        <v>777</v>
      </c>
      <c r="M23" s="19">
        <v>1538</v>
      </c>
      <c r="N23" s="19">
        <v>490</v>
      </c>
      <c r="O23" s="19">
        <v>943</v>
      </c>
      <c r="P23" s="21">
        <v>331</v>
      </c>
    </row>
    <row r="24" spans="1:16" s="2" customFormat="1" ht="6" customHeight="1" thickBot="1">
      <c r="A24" s="28"/>
      <c r="B24" s="28"/>
      <c r="C24" s="28"/>
      <c r="D24" s="28"/>
      <c r="E24" s="28"/>
      <c r="F24" s="29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="2" customFormat="1" ht="15.75" customHeight="1">
      <c r="A25" s="3" t="s">
        <v>20</v>
      </c>
    </row>
    <row r="26" s="2" customFormat="1" ht="11.25"/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  <row r="35" s="2" customFormat="1" ht="11.25"/>
  </sheetData>
  <mergeCells count="23">
    <mergeCell ref="B21:D21"/>
    <mergeCell ref="C22:D22"/>
    <mergeCell ref="C23:D23"/>
    <mergeCell ref="C12:D12"/>
    <mergeCell ref="B13:D13"/>
    <mergeCell ref="C14:D14"/>
    <mergeCell ref="C15:D15"/>
    <mergeCell ref="B7:D7"/>
    <mergeCell ref="B9:D9"/>
    <mergeCell ref="C10:D10"/>
    <mergeCell ref="C11:D11"/>
    <mergeCell ref="A1:P1"/>
    <mergeCell ref="B20:C20"/>
    <mergeCell ref="B16:C16"/>
    <mergeCell ref="B17:C17"/>
    <mergeCell ref="B18:C18"/>
    <mergeCell ref="B19:C19"/>
    <mergeCell ref="O4:P4"/>
    <mergeCell ref="K4:L4"/>
    <mergeCell ref="A4:E5"/>
    <mergeCell ref="F4:H4"/>
    <mergeCell ref="I4:J4"/>
    <mergeCell ref="M4:N4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2010-03-10T07:59:29Z</cp:lastPrinted>
  <dcterms:created xsi:type="dcterms:W3CDTF">2001-04-24T02:41:33Z</dcterms:created>
  <dcterms:modified xsi:type="dcterms:W3CDTF">2010-03-10T07:59:40Z</dcterms:modified>
  <cp:category/>
  <cp:version/>
  <cp:contentType/>
  <cp:contentStatus/>
</cp:coreProperties>
</file>