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3CF1941B-35A9-4447-8E1C-6BAA18C0137E}"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l="1"/>
  <c r="BE34" i="10" l="1"/>
  <c r="BW34" i="10" s="1"/>
  <c r="BW35" i="10" l="1"/>
  <c r="BW36" i="10" s="1"/>
  <c r="BW37" i="10" s="1"/>
  <c r="BW38" i="10" s="1"/>
  <c r="BW39" i="10" s="1"/>
  <c r="BW40" i="10" s="1"/>
  <c r="BW41" i="10" s="1"/>
  <c r="BW42" i="10" s="1"/>
  <c r="BW43" i="10" s="1"/>
  <c r="CO34" i="10"/>
</calcChain>
</file>

<file path=xl/sharedStrings.xml><?xml version="1.0" encoding="utf-8"?>
<sst xmlns="http://schemas.openxmlformats.org/spreadsheetml/2006/main" count="1201" uniqueCount="584">
  <si>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</si>
  <si>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</si>
  <si>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</si>
  <si>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</si>
  <si>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</si>
  <si>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</si>
  <si>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</si>
  <si>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</si>
  <si>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</si>
  <si>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</si>
  <si>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</si>
  <si>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</si>
  <si>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</si>
  <si>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</si>
  <si>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</si>
  <si>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</si>
  <si>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</si>
  <si>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</si>
  <si>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</si>
  <si>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</si>
  <si>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</si>
  <si>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</si>
  <si>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</si>
  <si>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</si>
  <si>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</si>
  <si>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</si>
  <si>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</si>
  <si>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</si>
  <si>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</si>
  <si>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</si>
  <si>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</si>
  <si>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</si>
  <si>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</si>
  <si>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</si>
  <si>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</si>
  <si>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</si>
  <si>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</si>
  <si>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</si>
  <si>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</si>
  <si>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</si>
  <si>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</si>
  <si>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</si>
  <si>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</si>
  <si>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</si>
  <si>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</si>
  <si>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</si>
  <si>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</si>
  <si>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</si>
  <si>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</si>
  <si>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</si>
  <si>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</si>
  <si>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</si>
  <si>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</si>
  <si>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</si>
  <si>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</si>
  <si>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</si>
  <si>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</si>
  <si>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</si>
  <si>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</si>
  <si>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</si>
  <si>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</si>
  <si>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</si>
  <si>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</si>
  <si>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</si>
  <si>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</si>
  <si>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</si>
  <si>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</si>
  <si>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</si>
  <si>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</si>
  <si>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</si>
  <si>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</si>
  <si>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</si>
  <si>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</si>
  <si>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</si>
  <si>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</si>
  <si>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</si>
  <si>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</si>
  <si>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</si>
  <si>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</si>
  <si>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</si>
  <si>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</si>
  <si>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</si>
  <si>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</si>
  <si>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</si>
  <si>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</si>
  <si>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</si>
  <si>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</si>
  <si>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</si>
  <si>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</si>
  <si>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</si>
  <si>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</si>
  <si>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</si>
  <si>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</si>
  <si>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</si>
  <si>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輪之内町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</si>
  <si>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</si>
  <si>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</si>
  <si>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</si>
  <si>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</si>
  <si>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</si>
  <si>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</si>
  <si>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</si>
  <si>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</si>
  <si>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</si>
  <si>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</si>
  <si>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</si>
  <si>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</si>
  <si>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</si>
  <si>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</si>
  <si>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</si>
  <si>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</si>
  <si>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</si>
  <si>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</si>
  <si>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</si>
  <si>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</si>
  <si>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</si>
  <si>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</si>
  <si>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</si>
  <si>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</si>
  <si>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</si>
  <si>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</si>
  <si>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</si>
  <si>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</si>
  <si>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</si>
  <si>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</si>
  <si>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</si>
  <si>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</si>
  <si>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</si>
  <si>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</si>
  <si>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</si>
  <si>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</si>
  <si>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</si>
  <si>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</si>
  <si>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</si>
  <si>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</si>
  <si>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</si>
  <si>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</si>
  <si>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</si>
  <si>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</si>
  <si>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</si>
  <si>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</si>
  <si>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</si>
  <si>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</si>
  <si>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</si>
  <si>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</si>
  <si>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</si>
  <si>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</si>
  <si>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</si>
  <si>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</si>
  <si>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</si>
  <si>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</si>
  <si>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</si>
  <si>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</si>
  <si>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</si>
  <si>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</si>
  <si>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</si>
  <si>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</si>
  <si>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</si>
  <si>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</si>
  <si>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</si>
  <si>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</si>
  <si>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</si>
  <si>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</si>
  <si>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</si>
  <si>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</si>
  <si>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</si>
  <si>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</si>
  <si>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</si>
  <si>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</si>
  <si>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</si>
  <si>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</si>
  <si>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</si>
  <si>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</si>
  <si>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</si>
  <si>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</si>
  <si>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</si>
  <si>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</si>
  <si>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</si>
  <si>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</si>
  <si>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</si>
  <si>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</si>
  <si>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</si>
  <si>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</si>
  <si>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</si>
  <si>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</si>
  <si>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</si>
  <si>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</si>
  <si>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</si>
  <si>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</si>
  <si>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</si>
  <si>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</si>
  <si>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</si>
  <si>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</si>
  <si>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</si>
  <si>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</si>
  <si>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</si>
  <si>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</si>
  <si>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</si>
  <si>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</si>
  <si>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</si>
  <si>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</si>
  <si>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</si>
  <si>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</si>
  <si>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</si>
  <si>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岐阜県輪之内町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</si>
  <si>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</si>
  <si>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</si>
  <si>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</si>
  <si>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</si>
  <si>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</si>
  <si>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</si>
  <si>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</si>
  <si>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</si>
  <si>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</si>
  <si>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</si>
  <si>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</si>
  <si>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</si>
  <si>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</si>
  <si>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</si>
  <si>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</si>
  <si>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</si>
  <si>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</si>
  <si>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</si>
  <si>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</si>
  <si>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</si>
  <si>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</si>
  <si>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</si>
  <si>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</si>
  <si>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</si>
  <si>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</si>
  <si>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</si>
  <si>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</si>
  <si>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</si>
  <si>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</si>
  <si>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</si>
  <si>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</si>
  <si>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</si>
  <si>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</si>
  <si>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</si>
  <si>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</si>
  <si>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</si>
  <si>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</si>
  <si>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</si>
  <si>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</si>
  <si>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</si>
  <si>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</si>
  <si>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</si>
  <si>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</si>
  <si>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</si>
  <si>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</si>
  <si>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</si>
  <si>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</si>
  <si>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</si>
  <si>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</si>
  <si>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</si>
  <si>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</si>
  <si>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</si>
  <si>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</si>
  <si>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</si>
  <si>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</si>
  <si>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</si>
  <si>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</si>
  <si>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</si>
  <si>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</si>
  <si>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</si>
  <si>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</si>
  <si>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</si>
  <si>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</si>
  <si>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</si>
  <si>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</si>
  <si>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</si>
  <si>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</si>
  <si>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</si>
  <si>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</si>
  <si>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</si>
  <si>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</si>
  <si>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</si>
  <si>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</si>
  <si>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</si>
  <si>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</si>
  <si>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</si>
  <si>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</si>
  <si>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</si>
  <si>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</si>
  <si>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</si>
  <si>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</si>
  <si>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</si>
  <si>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</si>
  <si>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</si>
  <si>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</si>
  <si>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</si>
  <si>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</si>
  <si>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</si>
  <si>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</si>
  <si>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</si>
  <si>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</si>
  <si>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</si>
  <si>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</si>
  <si>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</si>
  <si>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</si>
  <si>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</si>
  <si>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</si>
  <si>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</si>
  <si>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</si>
  <si>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</si>
  <si>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</si>
  <si>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</si>
  <si>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</si>
  <si>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</si>
  <si>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</si>
  <si>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</si>
  <si>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</si>
  <si>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</si>
  <si>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</si>
  <si>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</si>
  <si>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</si>
  <si>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</si>
  <si>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</si>
  <si>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</si>
  <si>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</si>
  <si>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</si>
  <si>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</si>
  <si>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</si>
  <si>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</si>
  <si>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</si>
  <si>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</si>
  <si>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</si>
  <si>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</si>
  <si>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</si>
  <si>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</si>
  <si>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</si>
  <si>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</si>
  <si>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</si>
  <si>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</si>
  <si>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</si>
  <si>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</si>
  <si>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</si>
  <si>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</si>
  <si>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</si>
  <si>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</si>
  <si>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</si>
  <si>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</si>
  <si>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</si>
  <si>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</si>
  <si>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</si>
  <si>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</si>
  <si>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</si>
  <si>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</si>
  <si>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</si>
  <si>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</si>
  <si>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</si>
  <si>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</si>
  <si>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</si>
  <si>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</si>
  <si>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</si>
  <si>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岐阜県輪之内町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</si>
  <si>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</si>
  <si>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</si>
  <si>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</si>
  <si>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</si>
  <si>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</si>
  <si>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</si>
  <si>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</si>
  <si>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</si>
  <si>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</si>
  <si>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</si>
  <si>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</si>
  <si>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</si>
  <si>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</si>
  <si>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</si>
  <si>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</si>
  <si>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</si>
  <si>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</si>
  <si>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</si>
  <si>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</si>
  <si>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</si>
  <si>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輪之内町児童発達支援事業特別会計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</si>
  <si>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</si>
  <si>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</si>
  <si>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</si>
  <si>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</si>
  <si>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</si>
  <si>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</si>
  <si>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</si>
  <si>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</si>
  <si>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</si>
  <si>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</si>
  <si>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</si>
  <si>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</si>
  <si>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</si>
  <si>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輪之内町国民健康保険事業特別会計</t>
    <phoneticPr fontId="5"/>
  </si>
  <si>
    <t>輪之内町後期高齢者医療特別会計</t>
    <phoneticPr fontId="5"/>
  </si>
  <si>
    <t>輪之内町水道事業会計</t>
    <phoneticPr fontId="5"/>
  </si>
  <si>
    <t>法適用企業</t>
    <phoneticPr fontId="5"/>
  </si>
  <si>
    <t>輪之内町特定環境保全公共下水道事業特別会計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</si>
  <si>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</si>
  <si>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</si>
  <si>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</si>
  <si>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</si>
  <si>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</si>
  <si>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</si>
  <si>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</si>
  <si>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</si>
  <si>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</si>
  <si>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</si>
  <si>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</si>
  <si>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</si>
  <si>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</si>
  <si>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</si>
  <si>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</si>
  <si>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</si>
  <si>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</si>
  <si>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</si>
  <si>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</si>
  <si>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</si>
  <si>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</si>
  <si>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</si>
  <si>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</si>
  <si>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</si>
  <si>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</si>
  <si>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</si>
  <si>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</si>
  <si>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</si>
  <si>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</si>
  <si>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</si>
  <si>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</si>
  <si>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</si>
  <si>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</si>
  <si>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</si>
  <si>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</si>
  <si>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</si>
  <si>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</si>
  <si>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</si>
  <si>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</si>
  <si>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</si>
  <si>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</si>
  <si>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</si>
  <si>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</si>
  <si>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</si>
  <si>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</si>
  <si>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</si>
  <si>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</si>
  <si>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</si>
  <si>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</si>
  <si>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</si>
  <si>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</si>
  <si>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</si>
  <si>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</si>
  <si>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</si>
  <si>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</si>
  <si>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</si>
  <si>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</si>
  <si>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</si>
  <si>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</si>
  <si>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</si>
  <si>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</si>
  <si>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</si>
  <si>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</si>
  <si>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</si>
  <si>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</si>
  <si>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</si>
  <si>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</si>
  <si>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</si>
  <si>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</si>
  <si>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</si>
  <si>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</si>
  <si>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</si>
  <si>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</si>
  <si>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</si>
  <si>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</si>
  <si>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</si>
  <si>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</si>
  <si>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</si>
  <si>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</si>
  <si>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</si>
  <si>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</si>
  <si>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</si>
  <si>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</si>
  <si>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</si>
  <si>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</si>
  <si>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</si>
  <si>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</si>
  <si>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</si>
  <si>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</si>
  <si>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</si>
  <si>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</si>
  <si>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</si>
  <si>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</si>
  <si>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</si>
  <si>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</si>
  <si>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</si>
  <si>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</si>
  <si>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</si>
  <si>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</si>
  <si>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</si>
  <si>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</si>
  <si>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</si>
  <si>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</si>
  <si>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</si>
  <si>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</si>
  <si>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</si>
  <si>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</si>
  <si>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</si>
  <si>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</si>
  <si>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</si>
  <si>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</si>
  <si>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</si>
  <si>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</si>
  <si>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</si>
  <si>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</si>
  <si>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</si>
  <si>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</si>
  <si>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</si>
  <si>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</si>
  <si>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</si>
  <si>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</si>
  <si>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</si>
  <si>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</si>
  <si>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</si>
  <si>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</si>
  <si>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</si>
  <si>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</si>
  <si>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</si>
  <si>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</si>
  <si>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</si>
  <si>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</si>
  <si>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</si>
  <si>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</si>
  <si>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</si>
  <si>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</si>
  <si>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</si>
  <si>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0.26</t>
  </si>
  <si>
    <t>▲ 0.76</t>
  </si>
  <si>
    <t>▲ 4.78</t>
  </si>
  <si>
    <t>輪之内町水道事業会計</t>
  </si>
  <si>
    <t>一般会計</t>
  </si>
  <si>
    <t>輪之内町特定環境保全公共下水道事業特別会計</t>
  </si>
  <si>
    <t>輪之内町国民健康保険事業特別会計</t>
  </si>
  <si>
    <t>輪之内町後期高齢者医療特別会計</t>
  </si>
  <si>
    <t>輪之内町児童発達支援事業特別会計</t>
  </si>
  <si>
    <t>その他会計（赤字）</t>
  </si>
  <si>
    <t>その他会計（黒字）</t>
  </si>
  <si>
    <t>R01</t>
    <phoneticPr fontId="5"/>
  </si>
  <si>
    <t>R02</t>
    <phoneticPr fontId="5"/>
  </si>
  <si>
    <t>R03</t>
    <phoneticPr fontId="5"/>
  </si>
  <si>
    <t>R04</t>
    <phoneticPr fontId="5"/>
  </si>
  <si>
    <t>R05</t>
    <phoneticPr fontId="5"/>
  </si>
  <si>
    <t>-</t>
    <phoneticPr fontId="2"/>
  </si>
  <si>
    <t>基金繰入101百万円</t>
    <rPh sb="0" eb="2">
      <t>キキン</t>
    </rPh>
    <rPh sb="2" eb="4">
      <t>クリイレ</t>
    </rPh>
    <rPh sb="7" eb="8">
      <t>ヒャク</t>
    </rPh>
    <rPh sb="8" eb="10">
      <t>マンエン</t>
    </rPh>
    <phoneticPr fontId="2"/>
  </si>
  <si>
    <t>基金繰入20百万円</t>
    <rPh sb="0" eb="2">
      <t>キキン</t>
    </rPh>
    <rPh sb="2" eb="4">
      <t>クリイレ</t>
    </rPh>
    <rPh sb="6" eb="7">
      <t>ヒャク</t>
    </rPh>
    <rPh sb="7" eb="9">
      <t>マンエン</t>
    </rPh>
    <phoneticPr fontId="2"/>
  </si>
  <si>
    <t>大垣衛生施設組合</t>
    <rPh sb="0" eb="2">
      <t>オオガキ</t>
    </rPh>
    <rPh sb="2" eb="4">
      <t>エイセイ</t>
    </rPh>
    <rPh sb="4" eb="6">
      <t>シセツ</t>
    </rPh>
    <rPh sb="6" eb="8">
      <t>クミアイ</t>
    </rPh>
    <phoneticPr fontId="2"/>
  </si>
  <si>
    <t>大垣輪中水防事務組合</t>
    <rPh sb="0" eb="2">
      <t>オオガキ</t>
    </rPh>
    <rPh sb="2" eb="4">
      <t>ワジュウ</t>
    </rPh>
    <rPh sb="4" eb="6">
      <t>スイボウ</t>
    </rPh>
    <rPh sb="6" eb="8">
      <t>ジム</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</si>
  <si>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</si>
  <si>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</si>
  <si>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大垣消防組合</t>
    <rPh sb="0" eb="2">
      <t>オオガキ</t>
    </rPh>
    <rPh sb="2" eb="4">
      <t>ショウボウ</t>
    </rPh>
    <rPh sb="4" eb="6">
      <t>クミアイ</t>
    </rPh>
    <phoneticPr fontId="2"/>
  </si>
  <si>
    <t>西濃環境整備組合</t>
    <rPh sb="0" eb="2">
      <t>セイノウ</t>
    </rPh>
    <rPh sb="2" eb="4">
      <t>カンキョウ</t>
    </rPh>
    <rPh sb="4" eb="6">
      <t>セイビ</t>
    </rPh>
    <rPh sb="6" eb="8">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</si>
  <si>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</si>
  <si>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安八郡広域連合（一般会計）</t>
    <rPh sb="0" eb="2">
      <t>アンパチ</t>
    </rPh>
    <rPh sb="2" eb="3">
      <t>グン</t>
    </rPh>
    <rPh sb="3" eb="5">
      <t>コウイキ</t>
    </rPh>
    <rPh sb="5" eb="7">
      <t>レンゴウ</t>
    </rPh>
    <rPh sb="8" eb="10">
      <t>イッパン</t>
    </rPh>
    <rPh sb="10" eb="12">
      <t>カイケイ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</si>
  <si>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</si>
  <si>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</si>
  <si>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あすわ苑老人福祉施設事務組合</t>
    <rPh sb="3" eb="4">
      <t>エン</t>
    </rPh>
    <rPh sb="4" eb="6">
      <t>ロウジン</t>
    </rPh>
    <rPh sb="6" eb="8">
      <t>フクシ</t>
    </rPh>
    <rPh sb="8" eb="10">
      <t>シセツ</t>
    </rPh>
    <rPh sb="10" eb="12">
      <t>ジム</t>
    </rPh>
    <rPh sb="12" eb="14">
      <t>クミアイ</t>
    </rPh>
    <phoneticPr fontId="2"/>
  </si>
  <si>
    <t>基金繰入6 百万円</t>
    <rPh sb="0" eb="2">
      <t>キキン</t>
    </rPh>
    <rPh sb="2" eb="4">
      <t>クリイレ</t>
    </rPh>
    <rPh sb="6" eb="7">
      <t>ヒャク</t>
    </rPh>
    <rPh sb="7" eb="9">
      <t>マンエン</t>
    </rPh>
    <phoneticPr fontId="2"/>
  </si>
  <si>
    <t>基金繰入4 百万円</t>
    <rPh sb="0" eb="2">
      <t>キキン</t>
    </rPh>
    <rPh sb="2" eb="4">
      <t>クリイレ</t>
    </rPh>
    <rPh sb="6" eb="7">
      <t>ヒャク</t>
    </rPh>
    <rPh sb="7" eb="9">
      <t>マンエン</t>
    </rPh>
    <phoneticPr fontId="2"/>
  </si>
  <si>
    <t>基金繰入62 百万円</t>
    <rPh sb="0" eb="2">
      <t>キキン</t>
    </rPh>
    <rPh sb="2" eb="4">
      <t>クリイレ</t>
    </rPh>
    <rPh sb="7" eb="8">
      <t>ヒャク</t>
    </rPh>
    <rPh sb="8" eb="10">
      <t>マンエン</t>
    </rPh>
    <phoneticPr fontId="2"/>
  </si>
  <si>
    <t>輪之内町土地開発公社</t>
    <rPh sb="0" eb="4">
      <t>ワノウチチョウ</t>
    </rPh>
    <rPh sb="4" eb="6">
      <t>トチ</t>
    </rPh>
    <rPh sb="6" eb="8">
      <t>カイハツ</t>
    </rPh>
    <rPh sb="8" eb="10">
      <t>コウシャ</t>
    </rPh>
    <phoneticPr fontId="2"/>
  </si>
  <si>
    <t>公共施設等整備基金</t>
    <rPh sb="0" eb="2">
      <t>コウキョウ</t>
    </rPh>
    <rPh sb="2" eb="4">
      <t>シセツ</t>
    </rPh>
    <rPh sb="4" eb="5">
      <t>ナド</t>
    </rPh>
    <rPh sb="5" eb="7">
      <t>セイビ</t>
    </rPh>
    <rPh sb="7" eb="9">
      <t>キキン</t>
    </rPh>
    <phoneticPr fontId="5"/>
  </si>
  <si>
    <t>土地基盤整備基金</t>
    <rPh sb="0" eb="2">
      <t>トチ</t>
    </rPh>
    <rPh sb="2" eb="4">
      <t>キバン</t>
    </rPh>
    <rPh sb="4" eb="6">
      <t>セイビ</t>
    </rPh>
    <rPh sb="6" eb="8">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</si>
  <si>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</si>
  <si>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</si>
  <si>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加納良造学術文化振興基金</t>
    <rPh sb="0" eb="2">
      <t>カノウ</t>
    </rPh>
    <rPh sb="2" eb="4">
      <t>リョウゾウ</t>
    </rPh>
    <rPh sb="4" eb="6">
      <t>ガクジュツ</t>
    </rPh>
    <rPh sb="6" eb="8">
      <t>ブンカ</t>
    </rPh>
    <rPh sb="8" eb="10">
      <t>シンコウ</t>
    </rPh>
    <rPh sb="10" eb="12">
      <t>キキン</t>
    </rPh>
    <phoneticPr fontId="2"/>
  </si>
  <si>
    <t>○</t>
    <phoneticPr fontId="2"/>
  </si>
  <si>
    <t>-</t>
    <phoneticPr fontId="2"/>
  </si>
  <si>
    <t>安八郡広域連合（特別会計）</t>
    <rPh sb="0" eb="2">
      <t>アンパチ</t>
    </rPh>
    <rPh sb="2" eb="3">
      <t>グン</t>
    </rPh>
    <rPh sb="3" eb="5">
      <t>コウイキ</t>
    </rPh>
    <rPh sb="5" eb="7">
      <t>レンゴウ</t>
    </rPh>
    <rPh sb="8" eb="10">
      <t>トクベツ</t>
    </rPh>
    <rPh sb="10" eb="12">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</si>
  <si>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</si>
  <si>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</si>
  <si>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</si>
  <si>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</si>
  <si>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</si>
  <si>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直近5年間を見ると、上昇傾向である。標準財政規模が大きくなっており。算定分母は増加しているが、下水道会計への繰出金の増加、地方債の元金償還開始等により算定分子は増加している。算定分母、分子共に増加しているため、比率は上昇している。引き続き財政負担の平準化を意識する。
　将来負担比率は前年度と比較して増加している。主な要因として、基金取崩しによる充当可能基金が減少したことが挙げられる。基金の取崩しを防ぐため、補助金等の獲得等財源確保を意識する。
　今後下水道事業会計の地方債償還金がピークに向かっていくため、各比率はそれぞれ増加していくことが見込まれる。地方債新規発行の極力抑制、事務事業の見直し等行い、各比率の増加抑制に努める。</t>
    <rPh sb="34" eb="35">
      <t>オオ</t>
    </rPh>
    <rPh sb="48" eb="50">
      <t>ゾウカ</t>
    </rPh>
    <rPh sb="103" eb="104">
      <t>トモ</t>
    </rPh>
    <rPh sb="124" eb="125">
      <t>ヒ</t>
    </rPh>
    <rPh sb="126" eb="127">
      <t>ツヅ</t>
    </rPh>
    <rPh sb="159" eb="161">
      <t>ゾウカ</t>
    </rPh>
    <rPh sb="174" eb="177">
      <t>キキント</t>
    </rPh>
    <rPh sb="177" eb="178">
      <t>クズ</t>
    </rPh>
    <rPh sb="182" eb="184">
      <t>ジュウトウ</t>
    </rPh>
    <rPh sb="184" eb="186">
      <t>カノウ</t>
    </rPh>
    <rPh sb="186" eb="188">
      <t>キキン</t>
    </rPh>
    <rPh sb="189" eb="191">
      <t>ゲンショウ</t>
    </rPh>
    <rPh sb="202" eb="204">
      <t>キキン</t>
    </rPh>
    <rPh sb="205" eb="206">
      <t>ト</t>
    </rPh>
    <rPh sb="206" eb="207">
      <t>クズ</t>
    </rPh>
    <rPh sb="209" eb="210">
      <t>フセ</t>
    </rPh>
    <rPh sb="214" eb="217">
      <t>ホジョキン</t>
    </rPh>
    <rPh sb="217" eb="218">
      <t>トウ</t>
    </rPh>
    <rPh sb="219" eb="221">
      <t>カクトク</t>
    </rPh>
    <rPh sb="221" eb="222">
      <t>トウ</t>
    </rPh>
    <rPh sb="222" eb="224">
      <t>ザイゲン</t>
    </rPh>
    <rPh sb="224" eb="226">
      <t>カクホ</t>
    </rPh>
    <rPh sb="227" eb="229">
      <t>イシキ</t>
    </rPh>
    <rPh sb="236" eb="239">
      <t>ゲスイドウ</t>
    </rPh>
    <rPh sb="239" eb="241">
      <t>ジギョウ</t>
    </rPh>
    <rPh sb="241" eb="243">
      <t>カイケイ</t>
    </rPh>
    <rPh sb="244" eb="247">
      <t>チホウサイ</t>
    </rPh>
    <rPh sb="247" eb="249">
      <t>ショウカン</t>
    </rPh>
    <rPh sb="249" eb="250">
      <t>キン</t>
    </rPh>
    <rPh sb="255" eb="256">
      <t>ム</t>
    </rPh>
    <rPh sb="264" eb="265">
      <t>カク</t>
    </rPh>
    <rPh sb="272" eb="274">
      <t>ゾウカ</t>
    </rPh>
    <rPh sb="295" eb="297">
      <t>キョクリョク</t>
    </rPh>
    <rPh sb="300" eb="302">
      <t>ジム</t>
    </rPh>
    <rPh sb="302" eb="304">
      <t>ジギョウ</t>
    </rPh>
    <rPh sb="305" eb="307">
      <t>ミナオ</t>
    </rPh>
    <rPh sb="308" eb="309">
      <t>トウ</t>
    </rPh>
    <rPh sb="309" eb="310">
      <t>オコナ</t>
    </rPh>
    <rPh sb="312" eb="313">
      <t>カク</t>
    </rPh>
    <rPh sb="313" eb="315">
      <t>ヒリツ</t>
    </rPh>
    <rPh sb="316" eb="318">
      <t>ゾウカ</t>
    </rPh>
    <rPh sb="318" eb="320">
      <t>ヨクセイ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</si>
  <si>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</si>
  <si>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</si>
  <si>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</si>
  <si>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地方債新規発行額の増、基金取崩しによる充当可能基金の減等により、将来負担比率の算定分子は増加した。また、標準税等収入の増により標準財政規模が大きくなった。算定分母、分子共に増加したが、算定分子の増加割合の方が大きかったため、比率は増加し、将来負担比率は5.1％となった。
　有形固定資産減価償却率は前年度と比較し増加し、類似団体平均値を上回っている。公共施設を更新や大規模改修ではなく、修繕を行って使用しているため</t>
    </r>
    <r>
      <rPr>
        <sz val="11"/>
        <color rgb="FFFF0000"/>
        <rFont val="ＭＳ Ｐゴシック"/>
        <family val="3"/>
        <charset val="128"/>
      </rPr>
      <t>、</t>
    </r>
    <r>
      <rPr>
        <sz val="11"/>
        <color theme="1"/>
        <rFont val="ＭＳ Ｐゴシック"/>
        <family val="3"/>
        <charset val="128"/>
      </rPr>
      <t>有形固定資産減価償却率は増加しているものの、将来負担率の大きな増加は抑えられている。公共施設総合管理計画に基づき、公共施設の老朽化・長寿命化対策を計画的に行うべく、今後も財源確保に向けて、財政指標を注視し、地方債発行も検討する。</t>
    </r>
    <rPh sb="10" eb="11">
      <t>ゾウ</t>
    </rPh>
    <rPh sb="12" eb="14">
      <t>キキン</t>
    </rPh>
    <rPh sb="14" eb="15">
      <t>ト</t>
    </rPh>
    <rPh sb="15" eb="16">
      <t>クズ</t>
    </rPh>
    <rPh sb="27" eb="28">
      <t>ゲン</t>
    </rPh>
    <rPh sb="45" eb="47">
      <t>ゾウカ</t>
    </rPh>
    <rPh sb="53" eb="55">
      <t>ヒョウジュン</t>
    </rPh>
    <rPh sb="55" eb="56">
      <t>ゼイ</t>
    </rPh>
    <rPh sb="56" eb="57">
      <t>トウ</t>
    </rPh>
    <rPh sb="57" eb="59">
      <t>シュウニュウ</t>
    </rPh>
    <rPh sb="60" eb="61">
      <t>ゾウ</t>
    </rPh>
    <rPh sb="71" eb="72">
      <t>オオ</t>
    </rPh>
    <rPh sb="78" eb="80">
      <t>サンテイ</t>
    </rPh>
    <rPh sb="80" eb="82">
      <t>ブンボ</t>
    </rPh>
    <rPh sb="83" eb="85">
      <t>ブンシ</t>
    </rPh>
    <rPh sb="85" eb="86">
      <t>トモ</t>
    </rPh>
    <rPh sb="87" eb="89">
      <t>ゾウカ</t>
    </rPh>
    <rPh sb="93" eb="95">
      <t>サンテイ</t>
    </rPh>
    <rPh sb="95" eb="97">
      <t>ブンシ</t>
    </rPh>
    <rPh sb="98" eb="100">
      <t>ゾウカ</t>
    </rPh>
    <rPh sb="100" eb="102">
      <t>ワリアイ</t>
    </rPh>
    <rPh sb="103" eb="104">
      <t>ホウ</t>
    </rPh>
    <rPh sb="105" eb="106">
      <t>オオ</t>
    </rPh>
    <rPh sb="113" eb="115">
      <t>ヒリツ</t>
    </rPh>
    <rPh sb="116" eb="118">
      <t>ゾウカ</t>
    </rPh>
    <rPh sb="184" eb="187">
      <t>ダイキボ</t>
    </rPh>
    <rPh sb="187" eb="189">
      <t>カイシュウ</t>
    </rPh>
    <rPh sb="209" eb="211">
      <t>ユウケイ</t>
    </rPh>
    <rPh sb="211" eb="215">
      <t>コテイシサン</t>
    </rPh>
    <rPh sb="215" eb="217">
      <t>ゲンカ</t>
    </rPh>
    <rPh sb="217" eb="220">
      <t>ショウキャクリツ</t>
    </rPh>
    <rPh sb="221" eb="223">
      <t>ゾウカ</t>
    </rPh>
    <rPh sb="231" eb="233">
      <t>ショウライ</t>
    </rPh>
    <rPh sb="233" eb="236">
      <t>フタンリツ</t>
    </rPh>
    <rPh sb="237" eb="238">
      <t>オオ</t>
    </rPh>
    <rPh sb="240" eb="242">
      <t>ゾウカ</t>
    </rPh>
    <rPh sb="243" eb="244">
      <t>オサ</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</si>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</sst>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7B4C3F-C925-44FE-BFC4-55DC18AD6AE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55BB-4B3A-8DC3-FEA25A9683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96583</c:v>
                </c:pt>
                <c:pt idx="1">
                  <c:v>82426</c:v>
                </c:pt>
                <c:pt idx="2">
                  <c:v>61429</c:v>
                </c:pt>
                <c:pt idx="3">
                  <c:v>54985</c:v>
                </c:pt>
                <c:pt idx="4">
                  <c:v>76735</c:v>
                </c:pt>
              </c:numCache>
            </c:numRef>
          </c:val>
          <c:smooth val="0"/>
          <c:extLst>
            <c:ext xmlns:c16="http://schemas.microsoft.com/office/drawing/2014/chart" uri="{C3380CC4-5D6E-409C-BE32-E72D297353CC}">
              <c16:uniqueId val="{00000001-55BB-4B3A-8DC3-FEA25A9683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4.03</c:v>
                </c:pt>
                <c:pt idx="2">
                  <c:v>7.01</c:v>
                </c:pt>
                <c:pt idx="3">
                  <c:v>5.94</c:v>
                </c:pt>
                <c:pt idx="4">
                  <c:v>3.9</c:v>
                </c:pt>
              </c:numCache>
            </c:numRef>
          </c:val>
          <c:extLst>
            <c:ext xmlns:c16="http://schemas.microsoft.com/office/drawing/2014/chart" uri="{C3380CC4-5D6E-409C-BE32-E72D297353CC}">
              <c16:uniqueId val="{00000000-D49C-48C9-B8E3-1676FCD69D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25.79</c:v>
                </c:pt>
                <c:pt idx="1">
                  <c:v>24.39</c:v>
                </c:pt>
                <c:pt idx="2">
                  <c:v>24.98</c:v>
                </c:pt>
                <c:pt idx="3">
                  <c:v>26.09</c:v>
                </c:pt>
                <c:pt idx="4">
                  <c:v>22.42</c:v>
                </c:pt>
              </c:numCache>
            </c:numRef>
          </c:val>
          <c:extLst>
            <c:ext xmlns:c16="http://schemas.microsoft.com/office/drawing/2014/chart" uri="{C3380CC4-5D6E-409C-BE32-E72D297353CC}">
              <c16:uniqueId val="{00000001-D49C-48C9-B8E3-1676FCD69D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0.84</c:v>
                </c:pt>
                <c:pt idx="1">
                  <c:v>-0.26</c:v>
                </c:pt>
                <c:pt idx="2">
                  <c:v>5.39</c:v>
                </c:pt>
                <c:pt idx="3">
                  <c:v>-0.76</c:v>
                </c:pt>
                <c:pt idx="4">
                  <c:v>-4.78</c:v>
                </c:pt>
              </c:numCache>
            </c:numRef>
          </c:val>
          <c:smooth val="0"/>
          <c:extLst>
            <c:ext xmlns:c16="http://schemas.microsoft.com/office/drawing/2014/chart" uri="{C3380CC4-5D6E-409C-BE32-E72D297353CC}">
              <c16:uniqueId val="{00000002-D49C-48C9-B8E3-1676FCD69D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BC-4660-A88D-5251593BEF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BC-4660-A88D-5251593BEF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BC-4660-A88D-5251593BEF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2BC-4660-A88D-5251593BEF22}"/>
            </c:ext>
          </c:extLst>
        </c:ser>
        <c:ser>
          <c:idx val="4"/>
          <c:order val="4"/>
          <c:tx>
            <c:strRef>
              <c:f>データシート!$A$31</c:f>
              <c:strCache>
                <c:ptCount val="1"/>
                <c:pt idx="0">
                  <c:v>輪之内町児童発達支援事業特別会計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0.04</c:v>
                </c:pt>
                <c:pt idx="4">
                  <c:v>#N/A</c:v>
                </c:pt>
                <c:pt idx="5">
                  <c:v>0</c:v>
                </c:pt>
                <c:pt idx="6">
                  <c:v>#N/A</c:v>
                </c:pt>
                <c:pt idx="7">
                  <c:v>0</c:v>
                </c:pt>
                <c:pt idx="8">
                  <c:v>#N/A</c:v>
                </c:pt>
                <c:pt idx="9">
                  <c:v>0.05</c:v>
                </c:pt>
              </c:numCache>
            </c:numRef>
          </c:val>
          <c:extLst>
            <c:ext xmlns:c16="http://schemas.microsoft.com/office/drawing/2014/chart" uri="{C3380CC4-5D6E-409C-BE32-E72D297353CC}">
              <c16:uniqueId val="{00000004-E2BC-4660-A88D-5251593BEF22}"/>
            </c:ext>
          </c:extLst>
        </c:ser>
        <c:ser>
          <c:idx val="5"/>
          <c:order val="5"/>
          <c:tx>
            <c:strRef>
              <c:f>データシート!$A$32</c:f>
              <c:strCache>
                <c:ptCount val="1"/>
                <c:pt idx="0">
                  <c:v>輪之内町後期高齢者医療特別会計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7.0000000000000007E-2</c:v>
                </c:pt>
                <c:pt idx="6">
                  <c:v>#N/A</c:v>
                </c:pt>
                <c:pt idx="7">
                  <c:v>7.0000000000000007E-2</c:v>
                </c:pt>
                <c:pt idx="8">
                  <c:v>#N/A</c:v>
                </c:pt>
                <c:pt idx="9">
                  <c:v>0.1</c:v>
                </c:pt>
              </c:numCache>
            </c:numRef>
          </c:val>
          <c:extLst>
            <c:ext xmlns:c16="http://schemas.microsoft.com/office/drawing/2014/chart" uri="{C3380CC4-5D6E-409C-BE32-E72D297353CC}">
              <c16:uniqueId val="{00000005-E2BC-4660-A88D-5251593BEF22}"/>
            </c:ext>
          </c:extLst>
        </c:ser>
        <c:ser>
          <c:idx val="6"/>
          <c:order val="6"/>
          <c:tx>
            <c:strRef>
              <c:f>データシート!$A$33</c:f>
              <c:strCache>
                <c:ptCount val="1"/>
                <c:pt idx="0">
                  <c:v>輪之内町国民健康保険事業特別会計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0.92</c:v>
                </c:pt>
                <c:pt idx="2">
                  <c:v>#N/A</c:v>
                </c:pt>
                <c:pt idx="3">
                  <c:v>1.04</c:v>
                </c:pt>
                <c:pt idx="4">
                  <c:v>#N/A</c:v>
                </c:pt>
                <c:pt idx="5">
                  <c:v>0.96</c:v>
                </c:pt>
                <c:pt idx="6">
                  <c:v>#N/A</c:v>
                </c:pt>
                <c:pt idx="7">
                  <c:v>0.91</c:v>
                </c:pt>
                <c:pt idx="8">
                  <c:v>#N/A</c:v>
                </c:pt>
                <c:pt idx="9">
                  <c:v>0.71</c:v>
                </c:pt>
              </c:numCache>
            </c:numRef>
          </c:val>
          <c:extLst>
            <c:ext xmlns:c16="http://schemas.microsoft.com/office/drawing/2014/chart" uri="{C3380CC4-5D6E-409C-BE32-E72D297353CC}">
              <c16:uniqueId val="{00000006-E2BC-4660-A88D-5251593BEF22}"/>
            </c:ext>
          </c:extLst>
        </c:ser>
        <c:ser>
          <c:idx val="7"/>
          <c:order val="7"/>
          <c:tx>
            <c:strRef>
              <c:f>データシート!$A$34</c:f>
              <c:strCache>
                <c:ptCount val="1"/>
                <c:pt idx="0">
                  <c:v>輪之内町特定環境保全公共下水道事業特別会計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0.31</c:v>
                </c:pt>
                <c:pt idx="2">
                  <c:v>#N/A</c:v>
                </c:pt>
                <c:pt idx="3">
                  <c:v>0.35</c:v>
                </c:pt>
                <c:pt idx="4">
                  <c:v>#N/A</c:v>
                </c:pt>
                <c:pt idx="5">
                  <c:v>0.34</c:v>
                </c:pt>
                <c:pt idx="6">
                  <c:v>#N/A</c:v>
                </c:pt>
                <c:pt idx="7">
                  <c:v>0.98</c:v>
                </c:pt>
                <c:pt idx="8">
                  <c:v>#N/A</c:v>
                </c:pt>
                <c:pt idx="9">
                  <c:v>2.4</c:v>
                </c:pt>
              </c:numCache>
            </c:numRef>
          </c:val>
          <c:extLst>
            <c:ext xmlns:c16="http://schemas.microsoft.com/office/drawing/2014/chart" uri="{C3380CC4-5D6E-409C-BE32-E72D297353CC}">
              <c16:uniqueId val="{00000007-E2BC-4660-A88D-5251593BEF2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3.99</c:v>
                </c:pt>
                <c:pt idx="4">
                  <c:v>#N/A</c:v>
                </c:pt>
                <c:pt idx="5">
                  <c:v>7</c:v>
                </c:pt>
                <c:pt idx="6">
                  <c:v>#N/A</c:v>
                </c:pt>
                <c:pt idx="7">
                  <c:v>5.94</c:v>
                </c:pt>
                <c:pt idx="8">
                  <c:v>#N/A</c:v>
                </c:pt>
                <c:pt idx="9">
                  <c:v>3.85</c:v>
                </c:pt>
              </c:numCache>
            </c:numRef>
          </c:val>
          <c:extLst>
            <c:ext xmlns:c16="http://schemas.microsoft.com/office/drawing/2014/chart" uri="{C3380CC4-5D6E-409C-BE32-E72D297353CC}">
              <c16:uniqueId val="{00000008-E2BC-4660-A88D-5251593BEF22}"/>
            </c:ext>
          </c:extLst>
        </c:ser>
        <c:ser>
          <c:idx val="9"/>
          <c:order val="9"/>
          <c:tx>
            <c:strRef>
              <c:f>データシート!$A$36</c:f>
              <c:strCache>
                <c:ptCount val="1"/>
                <c:pt idx="0">
                  <c:v>輪之内町水道事業会計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9.81</c:v>
                </c:pt>
                <c:pt idx="2">
                  <c:v>#N/A</c:v>
                </c:pt>
                <c:pt idx="3">
                  <c:v>9.0299999999999994</c:v>
                </c:pt>
                <c:pt idx="4">
                  <c:v>#N/A</c:v>
                </c:pt>
                <c:pt idx="5">
                  <c:v>8.75</c:v>
                </c:pt>
                <c:pt idx="6">
                  <c:v>#N/A</c:v>
                </c:pt>
                <c:pt idx="7">
                  <c:v>8.85</c:v>
                </c:pt>
                <c:pt idx="8">
                  <c:v>#N/A</c:v>
                </c:pt>
                <c:pt idx="9">
                  <c:v>8.39</c:v>
                </c:pt>
              </c:numCache>
            </c:numRef>
          </c:val>
          <c:extLst>
            <c:ext xmlns:c16="http://schemas.microsoft.com/office/drawing/2014/chart" uri="{C3380CC4-5D6E-409C-BE32-E72D297353CC}">
              <c16:uniqueId val="{00000009-E2BC-4660-A88D-5251593BEF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346</c:v>
                </c:pt>
                <c:pt idx="5">
                  <c:v>357</c:v>
                </c:pt>
                <c:pt idx="8">
                  <c:v>353</c:v>
                </c:pt>
                <c:pt idx="11">
                  <c:v>357</c:v>
                </c:pt>
                <c:pt idx="14">
                  <c:v>361</c:v>
                </c:pt>
              </c:numCache>
            </c:numRef>
          </c:val>
          <c:extLst>
            <c:ext xmlns:c16="http://schemas.microsoft.com/office/drawing/2014/chart" uri="{C3380CC4-5D6E-409C-BE32-E72D297353CC}">
              <c16:uniqueId val="{00000000-E625-407A-8F31-B0BE6645F3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25-407A-8F31-B0BE6645F3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31</c:v>
                </c:pt>
                <c:pt idx="6">
                  <c:v>16</c:v>
                </c:pt>
                <c:pt idx="9">
                  <c:v>0</c:v>
                </c:pt>
                <c:pt idx="12">
                  <c:v>0</c:v>
                </c:pt>
              </c:numCache>
            </c:numRef>
          </c:val>
          <c:extLst>
            <c:ext xmlns:c16="http://schemas.microsoft.com/office/drawing/2014/chart" uri="{C3380CC4-5D6E-409C-BE32-E72D297353CC}">
              <c16:uniqueId val="{00000002-E625-407A-8F31-B0BE6645F3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14</c:v>
                </c:pt>
                <c:pt idx="6">
                  <c:v>15</c:v>
                </c:pt>
                <c:pt idx="9">
                  <c:v>16</c:v>
                </c:pt>
                <c:pt idx="12">
                  <c:v>19</c:v>
                </c:pt>
              </c:numCache>
            </c:numRef>
          </c:val>
          <c:extLst>
            <c:ext xmlns:c16="http://schemas.microsoft.com/office/drawing/2014/chart" uri="{C3380CC4-5D6E-409C-BE32-E72D297353CC}">
              <c16:uniqueId val="{00000003-E625-407A-8F31-B0BE6645F3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191</c:v>
                </c:pt>
                <c:pt idx="3">
                  <c:v>210</c:v>
                </c:pt>
                <c:pt idx="6">
                  <c:v>229</c:v>
                </c:pt>
                <c:pt idx="9">
                  <c:v>244</c:v>
                </c:pt>
                <c:pt idx="12">
                  <c:v>257</c:v>
                </c:pt>
              </c:numCache>
            </c:numRef>
          </c:val>
          <c:extLst>
            <c:ext xmlns:c16="http://schemas.microsoft.com/office/drawing/2014/chart" uri="{C3380CC4-5D6E-409C-BE32-E72D297353CC}">
              <c16:uniqueId val="{00000004-E625-407A-8F31-B0BE6645F3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25-407A-8F31-B0BE6645F3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25-407A-8F31-B0BE6645F3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262</c:v>
                </c:pt>
                <c:pt idx="3">
                  <c:v>282</c:v>
                </c:pt>
                <c:pt idx="6">
                  <c:v>290</c:v>
                </c:pt>
                <c:pt idx="9">
                  <c:v>304</c:v>
                </c:pt>
                <c:pt idx="12">
                  <c:v>310</c:v>
                </c:pt>
              </c:numCache>
            </c:numRef>
          </c:val>
          <c:extLst>
            <c:ext xmlns:c16="http://schemas.microsoft.com/office/drawing/2014/chart" uri="{C3380CC4-5D6E-409C-BE32-E72D297353CC}">
              <c16:uniqueId val="{00000007-E625-407A-8F31-B0BE6645F3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152</c:v>
                </c:pt>
                <c:pt idx="2">
                  <c:v>#N/A</c:v>
                </c:pt>
                <c:pt idx="3">
                  <c:v>#N/A</c:v>
                </c:pt>
                <c:pt idx="4">
                  <c:v>180</c:v>
                </c:pt>
                <c:pt idx="5">
                  <c:v>#N/A</c:v>
                </c:pt>
                <c:pt idx="6">
                  <c:v>#N/A</c:v>
                </c:pt>
                <c:pt idx="7">
                  <c:v>197</c:v>
                </c:pt>
                <c:pt idx="8">
                  <c:v>#N/A</c:v>
                </c:pt>
                <c:pt idx="9">
                  <c:v>#N/A</c:v>
                </c:pt>
                <c:pt idx="10">
                  <c:v>207</c:v>
                </c:pt>
                <c:pt idx="11">
                  <c:v>#N/A</c:v>
                </c:pt>
                <c:pt idx="12">
                  <c:v>#N/A</c:v>
                </c:pt>
                <c:pt idx="13">
                  <c:v>225</c:v>
                </c:pt>
                <c:pt idx="14">
                  <c:v>#N/A</c:v>
                </c:pt>
              </c:numCache>
            </c:numRef>
          </c:val>
          <c:smooth val="0"/>
          <c:extLst>
            <c:ext xmlns:c16="http://schemas.microsoft.com/office/drawing/2014/chart" uri="{C3380CC4-5D6E-409C-BE32-E72D297353CC}">
              <c16:uniqueId val="{00000008-E625-407A-8F31-B0BE6645F3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4576</c:v>
                </c:pt>
                <c:pt idx="5">
                  <c:v>4609</c:v>
                </c:pt>
                <c:pt idx="8">
                  <c:v>4517</c:v>
                </c:pt>
                <c:pt idx="11">
                  <c:v>4286</c:v>
                </c:pt>
                <c:pt idx="14">
                  <c:v>4027</c:v>
                </c:pt>
              </c:numCache>
            </c:numRef>
          </c:val>
          <c:extLst>
            <c:ext xmlns:c16="http://schemas.microsoft.com/office/drawing/2014/chart" uri="{C3380CC4-5D6E-409C-BE32-E72D297353CC}">
              <c16:uniqueId val="{00000000-CC42-48FC-AF0F-B087607504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C42-48FC-AF0F-B087607504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2152</c:v>
                </c:pt>
                <c:pt idx="5">
                  <c:v>2201</c:v>
                </c:pt>
                <c:pt idx="8">
                  <c:v>2398</c:v>
                </c:pt>
                <c:pt idx="11">
                  <c:v>2533</c:v>
                </c:pt>
                <c:pt idx="14">
                  <c:v>2436</c:v>
                </c:pt>
              </c:numCache>
            </c:numRef>
          </c:val>
          <c:extLst>
            <c:ext xmlns:c16="http://schemas.microsoft.com/office/drawing/2014/chart" uri="{C3380CC4-5D6E-409C-BE32-E72D297353CC}">
              <c16:uniqueId val="{00000002-CC42-48FC-AF0F-B087607504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42-48FC-AF0F-B087607504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42-48FC-AF0F-B087607504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42-48FC-AF0F-B087607504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552</c:v>
                </c:pt>
                <c:pt idx="3">
                  <c:v>532</c:v>
                </c:pt>
                <c:pt idx="6">
                  <c:v>531</c:v>
                </c:pt>
                <c:pt idx="9">
                  <c:v>521</c:v>
                </c:pt>
                <c:pt idx="12">
                  <c:v>515</c:v>
                </c:pt>
              </c:numCache>
            </c:numRef>
          </c:val>
          <c:extLst>
            <c:ext xmlns:c16="http://schemas.microsoft.com/office/drawing/2014/chart" uri="{C3380CC4-5D6E-409C-BE32-E72D297353CC}">
              <c16:uniqueId val="{00000006-CC42-48FC-AF0F-B087607504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153</c:v>
                </c:pt>
                <c:pt idx="3">
                  <c:v>175</c:v>
                </c:pt>
                <c:pt idx="6">
                  <c:v>168</c:v>
                </c:pt>
                <c:pt idx="9">
                  <c:v>192</c:v>
                </c:pt>
                <c:pt idx="12">
                  <c:v>192</c:v>
                </c:pt>
              </c:numCache>
            </c:numRef>
          </c:val>
          <c:extLst>
            <c:ext xmlns:c16="http://schemas.microsoft.com/office/drawing/2014/chart" uri="{C3380CC4-5D6E-409C-BE32-E72D297353CC}">
              <c16:uniqueId val="{00000007-CC42-48FC-AF0F-B087607504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3192</c:v>
                </c:pt>
                <c:pt idx="3">
                  <c:v>3091</c:v>
                </c:pt>
                <c:pt idx="6">
                  <c:v>3164</c:v>
                </c:pt>
                <c:pt idx="9">
                  <c:v>3132</c:v>
                </c:pt>
                <c:pt idx="12">
                  <c:v>3099</c:v>
                </c:pt>
              </c:numCache>
            </c:numRef>
          </c:val>
          <c:extLst>
            <c:ext xmlns:c16="http://schemas.microsoft.com/office/drawing/2014/chart" uri="{C3380CC4-5D6E-409C-BE32-E72D297353CC}">
              <c16:uniqueId val="{00000008-CC42-48FC-AF0F-B087607504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142</c:v>
                </c:pt>
                <c:pt idx="3">
                  <c:v>92</c:v>
                </c:pt>
                <c:pt idx="6">
                  <c:v>0</c:v>
                </c:pt>
                <c:pt idx="9">
                  <c:v>0</c:v>
                </c:pt>
                <c:pt idx="12">
                  <c:v>0</c:v>
                </c:pt>
              </c:numCache>
            </c:numRef>
          </c:val>
          <c:extLst>
            <c:ext xmlns:c16="http://schemas.microsoft.com/office/drawing/2014/chart" uri="{C3380CC4-5D6E-409C-BE32-E72D297353CC}">
              <c16:uniqueId val="{00000009-CC42-48FC-AF0F-B087607504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3214</c:v>
                </c:pt>
                <c:pt idx="3">
                  <c:v>3315</c:v>
                </c:pt>
                <c:pt idx="6">
                  <c:v>3273</c:v>
                </c:pt>
                <c:pt idx="9">
                  <c:v>3043</c:v>
                </c:pt>
                <c:pt idx="12">
                  <c:v>2808</c:v>
                </c:pt>
              </c:numCache>
            </c:numRef>
          </c:val>
          <c:extLst>
            <c:ext xmlns:c16="http://schemas.microsoft.com/office/drawing/2014/chart" uri="{C3380CC4-5D6E-409C-BE32-E72D297353CC}">
              <c16:uniqueId val="{0000000A-CC42-48FC-AF0F-B087607504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525</c:v>
                </c:pt>
                <c:pt idx="2">
                  <c:v>#N/A</c:v>
                </c:pt>
                <c:pt idx="3">
                  <c:v>#N/A</c:v>
                </c:pt>
                <c:pt idx="4">
                  <c:v>394</c:v>
                </c:pt>
                <c:pt idx="5">
                  <c:v>#N/A</c:v>
                </c:pt>
                <c:pt idx="6">
                  <c:v>#N/A</c:v>
                </c:pt>
                <c:pt idx="7">
                  <c:v>221</c:v>
                </c:pt>
                <c:pt idx="8">
                  <c:v>#N/A</c:v>
                </c:pt>
                <c:pt idx="9">
                  <c:v>#N/A</c:v>
                </c:pt>
                <c:pt idx="10">
                  <c:v>70</c:v>
                </c:pt>
                <c:pt idx="11">
                  <c:v>#N/A</c:v>
                </c:pt>
                <c:pt idx="12">
                  <c:v>#N/A</c:v>
                </c:pt>
                <c:pt idx="13">
                  <c:v>152</c:v>
                </c:pt>
                <c:pt idx="14">
                  <c:v>#N/A</c:v>
                </c:pt>
              </c:numCache>
            </c:numRef>
          </c:val>
          <c:smooth val="0"/>
          <c:extLst>
            <c:ext xmlns:c16="http://schemas.microsoft.com/office/drawing/2014/chart" uri="{C3380CC4-5D6E-409C-BE32-E72D297353CC}">
              <c16:uniqueId val="{0000000B-CC42-48FC-AF0F-B087607504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825</c:v>
                </c:pt>
                <c:pt idx="1">
                  <c:v>841</c:v>
                </c:pt>
                <c:pt idx="2">
                  <c:v>744</c:v>
                </c:pt>
              </c:numCache>
            </c:numRef>
          </c:val>
          <c:extLst>
            <c:ext xmlns:c16="http://schemas.microsoft.com/office/drawing/2014/chart" uri="{C3380CC4-5D6E-409C-BE32-E72D297353CC}">
              <c16:uniqueId val="{00000000-A240-45AB-95E9-EBC0EFD377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158</c:v>
                </c:pt>
                <c:pt idx="1">
                  <c:v>159</c:v>
                </c:pt>
                <c:pt idx="2">
                  <c:v>160</c:v>
                </c:pt>
              </c:numCache>
            </c:numRef>
          </c:val>
          <c:extLst>
            <c:ext xmlns:c16="http://schemas.microsoft.com/office/drawing/2014/chart" uri="{C3380CC4-5D6E-409C-BE32-E72D297353CC}">
              <c16:uniqueId val="{00000001-A240-45AB-95E9-EBC0EFD377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1180</c:v>
                </c:pt>
                <c:pt idx="1">
                  <c:v>1323</c:v>
                </c:pt>
                <c:pt idx="2">
                  <c:v>1342</c:v>
                </c:pt>
              </c:numCache>
            </c:numRef>
          </c:val>
          <c:extLst>
            <c:ext xmlns:c16="http://schemas.microsoft.com/office/drawing/2014/chart" uri="{C3380CC4-5D6E-409C-BE32-E72D297353CC}">
              <c16:uniqueId val="{00000002-A240-45AB-95E9-EBC0EFD377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{5CF808EA-C1DA-47BC-AD04-744BE361ABCD}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F45-48BF-A440-7DFA0C499E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{74A170BA-69B5-43A2-A775-1D9A8600C976}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45-48BF-A440-7DFA0C499E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{37FBBE17-7569-492C-8239-00DEEA106D12}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45-48BF-A440-7DFA0C499E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{0911A1DD-A89C-4087-BDAB-1EF93EB13AD6}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45-48BF-A440-7DFA0C499E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{FF29D227-B951-4E01-AA64-6386CD6B86AB}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45-48BF-A440-7DFA0C499E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{B34E6014-6F94-46F2-AC30-2F558EBF39BB}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F45-48BF-A440-7DFA0C499E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{02F40FCF-B907-46C5-A8DD-1D9E1F20B5C3}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F45-48BF-A440-7DFA0C499E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{FD427EDF-0817-46C4-93C7-C25B33F14AB8}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F45-48BF-A440-7DFA0C499E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{DF1006AD-66CC-4AC2-A056-0D4A806148F5}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F45-48BF-A440-7DFA0C499E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68.400000000000006</c:v>
                </c:pt>
                <c:pt idx="16">
                  <c:v>69.900000000000006</c:v>
                </c:pt>
                <c:pt idx="24">
                  <c:v>71.400000000000006</c:v>
                </c:pt>
                <c:pt idx="32">
                  <c:v>72.099999999999994</c:v>
                </c:pt>
              </c:numCache>
            </c:numRef>
          </c:xVal>
          <c:yVal>
            <c:numRef>
              <c:f>公会計指標分析・財政指標組合せ分析表!$BP$51:$DC$51</c:f>
              <c:numCache>
                <c:formatCode>#,##0.0;"▲ "#,##0.0</c:formatCode>
                <c:ptCount val="40"/>
                <c:pt idx="0">
                  <c:v>20.399999999999999</c:v>
                </c:pt>
                <c:pt idx="8">
                  <c:v>14.4</c:v>
                </c:pt>
                <c:pt idx="16">
                  <c:v>7.4</c:v>
                </c:pt>
                <c:pt idx="24">
                  <c:v>2.4</c:v>
                </c:pt>
                <c:pt idx="32">
                  <c:v>5.0999999999999996</c:v>
                </c:pt>
              </c:numCache>
            </c:numRef>
          </c:yVal>
          <c:smooth val="0"/>
          <c:extLst>
            <c:ext xmlns:c16="http://schemas.microsoft.com/office/drawing/2014/chart" uri="{C3380CC4-5D6E-409C-BE32-E72D297353CC}">
              <c16:uniqueId val="{00000009-3F45-48BF-A440-7DFA0C499E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{56548768-DA43-4147-9022-CC3BE486D708}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F45-48BF-A440-7DFA0C499E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{B6A6387C-16C2-4B00-A384-EB7AFFA7DAA8}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45-48BF-A440-7DFA0C499E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{0EB8C0FD-02D9-4B11-932E-60A86DBD69A2}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45-48BF-A440-7DFA0C499E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{95084544-9D92-482B-99B6-475ACE02CA88}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45-48BF-A440-7DFA0C499E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{35D29A4C-5B7C-47E8-9742-11EF628FD269}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45-48BF-A440-7DFA0C499E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{1C87E7F9-E2F5-4780-BFFC-EA006C001A0B}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F45-48BF-A440-7DFA0C499E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{D3CB6B0C-E971-4784-9EE1-B17737AE3477}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F45-48BF-A440-7DFA0C499E66}"/>
                </c:ext>
              </c:extLst>
            </c:dLbl>
            <c:dLbl>
              <c:idx val="24"/>
              <c:layout>
                <c:manualLayout>
                  <c:x val="-4.1964675488669424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{3E723483-47C9-4469-8542-3EB546409F0E}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F45-48BF-A440-7DFA0C499E66}"/>
                </c:ext>
              </c:extLst>
            </c:dLbl>
            <c:dLbl>
              <c:idx val="32"/>
              <c:layout>
                <c:manualLayout>
                  <c:x val="-2.2066825811798894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{EF3CA387-7426-4486-A42F-65832E7BCBEF}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F45-48BF-A440-7DFA0C499E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F45-48BF-A440-7DFA0C499E66}"/>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{E335277B-5129-4C3F-9CBE-F6E09B540ECA}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C9-4A28-AD8C-9B19ED1E29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{E3DF7CAB-09CA-4B89-B6E5-893225F09166}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C9-4A28-AD8C-9B19ED1E29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{F67F0D7C-780D-4472-8CEA-057DDB7C8AC3}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C9-4A28-AD8C-9B19ED1E29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{2C058870-0CA8-42C8-B45C-4B2FA6AA4769}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C9-4A28-AD8C-9B19ED1E29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{96155E69-6264-4B67-A18F-95A9005F1F4B}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C9-4A28-AD8C-9B19ED1E29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{CD3EDB93-A474-414B-8AA9-17D1139F1297}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C9-4A28-AD8C-9B19ED1E29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{C00DA8F5-02BF-4793-A0A4-7099285875A5}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C9-4A28-AD8C-9B19ED1E29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{306BE813-997B-4C5E-9646-E048FD34DFF3}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C9-4A28-AD8C-9B19ED1E29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{E90937CC-B4AC-4E7E-B49A-18D36A25153F}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C9-4A28-AD8C-9B19ED1E29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5.9</c:v>
                </c:pt>
                <c:pt idx="16">
                  <c:v>6.3</c:v>
                </c:pt>
                <c:pt idx="24">
                  <c:v>6.8</c:v>
                </c:pt>
                <c:pt idx="32">
                  <c:v>7.1</c:v>
                </c:pt>
              </c:numCache>
            </c:numRef>
          </c:xVal>
          <c:yVal>
            <c:numRef>
              <c:f>公会計指標分析・財政指標組合せ分析表!$BP$73:$DC$73</c:f>
              <c:numCache>
                <c:formatCode>#,##0.0;"▲ "#,##0.0</c:formatCode>
                <c:ptCount val="40"/>
                <c:pt idx="0">
                  <c:v>20.399999999999999</c:v>
                </c:pt>
                <c:pt idx="8">
                  <c:v>14.4</c:v>
                </c:pt>
                <c:pt idx="16">
                  <c:v>7.4</c:v>
                </c:pt>
                <c:pt idx="24">
                  <c:v>2.4</c:v>
                </c:pt>
                <c:pt idx="32">
                  <c:v>5.0999999999999996</c:v>
                </c:pt>
              </c:numCache>
            </c:numRef>
          </c:yVal>
          <c:smooth val="0"/>
          <c:extLst>
            <c:ext xmlns:c16="http://schemas.microsoft.com/office/drawing/2014/chart" uri="{C3380CC4-5D6E-409C-BE32-E72D297353CC}">
              <c16:uniqueId val="{00000009-20C9-4A28-AD8C-9B19ED1E29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{24FE158A-46EF-4615-9809-4A1C4C5B10A8}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C9-4A28-AD8C-9B19ED1E29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{9A6FFB60-EED0-4948-BC74-7D8B89BFA128}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C9-4A28-AD8C-9B19ED1E29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{F793F904-DB98-4EAC-AB30-8F6391C523A7}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C9-4A28-AD8C-9B19ED1E29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{A7BC0C6D-0FAE-4051-801E-FAB08AFEB7B2}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C9-4A28-AD8C-9B19ED1E29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{856D1341-CEEC-4399-B1B7-CBEF572E3325}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C9-4A28-AD8C-9B19ED1E2935}"/>
                </c:ext>
              </c:extLst>
            </c:dLbl>
            <c:dLbl>
              <c:idx val="8"/>
              <c:layout>
                <c:manualLayout>
                  <c:x val="-4.49050573659012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{0DF4333A-C02F-4621-BCB1-3160C5BF2EAF}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C9-4A28-AD8C-9B19ED1E2935}"/>
                </c:ext>
              </c:extLst>
            </c:dLbl>
            <c:dLbl>
              <c:idx val="16"/>
              <c:layout>
                <c:manualLayout>
                  <c:x val="-1.823562808425005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{11ECB9AA-2875-446F-A302-A531B4756179}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C9-4A28-AD8C-9B19ED1E2935}"/>
                </c:ext>
              </c:extLst>
            </c:dLbl>
            <c:dLbl>
              <c:idx val="24"/>
              <c:layout>
                <c:manualLayout>
                  <c:x val="-2.8829840147400764E-2"/>
                  <c:y val="-4.3495921315535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{16BC9DAA-6C6B-4BE7-8393-D47E4EF823AB}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C9-4A28-AD8C-9B19ED1E2935}"/>
                </c:ext>
              </c:extLst>
            </c:dLbl>
            <c:dLbl>
              <c:idx val="32"/>
              <c:layout>
                <c:manualLayout>
                  <c:x val="-3.431084530275043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{C9C3F0EC-EDCD-45E2-8EE0-CEFE8DBCDA21}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C9-4A28-AD8C-9B19ED1E29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C9-4A28-AD8C-9B19ED1E293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年度発行事業債の元金償還開始により、前年度と比較し</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百万円の増となった。今後も地方債の新規発行の抑制に努める。</a:t>
          </a:r>
        </a:p>
        <a:p>
          <a:r>
            <a:rPr kumimoji="1" lang="ja-JP" altLang="en-US" sz="1200">
              <a:latin typeface="ＭＳ ゴシック" pitchFamily="49" charset="-128"/>
              <a:ea typeface="ＭＳ ゴシック" pitchFamily="49" charset="-128"/>
            </a:rPr>
            <a:t>　公営企業債の元利償還金に対する繰入金も</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百万円の増となった。下水道会計への繰出金の増加が続いているが、今後下水道債の償還ピークを迎えることもあり、長期的な視野により数値の推移を注視する。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組合等が起こした地方債の元利償還金に対する負担金等については、消防組合の償還金分として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債務負担行為に基づく支出は、令和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年度に全額償還終了した。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減災基金は満期一括償還地方債の償還の財源として積立てた実績なし。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一般会計に係る地方債の現在高は、臨時財政対策債の新規発行額が</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百万円の減、公共事業等債を</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百万円、緊急自然災害防止対策事業債を</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百万円新規発行したが、過去分の地方債の元利償還が進んだため、</a:t>
          </a:r>
          <a:r>
            <a:rPr kumimoji="1" lang="en-US" altLang="ja-JP" sz="1200">
              <a:latin typeface="ＭＳ ゴシック" pitchFamily="49" charset="-128"/>
              <a:ea typeface="ＭＳ ゴシック" pitchFamily="49" charset="-128"/>
            </a:rPr>
            <a:t>235</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公営企業債等繰入見込額は、令和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年度に下水道事業債を</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百万円新規発行したが、元利償還が進んでいるため、地方債現在高は</a:t>
          </a:r>
          <a:r>
            <a:rPr kumimoji="1" lang="en-US" altLang="ja-JP" sz="1200">
              <a:latin typeface="ＭＳ ゴシック" pitchFamily="49" charset="-128"/>
              <a:ea typeface="ＭＳ ゴシック" pitchFamily="49" charset="-128"/>
            </a:rPr>
            <a:t>156</a:t>
          </a:r>
          <a:r>
            <a:rPr kumimoji="1" lang="ja-JP" altLang="en-US" sz="1200">
              <a:latin typeface="ＭＳ ゴシック" pitchFamily="49" charset="-128"/>
              <a:ea typeface="ＭＳ ゴシック" pitchFamily="49" charset="-128"/>
            </a:rPr>
            <a:t>百万円の減となったため、</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を前年度と比較すると</a:t>
          </a:r>
          <a:r>
            <a:rPr kumimoji="1" lang="en-US" altLang="ja-JP" sz="1200">
              <a:latin typeface="ＭＳ ゴシック" pitchFamily="49" charset="-128"/>
              <a:ea typeface="ＭＳ ゴシック" pitchFamily="49" charset="-128"/>
            </a:rPr>
            <a:t>274</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）は、取崩しにより充当可能基金は減となり、基準財政需要額算入見込額も減となったため、全体で前年度と比較し</a:t>
          </a:r>
          <a:r>
            <a:rPr kumimoji="1" lang="en-US" altLang="ja-JP" sz="1200">
              <a:latin typeface="ＭＳ ゴシック" pitchFamily="49" charset="-128"/>
              <a:ea typeface="ＭＳ ゴシック" pitchFamily="49" charset="-128"/>
            </a:rPr>
            <a:t>356</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今後も下水道会計への繰出金の増、公共施設の老朽化、長寿命化対策を講じる必要性があり財政負担を伴うが、可能な限り地方債の新規発行の抑制及び基金積立を行うべく努める。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岐阜県輪之内町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取崩を行ったのは財政調整基金と森林環境譲与税基金のみである。多くの基金で積立を行うことができたものの、財政調整基金を多く取崩しており、基金全体では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積立額の大きなものは、公共施設等整備基金に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百万円、取崩額の大きなものは、財政調整基金の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拠点工事の本格化やインフラ工事経費の高騰等の要因により、基金より費用を捻出する必要に迫られる可能性が高い。公共施設等の長寿命化、老朽化対策及び災害への備え等の不測の事態に備える必要もあるため、「公共施設等整備基金」及び「財政調整基金」へ優先的に可能な限り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・公共施設等整備基金･･･････････町の公共公益施設の整備に必要な経費に充当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・土地基盤整備基金･････････････福束地区湛水防除事業、ほ場整備事業施行における負担金及び土地改良事業施行に要する経費に充当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・地域福祉基金･････････････････在宅福祉等の普及向上、健康生きがいづくりの推進、ボランティア活動の活発化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・加納良造学術文化振興基金･････輪之内町の学術文化の振興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・ふるさと応援基金･････････････自然環境の維持保全、社会福祉・高齢者福祉の向上、次世代育成・学校教育の充実、協働のまちづくり、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文化財の保全、伝統行事の振興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・ふるさと農村活性化対策基金･･･土地改良施設等の利活用に係る集落共同活動の支援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・修学助成事業奨学金支給基金･･･有能な人材の育成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・森林環境譲与税基金･･･････････木材利用の促進や普及啓発</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・公共施設等整備基金･･･････････公共施設が建設後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年程度経過している施設が多く、今後必要となる老朽化・長寿命化対策に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備えるため、公共施設等整備計画に基づき財政負担を平準化し、将来の財政負担を増加させないよう、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地方交付税の減による－歳入の減に対し、普通建設事業費等歳出が増となったことによる資金不足のため、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百万円の取崩を行った。対して積立額は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防災拠点工事の本格化や物価高騰による物件費の増等により資金繰りは厳しくなっている。少なくとも令和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防災拠点工事の完了までは、基金の取崩を行う可能性は十分にある。将来負担比率上昇の抑制にもつながるため、今後も可能な限り積立を継続し、取崩を行わないよう努める。また、公共施設の長寿命化や、自然災害等への備え等、様々な要因に備えるべく公共施設等整備基金とともに、優先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やインフラの長寿命化、老朽化対策等のため、今後も公債費の増加が見込まれている中、不測の事態に備えるため毎年定額の積立を継続している。特定財源の確保や経費削減に努め、今後も取崩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B9DDD8-C6E6-4A16-8A21-9656D8F60B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DF9329-A5A9-472F-90DE-A74317475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188C809-2DA3-4120-ACB1-3C8CA454132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E7CAD3-727C-4862-AB69-280E56A6AD49}"/>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37A6AC2-B938-4303-9E85-22C4BED26E6B}"/>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657060-74ED-4327-BC04-A5AD2C542BF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DC5E7E7-16DA-447D-9D0F-A6C2A51B7152}"/>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70CEE8D-0747-4FB0-A82C-C23B0BE9F1E3}"/>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83920C3-A1C1-4F4B-AE9A-7169B0D0F3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2ECF5AB-5E68-48B6-AD7E-46FCEC6A956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249AA6E-EFE0-429A-B750-26511EDA43B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EF345BC-AE14-453C-93E8-FB186CBBE9DA}"/>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DF038F-DD4B-4E19-81E8-34F669B6439A}"/>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EEF912D-FB9E-47BA-B06F-762BC70F30FD}"/>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B53DAD3-D793-4B33-830F-9CF834D4A9E5}"/>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31E977-5E18-475D-BF7B-9C2D0D52CCAE}"/>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34675AA-7F27-438E-9676-1DD9A0A4AF02}"/>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00DB25-1089-4FDF-919A-157B1089FAC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0D53B24-12B8-44AE-B042-50A385EC589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DD77771-E2D6-49A5-90B8-6B1FC2BD54F6}"/>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E79CDAF-F9BA-4DE9-A1DA-862BD32A52BE}"/>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B9AC59-4344-40ED-A548-E0A4554D61D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CFE5F82-F737-4707-A94F-FE0DE8D685D3}"/>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93FC322-1E4E-40B7-8DEA-D03943512C1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A3620B5-007A-4660-B2F0-09914E4BCF7F}"/>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ABCE48-F473-4D91-B5B1-BAF6192DD97A}"/>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F6CC48D-2F37-452C-A001-22406771946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0631926-99C4-40BC-A908-A83C4803C0C6}"/>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FA0765E-5528-437F-B8A6-ADAFAE003E2C}"/>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ED45796-5FB6-4936-927B-677F099BFB83}"/>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324BAA7-377B-4241-89A4-B8DFEB702911}"/>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E7BDB3D-2114-400E-B951-CD1E595F492E}"/>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00ACAB7-71A4-42EB-90D6-034308CDEB5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AAEC215-B3E3-4954-BCFC-E7481A533DB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ADD3EDC-28E7-48DE-9F25-5B59CDDD975F}"/>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4F52B8F-E054-4875-B2D4-4781EFB40668}"/>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77DE0E9-EF67-4AB3-BB65-214BD18F91F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2B5851F-DCD0-4932-8E19-CC996E6CDC7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E226A4E-08EE-4E43-91AF-0EC552E34537}"/>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5D28D75-66DC-4749-A852-BCE28B11426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431B71C-9316-4CF3-AF8B-5AB881C21F5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920A42-5B1F-46CC-B677-D30A822B8DF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2DCD835-BAAE-4336-BCC9-0E6CE24749AC}"/>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44AFED6-1371-4286-94D7-AC63F71B47B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C54D0E4-F2DE-4C59-9E55-668A89AC6C3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99CD715-7745-4AAD-9B03-308530FF4294}"/>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5F1B8A1-0DA5-4C74-BC83-727A5D601F1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有形固定資産減価償却率は、類似団体内平均値と比較すると、依然としてやや高い水準にあり、年々数値は大きくなっている。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建設から年月が経過した公共施設が多く、更新や大規模改修ではなく、個別箇所ごとに修繕を行って使用している状態であるため数値が大きくなっている。今後、財政指標の推移に注視し、財政負担の平準化を図りつつ、公共施設等総合管理計画に基づいた計画的な老朽化・長寿命化対策を実施するよう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5D7531A-1892-46D4-BD86-EAE85F5C47A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1B278F0-E985-45E9-9E75-1AA8FE7C5C5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3CF9FFA-542C-4A76-A066-F255B0D350CE}"/>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3D5EF1B-ACC8-4C1F-A51C-0A7719A74FD2}"/>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F595A98-EEFD-448A-90E6-F1B6FCC932AD}"/>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6660BA5-5EA6-4569-A3BC-A97C63F17BF9}"/>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14A6B0C-5822-4856-B8A0-F46B68C2BD86}"/>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6B432ED-B07A-4B7D-B4CE-82530254285D}"/>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A2D7125-B996-45B6-A074-82212D32ED77}"/>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6B0CF33-E883-4964-A2C0-B4A259625EE6}"/>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1BA667B-6F98-42E3-A60E-101E64F97FA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729C95D-D526-4038-BDE9-7E405DDD564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95261E1-0C60-4352-AEDE-AC226B748E8A}"/>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79F54F1-6C4B-4A0D-9A09-48505364E824}"/>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DCDA3692-B1BD-4A90-8633-3781BB812323}"/>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475AD608-1CDC-4E79-9D6F-E84D00592685}"/>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A9499D08-1CF6-47CF-8612-078611C9BE0A}"/>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06E19D51-8972-4B75-911C-25C22CCEFA80}"/>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23AB1A02-5144-48B6-B09D-FE47E228D768}"/>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C2BCE2E3-99F6-4D8B-8965-3AFD82D73F0B}"/>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6A32C23E-12D4-4DE0-9A60-23B5471F4976}"/>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28964EFA-8EC1-42F3-9906-C5D9AFC0BE81}"/>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9AD1B71A-A775-499F-9CB9-87625BE1E310}"/>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D12E968F-9C63-44DA-B921-5B89CB8594CD}"/>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2BDA6394-8BF7-4242-8AA0-930DEB5B5EB6}"/>
            </a:ext>
          </a:extLst>
        </xdr:cNvPr>
        <xdr:cNvSpPr/>
      </xdr:nvSpPr>
      <xdr:spPr>
        <a:xfrm>
          <a:off x="1525905" y="4944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59E0BDC-D49A-42B5-9FD0-9FDBE97AB481}"/>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3C09A62-864C-4EC8-8229-999036E8007A}"/>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F3FD8BA-D29C-48D0-B576-85163438B99C}"/>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22A4EC3-0735-4965-8232-74CE97F52E9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B0C2FC5-94A8-47AD-B181-D5EC8AA7CE5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112014</xdr:rowOff>
    </xdr:from>
    <xdr:to>
      <xdr:col>23</xdr:col>
      <xdr:colOff>136525</xdr:colOff>
      <xdr:row>31</xdr:row>
      <xdr:rowOff>42164</xdr:rowOff>
    </xdr:to>
    <xdr:sp macro="" textlink="">
      <xdr:nvSpPr>
        <xdr:cNvPr id="79" name="楕円 78">
          <a:extLst>
            <a:ext uri="{FF2B5EF4-FFF2-40B4-BE49-F238E27FC236}">
              <a16:creationId xmlns:a16="http://schemas.microsoft.com/office/drawing/2014/main" id="{385FBE88-D6A8-471B-B554-B4B2FB445CBD}"/>
            </a:ext>
          </a:extLst>
        </xdr:cNvPr>
        <xdr:cNvSpPr/>
      </xdr:nvSpPr>
      <xdr:spPr>
        <a:xfrm>
          <a:off x="4157345" y="5141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90441</xdr:rowOff>
    </xdr:from>
    <xdr:ext cx="405111" cy="259045"/>
    <xdr:sp macro="" textlink="">
      <xdr:nvSpPr>
        <xdr:cNvPr id="80" name="有形固定資産減価償却率該当値テキスト">
          <a:extLst>
            <a:ext uri="{FF2B5EF4-FFF2-40B4-BE49-F238E27FC236}">
              <a16:creationId xmlns:a16="http://schemas.microsoft.com/office/drawing/2014/main" id="{3FBF6685-CE13-4FFB-B9CD-245ACA051ECE}"/>
            </a:ext>
          </a:extLst>
        </xdr:cNvPr>
        <xdr:cNvSpPr txBox="1"/>
      </xdr:nvSpPr>
      <xdr:spPr>
        <a:xfrm>
          <a:off x="4258945" y="511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96901</xdr:rowOff>
    </xdr:from>
    <xdr:to>
      <xdr:col>19</xdr:col>
      <xdr:colOff>187325</xdr:colOff>
      <xdr:row>31</xdr:row>
      <xdr:rowOff>27051</xdr:rowOff>
    </xdr:to>
    <xdr:sp macro="" textlink="">
      <xdr:nvSpPr>
        <xdr:cNvPr id="81" name="楕円 80">
          <a:extLst>
            <a:ext uri="{FF2B5EF4-FFF2-40B4-BE49-F238E27FC236}">
              <a16:creationId xmlns:a16="http://schemas.microsoft.com/office/drawing/2014/main" id="{59C3FBEB-1F68-4764-8AC2-B60EDA98E45A}"/>
            </a:ext>
          </a:extLst>
        </xdr:cNvPr>
        <xdr:cNvSpPr/>
      </xdr:nvSpPr>
      <xdr:spPr>
        <a:xfrm>
          <a:off x="3537585" y="5126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147701</xdr:rowOff>
    </xdr:from>
    <xdr:to>
      <xdr:col>23</xdr:col>
      <xdr:colOff>85725</xdr:colOff>
      <xdr:row>30</xdr:row>
      <xdr:rowOff>162814</xdr:rowOff>
    </xdr:to>
    <xdr:cxnSp macro="">
      <xdr:nvCxnSpPr>
        <xdr:cNvPr id="82" name="直線コネクタ 81">
          <a:extLst>
            <a:ext uri="{FF2B5EF4-FFF2-40B4-BE49-F238E27FC236}">
              <a16:creationId xmlns:a16="http://schemas.microsoft.com/office/drawing/2014/main" id="{B16E793F-5EF7-4EBD-8AB1-EAD3304672DC}"/>
            </a:ext>
          </a:extLst>
        </xdr:cNvPr>
        <xdr:cNvCxnSpPr/>
      </xdr:nvCxnSpPr>
      <xdr:spPr>
        <a:xfrm>
          <a:off x="3588385" y="5176901"/>
          <a:ext cx="6197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64516</xdr:rowOff>
    </xdr:from>
    <xdr:to>
      <xdr:col>15</xdr:col>
      <xdr:colOff>187325</xdr:colOff>
      <xdr:row>30</xdr:row>
      <xdr:rowOff>166116</xdr:rowOff>
    </xdr:to>
    <xdr:sp macro="" textlink="">
      <xdr:nvSpPr>
        <xdr:cNvPr id="83" name="楕円 82">
          <a:extLst>
            <a:ext uri="{FF2B5EF4-FFF2-40B4-BE49-F238E27FC236}">
              <a16:creationId xmlns:a16="http://schemas.microsoft.com/office/drawing/2014/main" id="{89FC9452-5DE6-4508-9E78-B2B7BD99AFA6}"/>
            </a:ext>
          </a:extLst>
        </xdr:cNvPr>
        <xdr:cNvSpPr/>
      </xdr:nvSpPr>
      <xdr:spPr>
        <a:xfrm>
          <a:off x="2867025" y="5093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115316</xdr:rowOff>
    </xdr:from>
    <xdr:to>
      <xdr:col>19</xdr:col>
      <xdr:colOff>136525</xdr:colOff>
      <xdr:row>30</xdr:row>
      <xdr:rowOff>147701</xdr:rowOff>
    </xdr:to>
    <xdr:cxnSp macro="">
      <xdr:nvCxnSpPr>
        <xdr:cNvPr id="84" name="直線コネクタ 83">
          <a:extLst>
            <a:ext uri="{FF2B5EF4-FFF2-40B4-BE49-F238E27FC236}">
              <a16:creationId xmlns:a16="http://schemas.microsoft.com/office/drawing/2014/main" id="{B22E1899-A9E3-4B79-B929-A3BAE17F4460}"/>
            </a:ext>
          </a:extLst>
        </xdr:cNvPr>
        <xdr:cNvCxnSpPr/>
      </xdr:nvCxnSpPr>
      <xdr:spPr>
        <a:xfrm>
          <a:off x="2917825" y="5144516"/>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32131</xdr:rowOff>
    </xdr:from>
    <xdr:to>
      <xdr:col>11</xdr:col>
      <xdr:colOff>187325</xdr:colOff>
      <xdr:row>30</xdr:row>
      <xdr:rowOff>133731</xdr:rowOff>
    </xdr:to>
    <xdr:sp macro="" textlink="">
      <xdr:nvSpPr>
        <xdr:cNvPr id="85" name="楕円 84">
          <a:extLst>
            <a:ext uri="{FF2B5EF4-FFF2-40B4-BE49-F238E27FC236}">
              <a16:creationId xmlns:a16="http://schemas.microsoft.com/office/drawing/2014/main" id="{27BA7108-F618-4293-91EA-E0ABF1430979}"/>
            </a:ext>
          </a:extLst>
        </xdr:cNvPr>
        <xdr:cNvSpPr/>
      </xdr:nvSpPr>
      <xdr:spPr>
        <a:xfrm>
          <a:off x="2196465" y="5061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82931</xdr:rowOff>
    </xdr:from>
    <xdr:to>
      <xdr:col>15</xdr:col>
      <xdr:colOff>136525</xdr:colOff>
      <xdr:row>30</xdr:row>
      <xdr:rowOff>115316</xdr:rowOff>
    </xdr:to>
    <xdr:cxnSp macro="">
      <xdr:nvCxnSpPr>
        <xdr:cNvPr id="86" name="直線コネクタ 85">
          <a:extLst>
            <a:ext uri="{FF2B5EF4-FFF2-40B4-BE49-F238E27FC236}">
              <a16:creationId xmlns:a16="http://schemas.microsoft.com/office/drawing/2014/main" id="{6490904B-BAF3-4170-A2E8-1D13A1212DFC}"/>
            </a:ext>
          </a:extLst>
        </xdr:cNvPr>
        <xdr:cNvCxnSpPr/>
      </xdr:nvCxnSpPr>
      <xdr:spPr>
        <a:xfrm>
          <a:off x="2247265" y="5112131"/>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7" name="楕円 86">
          <a:extLst>
            <a:ext uri="{FF2B5EF4-FFF2-40B4-BE49-F238E27FC236}">
              <a16:creationId xmlns:a16="http://schemas.microsoft.com/office/drawing/2014/main" id="{D7118300-174A-4377-94C3-FAF6DB4F00F2}"/>
            </a:ext>
          </a:extLst>
        </xdr:cNvPr>
        <xdr:cNvSpPr/>
      </xdr:nvSpPr>
      <xdr:spPr>
        <a:xfrm>
          <a:off x="1525905" y="5031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82931</xdr:rowOff>
    </xdr:to>
    <xdr:cxnSp macro="">
      <xdr:nvCxnSpPr>
        <xdr:cNvPr id="88" name="直線コネクタ 87">
          <a:extLst>
            <a:ext uri="{FF2B5EF4-FFF2-40B4-BE49-F238E27FC236}">
              <a16:creationId xmlns:a16="http://schemas.microsoft.com/office/drawing/2014/main" id="{D24D950E-E797-436C-976A-E79458E30DE6}"/>
            </a:ext>
          </a:extLst>
        </xdr:cNvPr>
        <xdr:cNvCxnSpPr/>
      </xdr:nvCxnSpPr>
      <xdr:spPr>
        <a:xfrm>
          <a:off x="1576705" y="5081905"/>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89" name="n_1aveValue有形固定資産減価償却率">
          <a:extLst>
            <a:ext uri="{FF2B5EF4-FFF2-40B4-BE49-F238E27FC236}">
              <a16:creationId xmlns:a16="http://schemas.microsoft.com/office/drawing/2014/main" id="{CEF1E650-973A-4371-A643-ADC408CF48F3}"/>
            </a:ext>
          </a:extLst>
        </xdr:cNvPr>
        <xdr:cNvSpPr txBox="1"/>
      </xdr:nvSpPr>
      <xdr:spPr>
        <a:xfrm>
          <a:off x="3395989" y="48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0" name="n_2aveValue有形固定資産減価償却率">
          <a:extLst>
            <a:ext uri="{FF2B5EF4-FFF2-40B4-BE49-F238E27FC236}">
              <a16:creationId xmlns:a16="http://schemas.microsoft.com/office/drawing/2014/main" id="{37D68922-68F8-4FAC-9B47-8583E5DA2556}"/>
            </a:ext>
          </a:extLst>
        </xdr:cNvPr>
        <xdr:cNvSpPr txBox="1"/>
      </xdr:nvSpPr>
      <xdr:spPr>
        <a:xfrm>
          <a:off x="273812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5776DD47-3FEA-4EBF-A596-E8156DD7CFBF}"/>
            </a:ext>
          </a:extLst>
        </xdr:cNvPr>
        <xdr:cNvSpPr txBox="1"/>
      </xdr:nvSpPr>
      <xdr:spPr>
        <a:xfrm>
          <a:off x="2067569"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67170AAD-EF5F-49F3-A275-F96628298B05}"/>
            </a:ext>
          </a:extLst>
        </xdr:cNvPr>
        <xdr:cNvSpPr txBox="1"/>
      </xdr:nvSpPr>
      <xdr:spPr>
        <a:xfrm>
          <a:off x="1397009" y="47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18178</xdr:rowOff>
    </xdr:from>
    <xdr:ext cx="405111" cy="259045"/>
    <xdr:sp macro="" textlink="">
      <xdr:nvSpPr>
        <xdr:cNvPr id="93" name="n_1mainValue有形固定資産減価償却率">
          <a:extLst>
            <a:ext uri="{FF2B5EF4-FFF2-40B4-BE49-F238E27FC236}">
              <a16:creationId xmlns:a16="http://schemas.microsoft.com/office/drawing/2014/main" id="{1DC3E2BE-7232-4B6E-B452-DE80A55916D6}"/>
            </a:ext>
          </a:extLst>
        </xdr:cNvPr>
        <xdr:cNvSpPr txBox="1"/>
      </xdr:nvSpPr>
      <xdr:spPr>
        <a:xfrm>
          <a:off x="3395989" y="521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157243</xdr:rowOff>
    </xdr:from>
    <xdr:ext cx="405111" cy="259045"/>
    <xdr:sp macro="" textlink="">
      <xdr:nvSpPr>
        <xdr:cNvPr id="94" name="n_2mainValue有形固定資産減価償却率">
          <a:extLst>
            <a:ext uri="{FF2B5EF4-FFF2-40B4-BE49-F238E27FC236}">
              <a16:creationId xmlns:a16="http://schemas.microsoft.com/office/drawing/2014/main" id="{7F56078D-9B9E-48A6-99EC-6205B701215C}"/>
            </a:ext>
          </a:extLst>
        </xdr:cNvPr>
        <xdr:cNvSpPr txBox="1"/>
      </xdr:nvSpPr>
      <xdr:spPr>
        <a:xfrm>
          <a:off x="2738129" y="518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124858</xdr:rowOff>
    </xdr:from>
    <xdr:ext cx="405111" cy="259045"/>
    <xdr:sp macro="" textlink="">
      <xdr:nvSpPr>
        <xdr:cNvPr id="95" name="n_3mainValue有形固定資産減価償却率">
          <a:extLst>
            <a:ext uri="{FF2B5EF4-FFF2-40B4-BE49-F238E27FC236}">
              <a16:creationId xmlns:a16="http://schemas.microsoft.com/office/drawing/2014/main" id="{02F06D47-3D15-4BB6-B0EC-37B796107539}"/>
            </a:ext>
          </a:extLst>
        </xdr:cNvPr>
        <xdr:cNvSpPr txBox="1"/>
      </xdr:nvSpPr>
      <xdr:spPr>
        <a:xfrm>
          <a:off x="2067569" y="51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96" name="n_4mainValue有形固定資産減価償却率">
          <a:extLst>
            <a:ext uri="{FF2B5EF4-FFF2-40B4-BE49-F238E27FC236}">
              <a16:creationId xmlns:a16="http://schemas.microsoft.com/office/drawing/2014/main" id="{34B19C10-A91E-4398-808C-A26407677C63}"/>
            </a:ext>
          </a:extLst>
        </xdr:cNvPr>
        <xdr:cNvSpPr txBox="1"/>
      </xdr:nvSpPr>
      <xdr:spPr>
        <a:xfrm>
          <a:off x="1397009" y="51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D49E9E2-5921-427B-9494-AAE455B636D4}"/>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9CC4886-BCBE-45D7-85CC-5E91FC938F2A}"/>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6BB796F-408C-4CEA-A98C-9E73741AE97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5B6DE84-0217-49A6-A7EB-84F3CFE4C7F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7F852CD-B07C-4BA3-9275-95FE7486736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92EDD67-7894-4C81-9741-0AC2338CEEF9}"/>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61F5FBA-1A54-4200-8FE6-A268A9FA7C14}"/>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83F4E52-72C5-43B6-AACD-8227A020C485}"/>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C3A54FB-BAF7-426A-89C8-952AB41AC44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233B25A-8A81-40C2-9607-FA357510D01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B12194F-5A97-4A40-84F4-8F16ED84E7E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762F873-71DD-4C6F-8BA4-5AA4F580CB17}"/>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4C06AF1-DE9B-4333-ADC9-AC0656E4BE1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値が減少している一方、当町は近年増加傾向にあり、昨年度より大きくなった。主な要因としては、償還による地方債現在高の減少、公営企業債繰入見込額の減少等による将来負担額の減少、資金不足による基金取崩しによる残高の減等による充当可能基金の減少が考えられる。税収入の増加等による経常一般財源の増加などがあるものの、充当可能財源の減少が大きかったため、比率の増加に繋がったと考えられる。今後も、引き続き地方債新規発行を極力抑制し、財政指標の推移に注視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E512239-013B-451C-95EA-A6D39A776FA1}"/>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5A7DCDE-3314-4A69-A2CC-97BBF45EF27B}"/>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9F8CAE5-F9BD-434A-B304-26CCDEB74ED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375E0F92-09D6-4F94-BAC3-0BBC306AC88E}"/>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832C97DB-939F-4C20-837A-D600C3D341DD}"/>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9B4A78E8-20B6-4999-B5B8-0D7758F1D5EF}"/>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97B18308-5A4F-4AD9-BFFD-36FF5121B8FB}"/>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EFF5150-D7DD-4DF7-B6AC-A4FE71B30F8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5781CB95-1C92-460B-86EB-E2B10AC308F4}"/>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14FA9DB1-8B6C-4C92-B96D-2939C4B3023F}"/>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D84D4CF-3616-4976-AB6B-5F40D94ABA55}"/>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269A1D0-55FE-45A5-A130-08D69CA831E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7969E1B-8D8A-48DB-B916-68167C888EF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A551844-FF3C-4A26-B846-225BCE1984A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72D5414-357E-4610-8DED-31596D46B702}"/>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7C589D9D-514E-4908-A9AA-DD4388928C50}"/>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2E790189-977A-43C4-A754-8544DCF856B4}"/>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71BD388F-0208-440B-B9E7-585C120356A8}"/>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60276286-1A7E-435A-BF18-E88256A36EEE}"/>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92547B2-6100-4B0C-B923-1909227003A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BB9F7134-BC8B-4673-AEAB-97969EA5FE33}"/>
            </a:ext>
          </a:extLst>
        </xdr:cNvPr>
        <xdr:cNvSpPr txBox="1"/>
      </xdr:nvSpPr>
      <xdr:spPr>
        <a:xfrm>
          <a:off x="13080365" y="446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F095C968-04AC-443E-B0B5-37FFFE410D05}"/>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52B580A6-96AA-45DB-B9A6-C2AE7409A35C}"/>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7BD24539-7144-44A7-B504-2C038FD0A61A}"/>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44435CA9-0637-4E0F-AF5F-471F489D1D47}"/>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62FD0A9D-5392-465B-88CE-1EEC77C96D24}"/>
            </a:ext>
          </a:extLst>
        </xdr:cNvPr>
        <xdr:cNvSpPr/>
      </xdr:nvSpPr>
      <xdr:spPr>
        <a:xfrm>
          <a:off x="10347325" y="47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F7847E7-9160-4900-BF7A-87BD84EE189D}"/>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234013F-7CCE-4C4B-B9AF-34CE1FB59AC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658A8BA-6603-486F-9213-AD7A5A60A18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25FB39C-9DFB-4164-A887-C7084B52BD1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7FF0AA9-0099-4A6F-BF74-0A267240D52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114465</xdr:rowOff>
    </xdr:from>
    <xdr:to>
      <xdr:col>76</xdr:col>
      <xdr:colOff>73025</xdr:colOff>
      <xdr:row>28</xdr:row>
      <xdr:rowOff>44615</xdr:rowOff>
    </xdr:to>
    <xdr:sp macro="" textlink="">
      <xdr:nvSpPr>
        <xdr:cNvPr id="141" name="楕円 140">
          <a:extLst>
            <a:ext uri="{FF2B5EF4-FFF2-40B4-BE49-F238E27FC236}">
              <a16:creationId xmlns:a16="http://schemas.microsoft.com/office/drawing/2014/main" id="{F4309945-8E7F-4B75-9DB3-27CA015634EC}"/>
            </a:ext>
          </a:extLst>
        </xdr:cNvPr>
        <xdr:cNvSpPr/>
      </xdr:nvSpPr>
      <xdr:spPr>
        <a:xfrm>
          <a:off x="13001625" y="4640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92892</xdr:rowOff>
    </xdr:from>
    <xdr:ext cx="469744" cy="259045"/>
    <xdr:sp macro="" textlink="">
      <xdr:nvSpPr>
        <xdr:cNvPr id="142" name="債務償還比率該当値テキスト">
          <a:extLst>
            <a:ext uri="{FF2B5EF4-FFF2-40B4-BE49-F238E27FC236}">
              <a16:creationId xmlns:a16="http://schemas.microsoft.com/office/drawing/2014/main" id="{99370777-FBE7-4414-95F1-AF33854910B3}"/>
            </a:ext>
          </a:extLst>
        </xdr:cNvPr>
        <xdr:cNvSpPr txBox="1"/>
      </xdr:nvSpPr>
      <xdr:spPr>
        <a:xfrm>
          <a:off x="13080365" y="46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109355</xdr:rowOff>
    </xdr:from>
    <xdr:to>
      <xdr:col>72</xdr:col>
      <xdr:colOff>123825</xdr:colOff>
      <xdr:row>28</xdr:row>
      <xdr:rowOff>39505</xdr:rowOff>
    </xdr:to>
    <xdr:sp macro="" textlink="">
      <xdr:nvSpPr>
        <xdr:cNvPr id="143" name="楕円 142">
          <a:extLst>
            <a:ext uri="{FF2B5EF4-FFF2-40B4-BE49-F238E27FC236}">
              <a16:creationId xmlns:a16="http://schemas.microsoft.com/office/drawing/2014/main" id="{F3B771B5-D420-4D5B-BACF-3F3AD36E6A22}"/>
            </a:ext>
          </a:extLst>
        </xdr:cNvPr>
        <xdr:cNvSpPr/>
      </xdr:nvSpPr>
      <xdr:spPr>
        <a:xfrm>
          <a:off x="12359005" y="463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160155</xdr:rowOff>
    </xdr:from>
    <xdr:to>
      <xdr:col>76</xdr:col>
      <xdr:colOff>22225</xdr:colOff>
      <xdr:row>27</xdr:row>
      <xdr:rowOff>165265</xdr:rowOff>
    </xdr:to>
    <xdr:cxnSp macro="">
      <xdr:nvCxnSpPr>
        <xdr:cNvPr id="144" name="直線コネクタ 143">
          <a:extLst>
            <a:ext uri="{FF2B5EF4-FFF2-40B4-BE49-F238E27FC236}">
              <a16:creationId xmlns:a16="http://schemas.microsoft.com/office/drawing/2014/main" id="{82529DE8-8992-42C6-B9E7-DD13B626381B}"/>
            </a:ext>
          </a:extLst>
        </xdr:cNvPr>
        <xdr:cNvCxnSpPr/>
      </xdr:nvCxnSpPr>
      <xdr:spPr>
        <a:xfrm>
          <a:off x="12409805" y="4686435"/>
          <a:ext cx="61976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98273</xdr:rowOff>
    </xdr:from>
    <xdr:to>
      <xdr:col>68</xdr:col>
      <xdr:colOff>123825</xdr:colOff>
      <xdr:row>28</xdr:row>
      <xdr:rowOff>28423</xdr:rowOff>
    </xdr:to>
    <xdr:sp macro="" textlink="">
      <xdr:nvSpPr>
        <xdr:cNvPr id="145" name="楕円 144">
          <a:extLst>
            <a:ext uri="{FF2B5EF4-FFF2-40B4-BE49-F238E27FC236}">
              <a16:creationId xmlns:a16="http://schemas.microsoft.com/office/drawing/2014/main" id="{2BD36B42-422D-41C5-AE52-81090E5FE216}"/>
            </a:ext>
          </a:extLst>
        </xdr:cNvPr>
        <xdr:cNvSpPr/>
      </xdr:nvSpPr>
      <xdr:spPr>
        <a:xfrm>
          <a:off x="11688445" y="4624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149073</xdr:rowOff>
    </xdr:from>
    <xdr:to>
      <xdr:col>72</xdr:col>
      <xdr:colOff>73025</xdr:colOff>
      <xdr:row>27</xdr:row>
      <xdr:rowOff>160155</xdr:rowOff>
    </xdr:to>
    <xdr:cxnSp macro="">
      <xdr:nvCxnSpPr>
        <xdr:cNvPr id="146" name="直線コネクタ 145">
          <a:extLst>
            <a:ext uri="{FF2B5EF4-FFF2-40B4-BE49-F238E27FC236}">
              <a16:creationId xmlns:a16="http://schemas.microsoft.com/office/drawing/2014/main" id="{695503CE-ADF8-4DB9-A533-B4002348F89A}"/>
            </a:ext>
          </a:extLst>
        </xdr:cNvPr>
        <xdr:cNvCxnSpPr/>
      </xdr:nvCxnSpPr>
      <xdr:spPr>
        <a:xfrm>
          <a:off x="11739245" y="4675353"/>
          <a:ext cx="670560" cy="1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9872</xdr:rowOff>
    </xdr:from>
    <xdr:to>
      <xdr:col>64</xdr:col>
      <xdr:colOff>123825</xdr:colOff>
      <xdr:row>28</xdr:row>
      <xdr:rowOff>111472</xdr:rowOff>
    </xdr:to>
    <xdr:sp macro="" textlink="">
      <xdr:nvSpPr>
        <xdr:cNvPr id="147" name="楕円 146">
          <a:extLst>
            <a:ext uri="{FF2B5EF4-FFF2-40B4-BE49-F238E27FC236}">
              <a16:creationId xmlns:a16="http://schemas.microsoft.com/office/drawing/2014/main" id="{D5800421-AFFF-478C-9333-001888E963D0}"/>
            </a:ext>
          </a:extLst>
        </xdr:cNvPr>
        <xdr:cNvSpPr/>
      </xdr:nvSpPr>
      <xdr:spPr>
        <a:xfrm>
          <a:off x="11017885" y="47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149073</xdr:rowOff>
    </xdr:from>
    <xdr:to>
      <xdr:col>68</xdr:col>
      <xdr:colOff>73025</xdr:colOff>
      <xdr:row>28</xdr:row>
      <xdr:rowOff>60672</xdr:rowOff>
    </xdr:to>
    <xdr:cxnSp macro="">
      <xdr:nvCxnSpPr>
        <xdr:cNvPr id="148" name="直線コネクタ 147">
          <a:extLst>
            <a:ext uri="{FF2B5EF4-FFF2-40B4-BE49-F238E27FC236}">
              <a16:creationId xmlns:a16="http://schemas.microsoft.com/office/drawing/2014/main" id="{9B143C7E-186B-4C26-8BAF-60D4E5E6DE6E}"/>
            </a:ext>
          </a:extLst>
        </xdr:cNvPr>
        <xdr:cNvCxnSpPr/>
      </xdr:nvCxnSpPr>
      <xdr:spPr>
        <a:xfrm flipV="1">
          <a:off x="11068685" y="4675353"/>
          <a:ext cx="670560" cy="7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7353</xdr:rowOff>
    </xdr:from>
    <xdr:to>
      <xdr:col>60</xdr:col>
      <xdr:colOff>123825</xdr:colOff>
      <xdr:row>28</xdr:row>
      <xdr:rowOff>108953</xdr:rowOff>
    </xdr:to>
    <xdr:sp macro="" textlink="">
      <xdr:nvSpPr>
        <xdr:cNvPr id="149" name="楕円 148">
          <a:extLst>
            <a:ext uri="{FF2B5EF4-FFF2-40B4-BE49-F238E27FC236}">
              <a16:creationId xmlns:a16="http://schemas.microsoft.com/office/drawing/2014/main" id="{B03996F7-D7E4-4409-91D8-91DED10D3736}"/>
            </a:ext>
          </a:extLst>
        </xdr:cNvPr>
        <xdr:cNvSpPr/>
      </xdr:nvSpPr>
      <xdr:spPr>
        <a:xfrm>
          <a:off x="10347325" y="47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58153</xdr:rowOff>
    </xdr:from>
    <xdr:to>
      <xdr:col>64</xdr:col>
      <xdr:colOff>73025</xdr:colOff>
      <xdr:row>28</xdr:row>
      <xdr:rowOff>60672</xdr:rowOff>
    </xdr:to>
    <xdr:cxnSp macro="">
      <xdr:nvCxnSpPr>
        <xdr:cNvPr id="150" name="直線コネクタ 149">
          <a:extLst>
            <a:ext uri="{FF2B5EF4-FFF2-40B4-BE49-F238E27FC236}">
              <a16:creationId xmlns:a16="http://schemas.microsoft.com/office/drawing/2014/main" id="{47FADB98-8705-44C4-988A-F5C707C4CB74}"/>
            </a:ext>
          </a:extLst>
        </xdr:cNvPr>
        <xdr:cNvCxnSpPr/>
      </xdr:nvCxnSpPr>
      <xdr:spPr>
        <a:xfrm>
          <a:off x="10398125" y="4752073"/>
          <a:ext cx="67056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DAA3BE0B-ADF3-4B81-B8C4-3DC869E607C5}"/>
            </a:ext>
          </a:extLst>
        </xdr:cNvPr>
        <xdr:cNvSpPr txBox="1"/>
      </xdr:nvSpPr>
      <xdr:spPr>
        <a:xfrm>
          <a:off x="12185092" y="440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C64101FF-8353-4ECA-8048-B5067FC164F4}"/>
            </a:ext>
          </a:extLst>
        </xdr:cNvPr>
        <xdr:cNvSpPr txBox="1"/>
      </xdr:nvSpPr>
      <xdr:spPr>
        <a:xfrm>
          <a:off x="11527232" y="439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8D529581-FD4D-4CC6-83AC-C4C3DAAB4D80}"/>
            </a:ext>
          </a:extLst>
        </xdr:cNvPr>
        <xdr:cNvSpPr txBox="1"/>
      </xdr:nvSpPr>
      <xdr:spPr>
        <a:xfrm>
          <a:off x="10856672" y="44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54" name="n_4aveValue債務償還比率">
          <a:extLst>
            <a:ext uri="{FF2B5EF4-FFF2-40B4-BE49-F238E27FC236}">
              <a16:creationId xmlns:a16="http://schemas.microsoft.com/office/drawing/2014/main" id="{DBF3AF00-3F30-4105-86E4-F4288C54FA8E}"/>
            </a:ext>
          </a:extLst>
        </xdr:cNvPr>
        <xdr:cNvSpPr txBox="1"/>
      </xdr:nvSpPr>
      <xdr:spPr>
        <a:xfrm>
          <a:off x="10186112" y="4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30632</xdr:rowOff>
    </xdr:from>
    <xdr:ext cx="469744" cy="259045"/>
    <xdr:sp macro="" textlink="">
      <xdr:nvSpPr>
        <xdr:cNvPr id="155" name="n_1mainValue債務償還比率">
          <a:extLst>
            <a:ext uri="{FF2B5EF4-FFF2-40B4-BE49-F238E27FC236}">
              <a16:creationId xmlns:a16="http://schemas.microsoft.com/office/drawing/2014/main" id="{EAE5CF33-3271-48D2-BFB8-9E01F9382F77}"/>
            </a:ext>
          </a:extLst>
        </xdr:cNvPr>
        <xdr:cNvSpPr txBox="1"/>
      </xdr:nvSpPr>
      <xdr:spPr>
        <a:xfrm>
          <a:off x="12185092" y="47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19550</xdr:rowOff>
    </xdr:from>
    <xdr:ext cx="469744" cy="259045"/>
    <xdr:sp macro="" textlink="">
      <xdr:nvSpPr>
        <xdr:cNvPr id="156" name="n_2mainValue債務償還比率">
          <a:extLst>
            <a:ext uri="{FF2B5EF4-FFF2-40B4-BE49-F238E27FC236}">
              <a16:creationId xmlns:a16="http://schemas.microsoft.com/office/drawing/2014/main" id="{6C6C2627-B0C1-4D5E-8E93-91177F9BF705}"/>
            </a:ext>
          </a:extLst>
        </xdr:cNvPr>
        <xdr:cNvSpPr txBox="1"/>
      </xdr:nvSpPr>
      <xdr:spPr>
        <a:xfrm>
          <a:off x="11527232" y="471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102599</xdr:rowOff>
    </xdr:from>
    <xdr:ext cx="469744" cy="259045"/>
    <xdr:sp macro="" textlink="">
      <xdr:nvSpPr>
        <xdr:cNvPr id="157" name="n_3mainValue債務償還比率">
          <a:extLst>
            <a:ext uri="{FF2B5EF4-FFF2-40B4-BE49-F238E27FC236}">
              <a16:creationId xmlns:a16="http://schemas.microsoft.com/office/drawing/2014/main" id="{2E302673-F337-4D15-B185-DAB71F9C868C}"/>
            </a:ext>
          </a:extLst>
        </xdr:cNvPr>
        <xdr:cNvSpPr txBox="1"/>
      </xdr:nvSpPr>
      <xdr:spPr>
        <a:xfrm>
          <a:off x="10856672" y="479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125480</xdr:rowOff>
    </xdr:from>
    <xdr:ext cx="469744" cy="259045"/>
    <xdr:sp macro="" textlink="">
      <xdr:nvSpPr>
        <xdr:cNvPr id="158" name="n_4mainValue債務償還比率">
          <a:extLst>
            <a:ext uri="{FF2B5EF4-FFF2-40B4-BE49-F238E27FC236}">
              <a16:creationId xmlns:a16="http://schemas.microsoft.com/office/drawing/2014/main" id="{748D2463-D50F-477C-AF52-7BFB4110CCC5}"/>
            </a:ext>
          </a:extLst>
        </xdr:cNvPr>
        <xdr:cNvSpPr txBox="1"/>
      </xdr:nvSpPr>
      <xdr:spPr>
        <a:xfrm>
          <a:off x="10186112" y="448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31507D9-79E0-4988-8C78-F22A5884D47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4EA7442-D797-48DB-85AA-F6B96C4313D8}"/>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0D55F07-852C-418A-882D-F0C2B8486704}"/>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FA479F0-8985-4A2A-B738-CCF80B98771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297204D-7EE6-4830-BFD3-1DCBCA4893DE}"/>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A5991592-AC44-4C45-9366-DCD94B6F9F89}"/>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5195B4-CF37-493E-9975-CAA525D0893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F777A5-362A-4DE7-822B-187E48F1AC7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77F690-5D6F-4907-8C0D-A7B291C0280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24964B-9026-4363-80D6-12233626A13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AF4FA3-41D1-45C6-BA9A-4DC8965A6A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ECF7C8-C866-4FAB-B2C6-A5B5457CF93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77FDAC-327A-4E76-806C-B81D7407345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CAD8F7-A554-4788-B751-23A5B0E6250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52B305-10A2-40AA-8EEB-0DE70F19F29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C632E4-FD5F-4B96-ADDA-846D727FCF1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FC6AAE-E853-4231-8E30-17450AF3409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ADF0F1-9190-4F19-A637-E97463243AA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CC67C3-5B67-4245-816E-C191DF84AC5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E8EADC-E8A9-434B-BF01-5FABB6AA17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C3DCEC-8C46-4032-BE19-0916AC355FD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4122D2-7FE5-45F3-AE0A-E3B1F65634D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1B8698-6101-4872-9C89-8C15F2FD633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43F2AC-9FEE-4DAB-B759-6B40C8DE4D6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B8A525-686A-4383-9771-6F7FD0C2492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4B64CF-83CF-40F9-B8F3-5CCD26FC575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5F01CA-11B6-4AE3-891F-94962D619B8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3BF74F-94CE-4084-BD93-456784B4232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6A8D3D-0B7A-4B0D-BBE5-7B2E2554B4D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ABB8D3-66DD-40A6-AE30-82F7CF1064E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A5F0A3-AE1B-4D3B-9A13-F287B671070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1E441F-3DCE-4B15-9333-27E28325559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C41648-0376-48A2-A2ED-FFE0F60C644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46C775-47CF-4C13-BA21-8BB36C64CC5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8163C6-5C0F-4FBC-A7BA-A3135F50ABF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066CC1-E649-4266-AB78-5842A6E08E1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A485B9-63BD-43A4-92A4-6C0EF814CF0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A0D335-8F09-4000-9397-CBE1A0B2EFA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CAA9FB-E284-42BE-AF3D-8C7F55CC72F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F0EE25-E763-467D-9A98-2C9891758C3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12874A-9320-419A-BFB0-91253D3C006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9AB721-8691-4EA0-B025-AEAA3C19CF8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2751F8-6CF1-49FF-A785-620913EE92B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2A2B58-EF33-4283-8C58-B9B79AE4C77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16E481-DCAB-4BE5-BC74-7837A69FCB7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2AB686-D481-448B-86E2-7FD7F29E14B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EC07DE-0A82-4D58-8798-6BA733CDDB5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921957-56FC-420E-8EFF-6A841AA13EA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A051135-82B4-4474-B5D5-715E9F9983F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792F5C1-C011-4983-8849-09F87996E90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A66035-3B0C-420B-893C-957E83BF9E9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6875426-BEB3-4101-A3A0-346C8C6FCAB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97350AA-20FE-4934-9EC7-E2F4BC29F68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1AA360-CF7B-4057-916E-58CE799496B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009580-50F3-4526-95D1-5911AB06330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360E4A-E999-408C-AEF3-0F9567EDD0B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0764F8-CFE6-46AA-8447-3D84A84B5C2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E4018CE-ECE4-4918-9C79-83FCF54BA9E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3BD7EF3-B230-4298-94FA-0B933B6F98F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800E4E0-55BF-4603-AA9D-13C28D2FEC3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8A6E05F-2131-4B0B-AC65-0A809AF3DE5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62F7D6A1-E632-4A65-A959-C5787E7E98EC}"/>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A4A9F6BE-D2CD-421E-851B-BE7B59AFA04F}"/>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414065A9-E9FA-4089-A049-F3B715D77C44}"/>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C6BC75C8-8535-4648-87E9-72A5C6710B33}"/>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9BC6AA2B-3AE2-4551-9C1D-B963128FA6D7}"/>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E4C2FC71-F72F-4D50-93AD-2CBD77067979}"/>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E331FC00-715B-448A-B1EA-073D7B8FB6BE}"/>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7F9BCADE-3899-44A3-94CE-CF69156E1A33}"/>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D7F9E0CF-5958-4E1A-A9A6-4197C906D25E}"/>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5CAC6BC-B2C4-4724-9AA5-DCA37F11DCCB}"/>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E9B9B887-E813-40F9-8706-BDA201934009}"/>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709E23-99D7-4579-A067-432E3C87F12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29C63F-8BF8-42E8-B1BA-F80C4F70F41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3A158E-EFA5-4BD2-9A6F-06EFCFD26CC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BC2170-371D-4116-8B00-4557DD13861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5D19FD-2833-44A5-AE94-A7FCC3072B7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145415</xdr:rowOff>
    </xdr:from>
    <xdr:to>
      <xdr:col>24</xdr:col>
      <xdr:colOff>114300</xdr:colOff>
      <xdr:row>40</xdr:row>
      <xdr:rowOff>75565</xdr:rowOff>
    </xdr:to>
    <xdr:sp macro="" textlink="">
      <xdr:nvSpPr>
        <xdr:cNvPr id="73" name="楕円 72">
          <a:extLst>
            <a:ext uri="{FF2B5EF4-FFF2-40B4-BE49-F238E27FC236}">
              <a16:creationId xmlns:a16="http://schemas.microsoft.com/office/drawing/2014/main" id="{3406B56D-62AE-4EFE-BEFF-9FA25898321E}"/>
            </a:ext>
          </a:extLst>
        </xdr:cNvPr>
        <xdr:cNvSpPr/>
      </xdr:nvSpPr>
      <xdr:spPr>
        <a:xfrm>
          <a:off x="403606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id="{9084F0E8-6928-42CC-920F-62E87980BC58}"/>
            </a:ext>
          </a:extLst>
        </xdr:cNvPr>
        <xdr:cNvSpPr txBox="1"/>
      </xdr:nvSpPr>
      <xdr:spPr>
        <a:xfrm>
          <a:off x="412496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164465</xdr:rowOff>
    </xdr:from>
    <xdr:to>
      <xdr:col>20</xdr:col>
      <xdr:colOff>38100</xdr:colOff>
      <xdr:row>40</xdr:row>
      <xdr:rowOff>94615</xdr:rowOff>
    </xdr:to>
    <xdr:sp macro="" textlink="">
      <xdr:nvSpPr>
        <xdr:cNvPr id="75" name="楕円 74">
          <a:extLst>
            <a:ext uri="{FF2B5EF4-FFF2-40B4-BE49-F238E27FC236}">
              <a16:creationId xmlns:a16="http://schemas.microsoft.com/office/drawing/2014/main" id="{E8170894-7541-4168-8831-78BA18235027}"/>
            </a:ext>
          </a:extLst>
        </xdr:cNvPr>
        <xdr:cNvSpPr/>
      </xdr:nvSpPr>
      <xdr:spPr>
        <a:xfrm>
          <a:off x="3312160" y="670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24765</xdr:rowOff>
    </xdr:from>
    <xdr:to>
      <xdr:col>24</xdr:col>
      <xdr:colOff>63500</xdr:colOff>
      <xdr:row>40</xdr:row>
      <xdr:rowOff>43815</xdr:rowOff>
    </xdr:to>
    <xdr:cxnSp macro="">
      <xdr:nvCxnSpPr>
        <xdr:cNvPr id="76" name="直線コネクタ 75">
          <a:extLst>
            <a:ext uri="{FF2B5EF4-FFF2-40B4-BE49-F238E27FC236}">
              <a16:creationId xmlns:a16="http://schemas.microsoft.com/office/drawing/2014/main" id="{7CF2A443-B1D0-4BE9-A913-B7B67B576E7B}"/>
            </a:ext>
          </a:extLst>
        </xdr:cNvPr>
        <xdr:cNvCxnSpPr/>
      </xdr:nvCxnSpPr>
      <xdr:spPr>
        <a:xfrm flipV="1">
          <a:off x="3355340" y="673036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6350</xdr:rowOff>
    </xdr:from>
    <xdr:to>
      <xdr:col>15</xdr:col>
      <xdr:colOff>101600</xdr:colOff>
      <xdr:row>40</xdr:row>
      <xdr:rowOff>107950</xdr:rowOff>
    </xdr:to>
    <xdr:sp macro="" textlink="">
      <xdr:nvSpPr>
        <xdr:cNvPr id="77" name="楕円 76">
          <a:extLst>
            <a:ext uri="{FF2B5EF4-FFF2-40B4-BE49-F238E27FC236}">
              <a16:creationId xmlns:a16="http://schemas.microsoft.com/office/drawing/2014/main" id="{8556F245-6BA8-461F-B48E-040A98098A6F}"/>
            </a:ext>
          </a:extLst>
        </xdr:cNvPr>
        <xdr:cNvSpPr/>
      </xdr:nvSpPr>
      <xdr:spPr>
        <a:xfrm>
          <a:off x="25146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43815</xdr:rowOff>
    </xdr:from>
    <xdr:to>
      <xdr:col>19</xdr:col>
      <xdr:colOff>177800</xdr:colOff>
      <xdr:row>40</xdr:row>
      <xdr:rowOff>57150</xdr:rowOff>
    </xdr:to>
    <xdr:cxnSp macro="">
      <xdr:nvCxnSpPr>
        <xdr:cNvPr id="78" name="直線コネクタ 77">
          <a:extLst>
            <a:ext uri="{FF2B5EF4-FFF2-40B4-BE49-F238E27FC236}">
              <a16:creationId xmlns:a16="http://schemas.microsoft.com/office/drawing/2014/main" id="{71CB9070-B12A-4FC5-922F-8855810D7A16}"/>
            </a:ext>
          </a:extLst>
        </xdr:cNvPr>
        <xdr:cNvCxnSpPr/>
      </xdr:nvCxnSpPr>
      <xdr:spPr>
        <a:xfrm flipV="1">
          <a:off x="2565400" y="674941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23495</xdr:rowOff>
    </xdr:from>
    <xdr:to>
      <xdr:col>10</xdr:col>
      <xdr:colOff>165100</xdr:colOff>
      <xdr:row>40</xdr:row>
      <xdr:rowOff>125095</xdr:rowOff>
    </xdr:to>
    <xdr:sp macro="" textlink="">
      <xdr:nvSpPr>
        <xdr:cNvPr id="79" name="楕円 78">
          <a:extLst>
            <a:ext uri="{FF2B5EF4-FFF2-40B4-BE49-F238E27FC236}">
              <a16:creationId xmlns:a16="http://schemas.microsoft.com/office/drawing/2014/main" id="{7B414D64-E68B-4EF4-9527-735D69270BF4}"/>
            </a:ext>
          </a:extLst>
        </xdr:cNvPr>
        <xdr:cNvSpPr/>
      </xdr:nvSpPr>
      <xdr:spPr>
        <a:xfrm>
          <a:off x="17399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57150</xdr:rowOff>
    </xdr:from>
    <xdr:to>
      <xdr:col>15</xdr:col>
      <xdr:colOff>50800</xdr:colOff>
      <xdr:row>40</xdr:row>
      <xdr:rowOff>74295</xdr:rowOff>
    </xdr:to>
    <xdr:cxnSp macro="">
      <xdr:nvCxnSpPr>
        <xdr:cNvPr id="80" name="直線コネクタ 79">
          <a:extLst>
            <a:ext uri="{FF2B5EF4-FFF2-40B4-BE49-F238E27FC236}">
              <a16:creationId xmlns:a16="http://schemas.microsoft.com/office/drawing/2014/main" id="{22ACEF62-F785-4C44-8DEA-3CE2C62CFC78}"/>
            </a:ext>
          </a:extLst>
        </xdr:cNvPr>
        <xdr:cNvCxnSpPr/>
      </xdr:nvCxnSpPr>
      <xdr:spPr>
        <a:xfrm flipV="1">
          <a:off x="1790700" y="676275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36830</xdr:rowOff>
    </xdr:from>
    <xdr:to>
      <xdr:col>6</xdr:col>
      <xdr:colOff>38100</xdr:colOff>
      <xdr:row>40</xdr:row>
      <xdr:rowOff>138430</xdr:rowOff>
    </xdr:to>
    <xdr:sp macro="" textlink="">
      <xdr:nvSpPr>
        <xdr:cNvPr id="81" name="楕円 80">
          <a:extLst>
            <a:ext uri="{FF2B5EF4-FFF2-40B4-BE49-F238E27FC236}">
              <a16:creationId xmlns:a16="http://schemas.microsoft.com/office/drawing/2014/main" id="{D9CFCB5C-B04E-468D-B6C7-30101DA548BB}"/>
            </a:ext>
          </a:extLst>
        </xdr:cNvPr>
        <xdr:cNvSpPr/>
      </xdr:nvSpPr>
      <xdr:spPr>
        <a:xfrm>
          <a:off x="96520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74295</xdr:rowOff>
    </xdr:from>
    <xdr:to>
      <xdr:col>10</xdr:col>
      <xdr:colOff>114300</xdr:colOff>
      <xdr:row>40</xdr:row>
      <xdr:rowOff>87630</xdr:rowOff>
    </xdr:to>
    <xdr:cxnSp macro="">
      <xdr:nvCxnSpPr>
        <xdr:cNvPr id="82" name="直線コネクタ 81">
          <a:extLst>
            <a:ext uri="{FF2B5EF4-FFF2-40B4-BE49-F238E27FC236}">
              <a16:creationId xmlns:a16="http://schemas.microsoft.com/office/drawing/2014/main" id="{4AA386D9-1CE2-4EC8-98EB-1EE9E59444EE}"/>
            </a:ext>
          </a:extLst>
        </xdr:cNvPr>
        <xdr:cNvCxnSpPr/>
      </xdr:nvCxnSpPr>
      <xdr:spPr>
        <a:xfrm flipV="1">
          <a:off x="1008380" y="677989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704DA9AB-5364-4F11-84E4-A173954DF0F4}"/>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88E31153-9FCC-4C68-8E3C-AEC6718278F2}"/>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8026EE0F-50E9-4D7E-84F5-A07BF1D774F4}"/>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5AAD4D79-CC23-46E7-A4E9-1F64A02CA20A}"/>
            </a:ext>
          </a:extLst>
        </xdr:cNvPr>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19DE242A-C0D8-4CA6-B243-F2F43AF1D954}"/>
            </a:ext>
          </a:extLst>
        </xdr:cNvPr>
        <xdr:cNvSpPr txBox="1"/>
      </xdr:nvSpPr>
      <xdr:spPr>
        <a:xfrm>
          <a:off x="317056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99077</xdr:rowOff>
    </xdr:from>
    <xdr:ext cx="405111" cy="259045"/>
    <xdr:sp macro="" textlink="">
      <xdr:nvSpPr>
        <xdr:cNvPr id="88" name="n_2mainValue【道路】&#10;有形固定資産減価償却率">
          <a:extLst>
            <a:ext uri="{FF2B5EF4-FFF2-40B4-BE49-F238E27FC236}">
              <a16:creationId xmlns:a16="http://schemas.microsoft.com/office/drawing/2014/main" id="{8806E528-D0CE-4E3A-8606-A362D27FDC7C}"/>
            </a:ext>
          </a:extLst>
        </xdr:cNvPr>
        <xdr:cNvSpPr txBox="1"/>
      </xdr:nvSpPr>
      <xdr:spPr>
        <a:xfrm>
          <a:off x="238570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116222</xdr:rowOff>
    </xdr:from>
    <xdr:ext cx="405111" cy="259045"/>
    <xdr:sp macro="" textlink="">
      <xdr:nvSpPr>
        <xdr:cNvPr id="89" name="n_3mainValue【道路】&#10;有形固定資産減価償却率">
          <a:extLst>
            <a:ext uri="{FF2B5EF4-FFF2-40B4-BE49-F238E27FC236}">
              <a16:creationId xmlns:a16="http://schemas.microsoft.com/office/drawing/2014/main" id="{D07BB6DD-E980-4099-A6FB-6DEBBC265C4D}"/>
            </a:ext>
          </a:extLst>
        </xdr:cNvPr>
        <xdr:cNvSpPr txBox="1"/>
      </xdr:nvSpPr>
      <xdr:spPr>
        <a:xfrm>
          <a:off x="161100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62CF7FDC-6B64-4F03-8730-0E2F6733773F}"/>
            </a:ext>
          </a:extLst>
        </xdr:cNvPr>
        <xdr:cNvSpPr txBox="1"/>
      </xdr:nvSpPr>
      <xdr:spPr>
        <a:xfrm>
          <a:off x="83630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9133001-A9C2-4DA8-ACF0-EB69E3ECEF8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3FEB8B8-8B4B-48E9-AD94-EDDD300E500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5871B6-66B6-4CB5-8AF8-15CB173568F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052292-D1C7-492B-93FA-FE6580BA6AE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781232F-3D22-4C01-8839-1626C64F746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30924F7-B9AD-4028-88E7-A0E862BE475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F7D9D5-C1CD-4F26-BB0A-41C16200ED9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0E27B8B-64FE-42DB-AC94-BB46A1D9B5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60AB1FF-9D32-4DB9-9FE9-7ECA334F88F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8C7ABF4-635E-4DD5-95AB-E7B76991D6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D419572-BD5A-4C89-8604-B0DA66F4837A}"/>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74072C2-8DBA-47B3-B1AB-430EBCFB352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223AEC7-A281-4F5E-AD68-6D7B3A5CFA7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417FA2D-4855-42A1-9F6E-6906A6B6CBD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D123C6E-FD32-414B-AB90-4C24DA65E46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C1157B3-5B92-4598-BB31-619B0F189D18}"/>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568687C-1BAC-454D-9D7D-3E3E1280A831}"/>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D49AB20-6481-42B6-AB49-06556DDF42AF}"/>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29B9C54-E1DD-4821-9F85-6E797475D04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490F54B4-B356-49BE-8978-A025EF660EFA}"/>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AF7ABF7-BD14-4D27-9A85-2299D347AD6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7CC828D7-1B9E-4090-BAFA-821213E114CE}"/>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9E11C94-A7E4-4DC5-A9AC-E69AE44A172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C8E1843-F62A-436A-B721-5D464397BBF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6F86F36-1B8C-4417-A9A8-5C8A52536B1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CCA51131-9AB9-414B-97AF-01D7FF03F024}"/>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F4FE5571-761E-4889-A9C6-81862B58D989}"/>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1B88642-6FB2-4FA6-9F5C-B21D1F1C7C82}"/>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80383E79-F9B2-412C-80C8-1F35492BFC73}"/>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EC6A918B-2698-453A-8CAE-5B58A935C918}"/>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137D4BE5-84D5-4467-A9AD-61AFF2041920}"/>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3BE06DB5-C452-45FA-912D-B76F656866EC}"/>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F76C96EE-5644-4920-9A6B-09B47B54C8BB}"/>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71B21883-927A-4790-BBB7-AB08942181C1}"/>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67A501C6-F436-4DC0-B76C-A64691B0E063}"/>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89FDC79E-0ABA-4B5E-8166-E444F48596E4}"/>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57CF1B-38D9-43ED-B41C-EDF722414E9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753E61-5192-4D83-A11A-65D89EBA483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35F242-B77E-4169-BE68-D10E3CC17A8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B00FC93-E27A-4387-A81C-CAA63F45ACE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D180192-CEA4-45B0-8BEF-D00A7F7BC02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14542</xdr:rowOff>
    </xdr:from>
    <xdr:to>
      <xdr:col>55</xdr:col>
      <xdr:colOff>50800</xdr:colOff>
      <xdr:row>39</xdr:row>
      <xdr:rowOff>116142</xdr:rowOff>
    </xdr:to>
    <xdr:sp macro="" textlink="">
      <xdr:nvSpPr>
        <xdr:cNvPr id="132" name="楕円 131">
          <a:extLst>
            <a:ext uri="{FF2B5EF4-FFF2-40B4-BE49-F238E27FC236}">
              <a16:creationId xmlns:a16="http://schemas.microsoft.com/office/drawing/2014/main" id="{ED697D12-5D05-489D-AC5C-4288DC7DA3A1}"/>
            </a:ext>
          </a:extLst>
        </xdr:cNvPr>
        <xdr:cNvSpPr/>
      </xdr:nvSpPr>
      <xdr:spPr>
        <a:xfrm>
          <a:off x="9192260" y="6552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164419</xdr:rowOff>
    </xdr:from>
    <xdr:ext cx="534377" cy="259045"/>
    <xdr:sp macro="" textlink="">
      <xdr:nvSpPr>
        <xdr:cNvPr id="133" name="【道路】&#10;一人当たり延長該当値テキスト">
          <a:extLst>
            <a:ext uri="{FF2B5EF4-FFF2-40B4-BE49-F238E27FC236}">
              <a16:creationId xmlns:a16="http://schemas.microsoft.com/office/drawing/2014/main" id="{1B7B4130-2EC0-4AAC-987C-DDB94DBD8EC8}"/>
            </a:ext>
          </a:extLst>
        </xdr:cNvPr>
        <xdr:cNvSpPr txBox="1"/>
      </xdr:nvSpPr>
      <xdr:spPr>
        <a:xfrm>
          <a:off x="9258300" y="65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18117</xdr:rowOff>
    </xdr:from>
    <xdr:to>
      <xdr:col>50</xdr:col>
      <xdr:colOff>165100</xdr:colOff>
      <xdr:row>39</xdr:row>
      <xdr:rowOff>119717</xdr:rowOff>
    </xdr:to>
    <xdr:sp macro="" textlink="">
      <xdr:nvSpPr>
        <xdr:cNvPr id="134" name="楕円 133">
          <a:extLst>
            <a:ext uri="{FF2B5EF4-FFF2-40B4-BE49-F238E27FC236}">
              <a16:creationId xmlns:a16="http://schemas.microsoft.com/office/drawing/2014/main" id="{40D5DDE6-7DE0-4F20-AE16-D69A2C539222}"/>
            </a:ext>
          </a:extLst>
        </xdr:cNvPr>
        <xdr:cNvSpPr/>
      </xdr:nvSpPr>
      <xdr:spPr>
        <a:xfrm>
          <a:off x="8445500" y="65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65342</xdr:rowOff>
    </xdr:from>
    <xdr:to>
      <xdr:col>55</xdr:col>
      <xdr:colOff>0</xdr:colOff>
      <xdr:row>39</xdr:row>
      <xdr:rowOff>68917</xdr:rowOff>
    </xdr:to>
    <xdr:cxnSp macro="">
      <xdr:nvCxnSpPr>
        <xdr:cNvPr id="135" name="直線コネクタ 134">
          <a:extLst>
            <a:ext uri="{FF2B5EF4-FFF2-40B4-BE49-F238E27FC236}">
              <a16:creationId xmlns:a16="http://schemas.microsoft.com/office/drawing/2014/main" id="{D36743DB-0519-413D-A439-8739660B80DE}"/>
            </a:ext>
          </a:extLst>
        </xdr:cNvPr>
        <xdr:cNvCxnSpPr/>
      </xdr:nvCxnSpPr>
      <xdr:spPr>
        <a:xfrm flipV="1">
          <a:off x="8496300" y="6603302"/>
          <a:ext cx="7239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22461</xdr:rowOff>
    </xdr:from>
    <xdr:to>
      <xdr:col>46</xdr:col>
      <xdr:colOff>38100</xdr:colOff>
      <xdr:row>39</xdr:row>
      <xdr:rowOff>124061</xdr:rowOff>
    </xdr:to>
    <xdr:sp macro="" textlink="">
      <xdr:nvSpPr>
        <xdr:cNvPr id="136" name="楕円 135">
          <a:extLst>
            <a:ext uri="{FF2B5EF4-FFF2-40B4-BE49-F238E27FC236}">
              <a16:creationId xmlns:a16="http://schemas.microsoft.com/office/drawing/2014/main" id="{8FA9644F-1612-48B4-BFA0-A92F2077E3BB}"/>
            </a:ext>
          </a:extLst>
        </xdr:cNvPr>
        <xdr:cNvSpPr/>
      </xdr:nvSpPr>
      <xdr:spPr>
        <a:xfrm>
          <a:off x="7670800" y="65604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68917</xdr:rowOff>
    </xdr:from>
    <xdr:to>
      <xdr:col>50</xdr:col>
      <xdr:colOff>114300</xdr:colOff>
      <xdr:row>39</xdr:row>
      <xdr:rowOff>73261</xdr:rowOff>
    </xdr:to>
    <xdr:cxnSp macro="">
      <xdr:nvCxnSpPr>
        <xdr:cNvPr id="137" name="直線コネクタ 136">
          <a:extLst>
            <a:ext uri="{FF2B5EF4-FFF2-40B4-BE49-F238E27FC236}">
              <a16:creationId xmlns:a16="http://schemas.microsoft.com/office/drawing/2014/main" id="{5371665E-62BA-40C5-B226-5111F7FB46B4}"/>
            </a:ext>
          </a:extLst>
        </xdr:cNvPr>
        <xdr:cNvCxnSpPr/>
      </xdr:nvCxnSpPr>
      <xdr:spPr>
        <a:xfrm flipV="1">
          <a:off x="7713980" y="6606877"/>
          <a:ext cx="78232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33107</xdr:rowOff>
    </xdr:from>
    <xdr:to>
      <xdr:col>41</xdr:col>
      <xdr:colOff>101600</xdr:colOff>
      <xdr:row>39</xdr:row>
      <xdr:rowOff>134707</xdr:rowOff>
    </xdr:to>
    <xdr:sp macro="" textlink="">
      <xdr:nvSpPr>
        <xdr:cNvPr id="138" name="楕円 137">
          <a:extLst>
            <a:ext uri="{FF2B5EF4-FFF2-40B4-BE49-F238E27FC236}">
              <a16:creationId xmlns:a16="http://schemas.microsoft.com/office/drawing/2014/main" id="{02F930B5-E68B-412C-960D-283247799F3D}"/>
            </a:ext>
          </a:extLst>
        </xdr:cNvPr>
        <xdr:cNvSpPr/>
      </xdr:nvSpPr>
      <xdr:spPr>
        <a:xfrm>
          <a:off x="6873240" y="65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73261</xdr:rowOff>
    </xdr:from>
    <xdr:to>
      <xdr:col>45</xdr:col>
      <xdr:colOff>177800</xdr:colOff>
      <xdr:row>39</xdr:row>
      <xdr:rowOff>83907</xdr:rowOff>
    </xdr:to>
    <xdr:cxnSp macro="">
      <xdr:nvCxnSpPr>
        <xdr:cNvPr id="139" name="直線コネクタ 138">
          <a:extLst>
            <a:ext uri="{FF2B5EF4-FFF2-40B4-BE49-F238E27FC236}">
              <a16:creationId xmlns:a16="http://schemas.microsoft.com/office/drawing/2014/main" id="{0E105293-EB00-4235-AF63-504D0810B0A0}"/>
            </a:ext>
          </a:extLst>
        </xdr:cNvPr>
        <xdr:cNvCxnSpPr/>
      </xdr:nvCxnSpPr>
      <xdr:spPr>
        <a:xfrm flipV="1">
          <a:off x="6924040" y="6611221"/>
          <a:ext cx="78994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37434</xdr:rowOff>
    </xdr:from>
    <xdr:to>
      <xdr:col>36</xdr:col>
      <xdr:colOff>165100</xdr:colOff>
      <xdr:row>39</xdr:row>
      <xdr:rowOff>139034</xdr:rowOff>
    </xdr:to>
    <xdr:sp macro="" textlink="">
      <xdr:nvSpPr>
        <xdr:cNvPr id="140" name="楕円 139">
          <a:extLst>
            <a:ext uri="{FF2B5EF4-FFF2-40B4-BE49-F238E27FC236}">
              <a16:creationId xmlns:a16="http://schemas.microsoft.com/office/drawing/2014/main" id="{3DB83ADA-480C-49EF-984F-EE9507ACDAB9}"/>
            </a:ext>
          </a:extLst>
        </xdr:cNvPr>
        <xdr:cNvSpPr/>
      </xdr:nvSpPr>
      <xdr:spPr>
        <a:xfrm>
          <a:off x="6098540" y="65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83907</xdr:rowOff>
    </xdr:from>
    <xdr:to>
      <xdr:col>41</xdr:col>
      <xdr:colOff>50800</xdr:colOff>
      <xdr:row>39</xdr:row>
      <xdr:rowOff>88234</xdr:rowOff>
    </xdr:to>
    <xdr:cxnSp macro="">
      <xdr:nvCxnSpPr>
        <xdr:cNvPr id="141" name="直線コネクタ 140">
          <a:extLst>
            <a:ext uri="{FF2B5EF4-FFF2-40B4-BE49-F238E27FC236}">
              <a16:creationId xmlns:a16="http://schemas.microsoft.com/office/drawing/2014/main" id="{E230DD27-0B28-4502-9E57-9B62AAA6E7B6}"/>
            </a:ext>
          </a:extLst>
        </xdr:cNvPr>
        <xdr:cNvCxnSpPr/>
      </xdr:nvCxnSpPr>
      <xdr:spPr>
        <a:xfrm flipV="1">
          <a:off x="6149340" y="6621867"/>
          <a:ext cx="7747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5031655C-049C-4325-AAE8-EE8594B58DC4}"/>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C55FEBB5-87AF-4C62-A4E1-D291B7C65F5D}"/>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6814CE95-F4A1-4386-8DBD-9C83F2CA593B}"/>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55446719-F873-4125-BA1B-6DB1819E6C73}"/>
            </a:ext>
          </a:extLst>
        </xdr:cNvPr>
        <xdr:cNvSpPr txBox="1"/>
      </xdr:nvSpPr>
      <xdr:spPr>
        <a:xfrm>
          <a:off x="5905011" y="66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110844</xdr:rowOff>
    </xdr:from>
    <xdr:ext cx="534377" cy="259045"/>
    <xdr:sp macro="" textlink="">
      <xdr:nvSpPr>
        <xdr:cNvPr id="146" name="n_1mainValue【道路】&#10;一人当たり延長">
          <a:extLst>
            <a:ext uri="{FF2B5EF4-FFF2-40B4-BE49-F238E27FC236}">
              <a16:creationId xmlns:a16="http://schemas.microsoft.com/office/drawing/2014/main" id="{37D792CF-B99D-4D37-8586-F204F4A1869F}"/>
            </a:ext>
          </a:extLst>
        </xdr:cNvPr>
        <xdr:cNvSpPr txBox="1"/>
      </xdr:nvSpPr>
      <xdr:spPr>
        <a:xfrm>
          <a:off x="8239271" y="664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115188</xdr:rowOff>
    </xdr:from>
    <xdr:ext cx="534377" cy="259045"/>
    <xdr:sp macro="" textlink="">
      <xdr:nvSpPr>
        <xdr:cNvPr id="147" name="n_2mainValue【道路】&#10;一人当たり延長">
          <a:extLst>
            <a:ext uri="{FF2B5EF4-FFF2-40B4-BE49-F238E27FC236}">
              <a16:creationId xmlns:a16="http://schemas.microsoft.com/office/drawing/2014/main" id="{4CBA0705-4957-4BAA-A6D9-1ACC6D1F9ED7}"/>
            </a:ext>
          </a:extLst>
        </xdr:cNvPr>
        <xdr:cNvSpPr txBox="1"/>
      </xdr:nvSpPr>
      <xdr:spPr>
        <a:xfrm>
          <a:off x="7477271" y="665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125834</xdr:rowOff>
    </xdr:from>
    <xdr:ext cx="534377" cy="259045"/>
    <xdr:sp macro="" textlink="">
      <xdr:nvSpPr>
        <xdr:cNvPr id="148" name="n_3mainValue【道路】&#10;一人当たり延長">
          <a:extLst>
            <a:ext uri="{FF2B5EF4-FFF2-40B4-BE49-F238E27FC236}">
              <a16:creationId xmlns:a16="http://schemas.microsoft.com/office/drawing/2014/main" id="{734F4355-4BC6-47FF-AFD9-F3B276268482}"/>
            </a:ext>
          </a:extLst>
        </xdr:cNvPr>
        <xdr:cNvSpPr txBox="1"/>
      </xdr:nvSpPr>
      <xdr:spPr>
        <a:xfrm>
          <a:off x="6702571" y="666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155561</xdr:rowOff>
    </xdr:from>
    <xdr:ext cx="534377" cy="259045"/>
    <xdr:sp macro="" textlink="">
      <xdr:nvSpPr>
        <xdr:cNvPr id="149" name="n_4mainValue【道路】&#10;一人当たり延長">
          <a:extLst>
            <a:ext uri="{FF2B5EF4-FFF2-40B4-BE49-F238E27FC236}">
              <a16:creationId xmlns:a16="http://schemas.microsoft.com/office/drawing/2014/main" id="{275EF999-B4D5-4132-85A3-F928F39D5AB0}"/>
            </a:ext>
          </a:extLst>
        </xdr:cNvPr>
        <xdr:cNvSpPr txBox="1"/>
      </xdr:nvSpPr>
      <xdr:spPr>
        <a:xfrm>
          <a:off x="5905011" y="63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ECC5B95-9DE5-4FBD-8A35-501FC8DD0D4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047EAE8-AF4D-4CD4-AAC8-A0B48BED682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AAE1DB9-5A94-483E-BB56-C1503CB0D74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CC04413-B035-417E-8F37-4E15605CEEF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BBC7ED4-F275-4847-9297-B5FFBB8254B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36203A3-6B2E-4615-8A4F-DB71867CCF6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2B2DF3C-B61B-45F2-9387-453888ECA4C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CF8BE0C-D347-47CF-B4DF-BA90546A847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7AD607A-514A-4EB2-91F3-A33D22F9763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CCFD579-2B8B-4AB1-99A3-054A459CCCF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370BA0E-DF4F-4E7D-BDFA-A809538F151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0CEB839-0EC1-4F38-B713-5AD94E7BC42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CB4FBFE-3319-4999-8B59-C797532DD0B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A7D2A5C-A3EC-4C77-A2EE-097502AC9B3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7C65E24F-02E8-48A6-867C-43CD8C0C5D0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189766A-8D18-415E-AC3D-9D771870606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1A907BE-A218-42AF-B641-391E1B7CC63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44B3B319-AA97-428E-818F-36B050696BC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441921C-199D-4CB0-A824-B270664ABE0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666A2CA-136C-4D21-B365-0CCDB551D34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A928BEE-5588-4FA6-9E7C-CEF9A3119AD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220E6F5-99D9-4E8F-B6FF-08258C87FDD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11B7B9D-5E67-4A7C-8447-841E06FD954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82E1F1E-890D-461E-AA0E-EE087A2A52A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207DAE3-EC3C-43C0-A9D0-3D149F967F1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DE8FEF9-FDC1-4CC5-8F08-4C88FD11E2AE}"/>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7C2643FE-426D-4B72-B5FF-51BCFDF38D7C}"/>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2926C525-0B50-4E7B-A40D-8E004901795B}"/>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BBA1F866-8B87-4887-A504-9F7C2941E3B1}"/>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FA2DD82A-5D25-4222-9FFE-69AA249A907A}"/>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1FF792C-DD80-4894-8FA7-393B96012616}"/>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AD2211E6-DD7E-43BD-B650-9E55757AA1AD}"/>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939F36A-5F47-44BB-BA88-1685D2346B33}"/>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4EE25FFB-E3A0-4BC0-9A8F-95898ADBD781}"/>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B13FB4D9-0C9A-44D7-A7E8-C66354ACC190}"/>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889B7A4F-F81A-4FF4-9F3E-BA876A497826}"/>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FC31C34-6AE3-48C2-9B24-F786E000899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B787F4A-9822-4540-B3F5-C453E984541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3791C32-0064-4595-8F1D-C2131A44A1F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DE2FC71-EC66-4F24-BD12-A267423B42D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4B9F13D-4A2B-4D10-AFA3-6C5E2B147A5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158206</xdr:rowOff>
    </xdr:from>
    <xdr:to>
      <xdr:col>24</xdr:col>
      <xdr:colOff>114300</xdr:colOff>
      <xdr:row>63</xdr:row>
      <xdr:rowOff>88356</xdr:rowOff>
    </xdr:to>
    <xdr:sp macro="" textlink="">
      <xdr:nvSpPr>
        <xdr:cNvPr id="191" name="楕円 190">
          <a:extLst>
            <a:ext uri="{FF2B5EF4-FFF2-40B4-BE49-F238E27FC236}">
              <a16:creationId xmlns:a16="http://schemas.microsoft.com/office/drawing/2014/main" id="{B9788599-8D26-4AB9-A033-14B717B754AB}"/>
            </a:ext>
          </a:extLst>
        </xdr:cNvPr>
        <xdr:cNvSpPr/>
      </xdr:nvSpPr>
      <xdr:spPr>
        <a:xfrm>
          <a:off x="4036060" y="10551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136633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20D3BFB-4D3E-4054-B8AB-B40064B99DCC}"/>
            </a:ext>
          </a:extLst>
        </xdr:cNvPr>
        <xdr:cNvSpPr txBox="1"/>
      </xdr:nvSpPr>
      <xdr:spPr>
        <a:xfrm>
          <a:off x="4124960"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93" name="楕円 192">
          <a:extLst>
            <a:ext uri="{FF2B5EF4-FFF2-40B4-BE49-F238E27FC236}">
              <a16:creationId xmlns:a16="http://schemas.microsoft.com/office/drawing/2014/main" id="{9CF7F5AA-71D6-471F-BABA-66D2E1EA2357}"/>
            </a:ext>
          </a:extLst>
        </xdr:cNvPr>
        <xdr:cNvSpPr/>
      </xdr:nvSpPr>
      <xdr:spPr>
        <a:xfrm>
          <a:off x="3312160" y="10540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26126</xdr:rowOff>
    </xdr:from>
    <xdr:to>
      <xdr:col>24</xdr:col>
      <xdr:colOff>63500</xdr:colOff>
      <xdr:row>63</xdr:row>
      <xdr:rowOff>37556</xdr:rowOff>
    </xdr:to>
    <xdr:cxnSp macro="">
      <xdr:nvCxnSpPr>
        <xdr:cNvPr id="194" name="直線コネクタ 193">
          <a:extLst>
            <a:ext uri="{FF2B5EF4-FFF2-40B4-BE49-F238E27FC236}">
              <a16:creationId xmlns:a16="http://schemas.microsoft.com/office/drawing/2014/main" id="{AD55F128-66BC-47B4-9D0B-7893BB6F13A9}"/>
            </a:ext>
          </a:extLst>
        </xdr:cNvPr>
        <xdr:cNvCxnSpPr/>
      </xdr:nvCxnSpPr>
      <xdr:spPr>
        <a:xfrm>
          <a:off x="3355340" y="10587446"/>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133713</xdr:rowOff>
    </xdr:from>
    <xdr:to>
      <xdr:col>15</xdr:col>
      <xdr:colOff>101600</xdr:colOff>
      <xdr:row>63</xdr:row>
      <xdr:rowOff>63863</xdr:rowOff>
    </xdr:to>
    <xdr:sp macro="" textlink="">
      <xdr:nvSpPr>
        <xdr:cNvPr id="195" name="楕円 194">
          <a:extLst>
            <a:ext uri="{FF2B5EF4-FFF2-40B4-BE49-F238E27FC236}">
              <a16:creationId xmlns:a16="http://schemas.microsoft.com/office/drawing/2014/main" id="{7D8106D2-8BDD-4BE1-85D0-56E9412D6692}"/>
            </a:ext>
          </a:extLst>
        </xdr:cNvPr>
        <xdr:cNvSpPr/>
      </xdr:nvSpPr>
      <xdr:spPr>
        <a:xfrm>
          <a:off x="2514600" y="10527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13063</xdr:rowOff>
    </xdr:from>
    <xdr:to>
      <xdr:col>19</xdr:col>
      <xdr:colOff>177800</xdr:colOff>
      <xdr:row>63</xdr:row>
      <xdr:rowOff>26126</xdr:rowOff>
    </xdr:to>
    <xdr:cxnSp macro="">
      <xdr:nvCxnSpPr>
        <xdr:cNvPr id="196" name="直線コネクタ 195">
          <a:extLst>
            <a:ext uri="{FF2B5EF4-FFF2-40B4-BE49-F238E27FC236}">
              <a16:creationId xmlns:a16="http://schemas.microsoft.com/office/drawing/2014/main" id="{AD85D23C-769E-4238-8680-8BF6D64BB8E6}"/>
            </a:ext>
          </a:extLst>
        </xdr:cNvPr>
        <xdr:cNvCxnSpPr/>
      </xdr:nvCxnSpPr>
      <xdr:spPr>
        <a:xfrm>
          <a:off x="2565400" y="1057438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97" name="楕円 196">
          <a:extLst>
            <a:ext uri="{FF2B5EF4-FFF2-40B4-BE49-F238E27FC236}">
              <a16:creationId xmlns:a16="http://schemas.microsoft.com/office/drawing/2014/main" id="{11D6C291-8342-4B3B-8F88-4CA85E1C66D1}"/>
            </a:ext>
          </a:extLst>
        </xdr:cNvPr>
        <xdr:cNvSpPr/>
      </xdr:nvSpPr>
      <xdr:spPr>
        <a:xfrm>
          <a:off x="1739900" y="10515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13063</xdr:rowOff>
    </xdr:to>
    <xdr:cxnSp macro="">
      <xdr:nvCxnSpPr>
        <xdr:cNvPr id="198" name="直線コネクタ 197">
          <a:extLst>
            <a:ext uri="{FF2B5EF4-FFF2-40B4-BE49-F238E27FC236}">
              <a16:creationId xmlns:a16="http://schemas.microsoft.com/office/drawing/2014/main" id="{F4C7A9A1-00A2-434A-96F9-2A3C343124FE}"/>
            </a:ext>
          </a:extLst>
        </xdr:cNvPr>
        <xdr:cNvCxnSpPr/>
      </xdr:nvCxnSpPr>
      <xdr:spPr>
        <a:xfrm>
          <a:off x="1790700" y="1056295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199" name="楕円 198">
          <a:extLst>
            <a:ext uri="{FF2B5EF4-FFF2-40B4-BE49-F238E27FC236}">
              <a16:creationId xmlns:a16="http://schemas.microsoft.com/office/drawing/2014/main" id="{1E619576-FCCB-4DA7-BC5F-EAB424FA2C40}"/>
            </a:ext>
          </a:extLst>
        </xdr:cNvPr>
        <xdr:cNvSpPr/>
      </xdr:nvSpPr>
      <xdr:spPr>
        <a:xfrm>
          <a:off x="965200" y="1050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63</xdr:row>
      <xdr:rowOff>1633</xdr:rowOff>
    </xdr:to>
    <xdr:cxnSp macro="">
      <xdr:nvCxnSpPr>
        <xdr:cNvPr id="200" name="直線コネクタ 199">
          <a:extLst>
            <a:ext uri="{FF2B5EF4-FFF2-40B4-BE49-F238E27FC236}">
              <a16:creationId xmlns:a16="http://schemas.microsoft.com/office/drawing/2014/main" id="{BEC99405-4065-45A2-8B3C-DC48B36C211B}"/>
            </a:ext>
          </a:extLst>
        </xdr:cNvPr>
        <xdr:cNvCxnSpPr/>
      </xdr:nvCxnSpPr>
      <xdr:spPr>
        <a:xfrm>
          <a:off x="1008380" y="10553700"/>
          <a:ext cx="7823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EBE663A-4746-4F69-8EDC-C6B339495C23}"/>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C6EBE04-692A-4D77-BC10-D680C50A4C75}"/>
            </a:ext>
          </a:extLst>
        </xdr:cNvPr>
        <xdr:cNvSpPr txBox="1"/>
      </xdr:nvSpPr>
      <xdr:spPr>
        <a:xfrm>
          <a:off x="2385704" y="999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6BB8F14-6849-47AC-8B0D-8D34396E3092}"/>
            </a:ext>
          </a:extLst>
        </xdr:cNvPr>
        <xdr:cNvSpPr txBox="1"/>
      </xdr:nvSpPr>
      <xdr:spPr>
        <a:xfrm>
          <a:off x="16110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3B123F5-A086-493C-960D-3FCFE49AA664}"/>
            </a:ext>
          </a:extLst>
        </xdr:cNvPr>
        <xdr:cNvSpPr txBox="1"/>
      </xdr:nvSpPr>
      <xdr:spPr>
        <a:xfrm>
          <a:off x="8363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7C8DF08-E5FF-4A7F-AC5B-F4BEE211B658}"/>
            </a:ext>
          </a:extLst>
        </xdr:cNvPr>
        <xdr:cNvSpPr txBox="1"/>
      </xdr:nvSpPr>
      <xdr:spPr>
        <a:xfrm>
          <a:off x="317056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54990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A4B7264-4039-4C7D-9324-1ADF19E4D31D}"/>
            </a:ext>
          </a:extLst>
        </xdr:cNvPr>
        <xdr:cNvSpPr txBox="1"/>
      </xdr:nvSpPr>
      <xdr:spPr>
        <a:xfrm>
          <a:off x="238570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43560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D8A94755-4D42-41D3-B7B0-316F2049FEC3}"/>
            </a:ext>
          </a:extLst>
        </xdr:cNvPr>
        <xdr:cNvSpPr txBox="1"/>
      </xdr:nvSpPr>
      <xdr:spPr>
        <a:xfrm>
          <a:off x="161100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E59A7F9-0E3F-495A-9341-35220CBEE03B}"/>
            </a:ext>
          </a:extLst>
        </xdr:cNvPr>
        <xdr:cNvSpPr txBox="1"/>
      </xdr:nvSpPr>
      <xdr:spPr>
        <a:xfrm>
          <a:off x="83630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9C36075-D0C3-43BD-BC45-D333CA0BC60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831E4EB-29E9-4A94-99BB-9AF9632D50F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DE26970-4D93-49F3-8E21-5F3D3C18856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5F1C0C1-AEF7-4FF1-9B49-AF15DCF29F1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72FDDBF-1639-4493-9367-B1D346D0CE6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6F09EA5-32B0-47C9-9A21-2B881989056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05FF402-3B8A-4E18-8167-E9A37CAA48B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5D99838-A342-4F0C-BA2B-79223EF2FFE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AF59101-4651-4C89-B1CD-51C4F7E8BC6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DB3DB04-F256-4F1D-AAF2-1E988D721B2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72077E0-A835-49E2-8909-5F4F90B156E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27091B1B-91FD-462C-8098-8BB6AC9030F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30DE531-4F0F-45EC-8C5D-73C48F86526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B91A89A1-85AC-4DF9-A5B4-9F667A26EBA1}"/>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FF33473-586C-49B0-AE4D-16F4E1408EE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248711F9-543B-4B38-BF67-2D219A0BC52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8EA80C6-9302-49CD-91CB-D3CAB3A56AF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3491D1E6-D9F2-4AB4-B299-F6067C5D7D0C}"/>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1CAE821-1A5A-4AAD-B725-AE4463CF5F3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C53FE52-6636-4785-91DB-645C45F0EC3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E95047D-C1AD-431B-B011-6FE79567E36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73B7CD26-D22B-46EC-A445-04244D331D5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1DAFA77-779B-4D85-A843-6488E152F6D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A582E737-C3DE-4FB6-931E-E1CD3566AB89}"/>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6DEFE57-5777-45AA-8A0D-E37E51474798}"/>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6F3247DE-1B9A-4172-93F2-F09F59510F45}"/>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DB07D5A-FB2A-4CA8-B044-3B6BE5F25741}"/>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AB808350-BAC2-478C-A5CE-009876E29DA3}"/>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30BDAD5-7217-459E-AC2B-079016B6622D}"/>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E75E2D6C-B8C9-4AD0-8BD0-282C5C212BD8}"/>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AC3670AE-2A24-40C0-A13C-301317F33074}"/>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66102EC2-BF51-4F03-8020-AEE97CEF557E}"/>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E962DA1-524A-432D-BADB-A8821CF27AEB}"/>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4FA02AB4-21DC-4BDA-9630-3D252331F0F4}"/>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CB7B157-A0F8-44CA-A46C-0625323F3F5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FB04EA5-9FB4-42BE-B028-137AE868ECD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25A6CDC-3430-4D75-9606-BD5880BDB15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AF339C9-AE02-4590-8626-9DFA5D658DA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DA63475-BB27-4838-810B-8B9D07781C1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73456</xdr:rowOff>
    </xdr:from>
    <xdr:to>
      <xdr:col>55</xdr:col>
      <xdr:colOff>50800</xdr:colOff>
      <xdr:row>64</xdr:row>
      <xdr:rowOff>3606</xdr:rowOff>
    </xdr:to>
    <xdr:sp macro="" textlink="">
      <xdr:nvSpPr>
        <xdr:cNvPr id="248" name="楕円 247">
          <a:extLst>
            <a:ext uri="{FF2B5EF4-FFF2-40B4-BE49-F238E27FC236}">
              <a16:creationId xmlns:a16="http://schemas.microsoft.com/office/drawing/2014/main" id="{E970C140-797E-444F-B40C-2BCEE5E58AFC}"/>
            </a:ext>
          </a:extLst>
        </xdr:cNvPr>
        <xdr:cNvSpPr/>
      </xdr:nvSpPr>
      <xdr:spPr>
        <a:xfrm>
          <a:off x="9192260" y="10634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159833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42B985A-5EF0-4E66-82E5-366EB33255A2}"/>
            </a:ext>
          </a:extLst>
        </xdr:cNvPr>
        <xdr:cNvSpPr txBox="1"/>
      </xdr:nvSpPr>
      <xdr:spPr>
        <a:xfrm>
          <a:off x="9258300" y="105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74237</xdr:rowOff>
    </xdr:from>
    <xdr:to>
      <xdr:col>50</xdr:col>
      <xdr:colOff>165100</xdr:colOff>
      <xdr:row>64</xdr:row>
      <xdr:rowOff>4387</xdr:rowOff>
    </xdr:to>
    <xdr:sp macro="" textlink="">
      <xdr:nvSpPr>
        <xdr:cNvPr id="250" name="楕円 249">
          <a:extLst>
            <a:ext uri="{FF2B5EF4-FFF2-40B4-BE49-F238E27FC236}">
              <a16:creationId xmlns:a16="http://schemas.microsoft.com/office/drawing/2014/main" id="{349A3F92-B938-427B-A800-96108A3F1518}"/>
            </a:ext>
          </a:extLst>
        </xdr:cNvPr>
        <xdr:cNvSpPr/>
      </xdr:nvSpPr>
      <xdr:spPr>
        <a:xfrm>
          <a:off x="8445500" y="10635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124256</xdr:rowOff>
    </xdr:from>
    <xdr:to>
      <xdr:col>55</xdr:col>
      <xdr:colOff>0</xdr:colOff>
      <xdr:row>63</xdr:row>
      <xdr:rowOff>125037</xdr:rowOff>
    </xdr:to>
    <xdr:cxnSp macro="">
      <xdr:nvCxnSpPr>
        <xdr:cNvPr id="251" name="直線コネクタ 250">
          <a:extLst>
            <a:ext uri="{FF2B5EF4-FFF2-40B4-BE49-F238E27FC236}">
              <a16:creationId xmlns:a16="http://schemas.microsoft.com/office/drawing/2014/main" id="{D0D11F60-E593-4080-89B2-560B7EEE0CD5}"/>
            </a:ext>
          </a:extLst>
        </xdr:cNvPr>
        <xdr:cNvCxnSpPr/>
      </xdr:nvCxnSpPr>
      <xdr:spPr>
        <a:xfrm flipV="1">
          <a:off x="8496300" y="10685576"/>
          <a:ext cx="7239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75241</xdr:rowOff>
    </xdr:from>
    <xdr:to>
      <xdr:col>46</xdr:col>
      <xdr:colOff>38100</xdr:colOff>
      <xdr:row>64</xdr:row>
      <xdr:rowOff>5391</xdr:rowOff>
    </xdr:to>
    <xdr:sp macro="" textlink="">
      <xdr:nvSpPr>
        <xdr:cNvPr id="252" name="楕円 251">
          <a:extLst>
            <a:ext uri="{FF2B5EF4-FFF2-40B4-BE49-F238E27FC236}">
              <a16:creationId xmlns:a16="http://schemas.microsoft.com/office/drawing/2014/main" id="{BCB2FD83-9421-44CA-AAEC-D671EB934B16}"/>
            </a:ext>
          </a:extLst>
        </xdr:cNvPr>
        <xdr:cNvSpPr/>
      </xdr:nvSpPr>
      <xdr:spPr>
        <a:xfrm>
          <a:off x="7670800" y="10636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125037</xdr:rowOff>
    </xdr:from>
    <xdr:to>
      <xdr:col>50</xdr:col>
      <xdr:colOff>114300</xdr:colOff>
      <xdr:row>63</xdr:row>
      <xdr:rowOff>126041</xdr:rowOff>
    </xdr:to>
    <xdr:cxnSp macro="">
      <xdr:nvCxnSpPr>
        <xdr:cNvPr id="253" name="直線コネクタ 252">
          <a:extLst>
            <a:ext uri="{FF2B5EF4-FFF2-40B4-BE49-F238E27FC236}">
              <a16:creationId xmlns:a16="http://schemas.microsoft.com/office/drawing/2014/main" id="{0A682F9C-147A-47AE-98C3-64A003E2E23B}"/>
            </a:ext>
          </a:extLst>
        </xdr:cNvPr>
        <xdr:cNvCxnSpPr/>
      </xdr:nvCxnSpPr>
      <xdr:spPr>
        <a:xfrm flipV="1">
          <a:off x="7713980" y="10686357"/>
          <a:ext cx="78232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77662</xdr:rowOff>
    </xdr:from>
    <xdr:to>
      <xdr:col>41</xdr:col>
      <xdr:colOff>101600</xdr:colOff>
      <xdr:row>64</xdr:row>
      <xdr:rowOff>7812</xdr:rowOff>
    </xdr:to>
    <xdr:sp macro="" textlink="">
      <xdr:nvSpPr>
        <xdr:cNvPr id="254" name="楕円 253">
          <a:extLst>
            <a:ext uri="{FF2B5EF4-FFF2-40B4-BE49-F238E27FC236}">
              <a16:creationId xmlns:a16="http://schemas.microsoft.com/office/drawing/2014/main" id="{6C58F74A-F098-40E4-B9FE-2D1680F83C95}"/>
            </a:ext>
          </a:extLst>
        </xdr:cNvPr>
        <xdr:cNvSpPr/>
      </xdr:nvSpPr>
      <xdr:spPr>
        <a:xfrm>
          <a:off x="6873240" y="10638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126041</xdr:rowOff>
    </xdr:from>
    <xdr:to>
      <xdr:col>45</xdr:col>
      <xdr:colOff>177800</xdr:colOff>
      <xdr:row>63</xdr:row>
      <xdr:rowOff>128462</xdr:rowOff>
    </xdr:to>
    <xdr:cxnSp macro="">
      <xdr:nvCxnSpPr>
        <xdr:cNvPr id="255" name="直線コネクタ 254">
          <a:extLst>
            <a:ext uri="{FF2B5EF4-FFF2-40B4-BE49-F238E27FC236}">
              <a16:creationId xmlns:a16="http://schemas.microsoft.com/office/drawing/2014/main" id="{45D188F8-85EE-4E5E-AD9A-D49C0150DCFA}"/>
            </a:ext>
          </a:extLst>
        </xdr:cNvPr>
        <xdr:cNvCxnSpPr/>
      </xdr:nvCxnSpPr>
      <xdr:spPr>
        <a:xfrm flipV="1">
          <a:off x="6924040" y="10687361"/>
          <a:ext cx="78994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78525</xdr:rowOff>
    </xdr:from>
    <xdr:to>
      <xdr:col>36</xdr:col>
      <xdr:colOff>165100</xdr:colOff>
      <xdr:row>64</xdr:row>
      <xdr:rowOff>8675</xdr:rowOff>
    </xdr:to>
    <xdr:sp macro="" textlink="">
      <xdr:nvSpPr>
        <xdr:cNvPr id="256" name="楕円 255">
          <a:extLst>
            <a:ext uri="{FF2B5EF4-FFF2-40B4-BE49-F238E27FC236}">
              <a16:creationId xmlns:a16="http://schemas.microsoft.com/office/drawing/2014/main" id="{B63EAA13-C732-418D-8694-FFD5C9722761}"/>
            </a:ext>
          </a:extLst>
        </xdr:cNvPr>
        <xdr:cNvSpPr/>
      </xdr:nvSpPr>
      <xdr:spPr>
        <a:xfrm>
          <a:off x="6098540" y="10639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128462</xdr:rowOff>
    </xdr:from>
    <xdr:to>
      <xdr:col>41</xdr:col>
      <xdr:colOff>50800</xdr:colOff>
      <xdr:row>63</xdr:row>
      <xdr:rowOff>129325</xdr:rowOff>
    </xdr:to>
    <xdr:cxnSp macro="">
      <xdr:nvCxnSpPr>
        <xdr:cNvPr id="257" name="直線コネクタ 256">
          <a:extLst>
            <a:ext uri="{FF2B5EF4-FFF2-40B4-BE49-F238E27FC236}">
              <a16:creationId xmlns:a16="http://schemas.microsoft.com/office/drawing/2014/main" id="{2CB2EE39-25B3-489C-BEBC-742B21CAB64F}"/>
            </a:ext>
          </a:extLst>
        </xdr:cNvPr>
        <xdr:cNvCxnSpPr/>
      </xdr:nvCxnSpPr>
      <xdr:spPr>
        <a:xfrm flipV="1">
          <a:off x="6149340" y="10689782"/>
          <a:ext cx="7747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66F64DA1-0D39-4176-BE93-4182A5E531AD}"/>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16E233B-49F3-493E-B31E-6C31DD398A21}"/>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418C7755-903F-4B03-9A40-694BC728A045}"/>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7D0D9F13-A471-4F64-83D9-B44780A3E224}"/>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166964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AA10D8F-856B-46F0-B31C-00EC784D5DD2}"/>
            </a:ext>
          </a:extLst>
        </xdr:cNvPr>
        <xdr:cNvSpPr txBox="1"/>
      </xdr:nvSpPr>
      <xdr:spPr>
        <a:xfrm>
          <a:off x="8214575" y="107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167968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2B68DF5B-C144-4E34-A186-9ED3A3D591B7}"/>
            </a:ext>
          </a:extLst>
        </xdr:cNvPr>
        <xdr:cNvSpPr txBox="1"/>
      </xdr:nvSpPr>
      <xdr:spPr>
        <a:xfrm>
          <a:off x="7444955" y="107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170389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F9F0232-F38E-4EF0-8DD8-947627BE2A3F}"/>
            </a:ext>
          </a:extLst>
        </xdr:cNvPr>
        <xdr:cNvSpPr txBox="1"/>
      </xdr:nvSpPr>
      <xdr:spPr>
        <a:xfrm>
          <a:off x="6670255" y="1073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171252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A1D5519-D0CE-4368-92C8-42B496A1306E}"/>
            </a:ext>
          </a:extLst>
        </xdr:cNvPr>
        <xdr:cNvSpPr txBox="1"/>
      </xdr:nvSpPr>
      <xdr:spPr>
        <a:xfrm>
          <a:off x="5872695" y="1073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CCC051F-B847-4FD7-A7AA-BAF86479676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F81253A-FA6B-45C1-85FC-944D9596D36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D8FC380-ECBA-46A4-8A20-6BC4C47605D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B4112B0-64EC-4A88-B7F8-426DD02FF7C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3D8F714-D5D8-4019-A38E-3998052E7F8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751A3D5-7390-4147-B401-7C2D3D22563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239B162-24E0-41D6-B76C-908B4481B8A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7275407-CA04-428B-9AA0-BF514DD8F9D2}"/>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1D746DEA-5225-427C-807E-FAF2BF93E90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EDB5CF7E-678F-4E46-9160-5CB75C1A880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53A59622-0117-4FDD-B2FF-AFBB5A75343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2D202902-6EE4-4BE8-BFD0-C5F6F08542F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56B409EB-CD04-43BD-95EE-349477A8ECB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EE03CB40-CDF9-4038-A75E-1D4614FC134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8B1B0CA2-2C71-466B-9E10-E58F440B2BF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7E8F60D7-B7EA-41D4-ACD8-A54F2219A861}"/>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A5E85D48-6394-403B-8244-0F33A89EA51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585DCEB-20DF-4147-AF62-9E4AD3BCBBC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34654346-E926-4C13-AEAB-63CC42B2615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8DB87FCA-006D-476B-80F7-10064A13A30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70A571C8-7096-4335-9018-F6FA645379B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D3D5BEFB-5C31-4840-B71E-4EB88275176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6AEEB62D-9C4A-41D5-889E-BD6301E6832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738D7524-FC32-49B0-BE8E-8829572B775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27DA5C94-4CE9-4A7D-8459-C641AD70A4C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4A3E04B1-8BEA-4C59-9F5F-CA77AB7D7FC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E84151B0-6343-4C91-9CF7-FD1FD840B8B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D594E555-5772-4302-A667-E78CA22895B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22D75F86-75FB-4269-BEA1-F5A7BFBB80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F338C695-8E0D-47E0-9DF4-B9C5D3522D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5A05E32A-482B-44E8-9D76-15FC245A087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185FC294-C544-47C9-8A48-FD2781BDB63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C05B4C84-D9EA-4F3C-87F4-31588FB641D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4BD339E7-8ABE-4D47-A3CE-A2B4CD70C76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DCE4D80-28CE-4AC8-822B-64804EC3885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862B92DB-E285-4027-8D82-383CC0D505D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F38EFF30-0693-4C78-82EE-BC2AA36FD0B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D10534C4-B907-41E9-9E0B-E4920BD40FF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8CA62E7F-FCD7-475A-90AA-BDB91F5619F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910DF6F-3613-46C0-9020-8C41B0B6576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5522B08C-BFE3-4A28-B29C-5B12DC0DDF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53F3FDAE-2C8F-4E58-83E6-6E0101B135D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9B68C091-B5D9-4B34-8DED-2195E2FBC93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2560EDAB-7EEB-4D21-83EB-ED4DFCB196C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548D1CA5-FF9E-4ECF-ABEF-87C1ADF1281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97F71605-9638-4117-B938-82B2B79D2F5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48996D65-7656-4C27-B1DF-7B31531D4B6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C6FCAEA8-547F-44CE-9D95-FC57187F9D0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5277F873-728E-4335-90CD-B673DF7C819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BCE7A96D-E5AC-4C49-AB07-D5D55DF5A1F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0EC7CE25-1B98-487B-AAD3-E7D5EB4ED0E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1E231F87-646B-46D5-A84F-F9C08F86C62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8" name="テキスト ボックス 317">
          <a:extLst>
            <a:ext uri="{FF2B5EF4-FFF2-40B4-BE49-F238E27FC236}">
              <a16:creationId xmlns:a16="http://schemas.microsoft.com/office/drawing/2014/main" id="{F296DBB4-86A0-408B-8E53-D5DC1B6C12E2}"/>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52DD28AA-6720-45E0-A957-11CA97EBD09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63857602-5540-4C69-A836-98FED816F8A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1" name="直線コネクタ 320">
          <a:extLst>
            <a:ext uri="{FF2B5EF4-FFF2-40B4-BE49-F238E27FC236}">
              <a16:creationId xmlns:a16="http://schemas.microsoft.com/office/drawing/2014/main" id="{B9DAA741-5BCD-47C9-97AA-8C6849B0CD48}"/>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03E54B4A-EA20-40CC-BB20-BBDA2D0A675C}"/>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3" name="直線コネクタ 322">
          <a:extLst>
            <a:ext uri="{FF2B5EF4-FFF2-40B4-BE49-F238E27FC236}">
              <a16:creationId xmlns:a16="http://schemas.microsoft.com/office/drawing/2014/main" id="{8D433F2D-769C-4DF3-A091-F8475B55DECE}"/>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5DC4B41F-55F9-4C7D-8F31-FAEEE046E9C3}"/>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a:extLst>
            <a:ext uri="{FF2B5EF4-FFF2-40B4-BE49-F238E27FC236}">
              <a16:creationId xmlns:a16="http://schemas.microsoft.com/office/drawing/2014/main" id="{17F1E246-DCBA-43E3-A578-B94B005BDE06}"/>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88B77ACC-0505-4B08-B99B-C88EC3EC2071}"/>
            </a:ext>
          </a:extLst>
        </xdr:cNvPr>
        <xdr:cNvSpPr txBox="1"/>
      </xdr:nvSpPr>
      <xdr:spPr>
        <a:xfrm>
          <a:off x="14414500" y="615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327" name="フローチャート: 判断 326">
          <a:extLst>
            <a:ext uri="{FF2B5EF4-FFF2-40B4-BE49-F238E27FC236}">
              <a16:creationId xmlns:a16="http://schemas.microsoft.com/office/drawing/2014/main" id="{5EBF9567-DAA9-4FF6-B139-8522C200CE27}"/>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328" name="フローチャート: 判断 327">
          <a:extLst>
            <a:ext uri="{FF2B5EF4-FFF2-40B4-BE49-F238E27FC236}">
              <a16:creationId xmlns:a16="http://schemas.microsoft.com/office/drawing/2014/main" id="{3FA4A574-EBE5-44AD-BFD8-584419BFE30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329" name="フローチャート: 判断 328">
          <a:extLst>
            <a:ext uri="{FF2B5EF4-FFF2-40B4-BE49-F238E27FC236}">
              <a16:creationId xmlns:a16="http://schemas.microsoft.com/office/drawing/2014/main" id="{FFB1B4E7-D189-4992-8046-8D14CC20D7DD}"/>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330" name="フローチャート: 判断 329">
          <a:extLst>
            <a:ext uri="{FF2B5EF4-FFF2-40B4-BE49-F238E27FC236}">
              <a16:creationId xmlns:a16="http://schemas.microsoft.com/office/drawing/2014/main" id="{18A514CA-9D5B-474D-B79A-06562E73E150}"/>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331" name="フローチャート: 判断 330">
          <a:extLst>
            <a:ext uri="{FF2B5EF4-FFF2-40B4-BE49-F238E27FC236}">
              <a16:creationId xmlns:a16="http://schemas.microsoft.com/office/drawing/2014/main" id="{C2F1FE4E-E0FE-4435-A2E7-333C25AFE4A2}"/>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4454C89-9129-4B67-BDE3-CDAED79F34D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E8DABC7-64AF-4DCE-8D07-52ED07239E6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79BB45-8CDB-4991-B43E-886C4DB188A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3F0A8A0-A34D-4AE8-804A-CCB03134E6C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496105E2-322F-486D-BAA9-EC4DDD49748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104140</xdr:rowOff>
    </xdr:from>
    <xdr:to>
      <xdr:col>85</xdr:col>
      <xdr:colOff>177800</xdr:colOff>
      <xdr:row>37</xdr:row>
      <xdr:rowOff>34290</xdr:rowOff>
    </xdr:to>
    <xdr:sp macro="" textlink="">
      <xdr:nvSpPr>
        <xdr:cNvPr id="337" name="楕円 336">
          <a:extLst>
            <a:ext uri="{FF2B5EF4-FFF2-40B4-BE49-F238E27FC236}">
              <a16:creationId xmlns:a16="http://schemas.microsoft.com/office/drawing/2014/main" id="{0AD7C511-F69D-40E2-B1CA-A52414D604CC}"/>
            </a:ext>
          </a:extLst>
        </xdr:cNvPr>
        <xdr:cNvSpPr/>
      </xdr:nvSpPr>
      <xdr:spPr>
        <a:xfrm>
          <a:off x="14325600" y="6139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127017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47BA4E89-0BFB-4905-A51E-199C6D609B7E}"/>
            </a:ext>
          </a:extLst>
        </xdr:cNvPr>
        <xdr:cNvSpPr txBox="1"/>
      </xdr:nvSpPr>
      <xdr:spPr>
        <a:xfrm>
          <a:off x="14414500"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339" name="楕円 338">
          <a:extLst>
            <a:ext uri="{FF2B5EF4-FFF2-40B4-BE49-F238E27FC236}">
              <a16:creationId xmlns:a16="http://schemas.microsoft.com/office/drawing/2014/main" id="{9CFA2D8C-2B3A-4BAA-8DF5-07C0EF94787D}"/>
            </a:ext>
          </a:extLst>
        </xdr:cNvPr>
        <xdr:cNvSpPr/>
      </xdr:nvSpPr>
      <xdr:spPr>
        <a:xfrm>
          <a:off x="1357884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36</xdr:row>
      <xdr:rowOff>154940</xdr:rowOff>
    </xdr:to>
    <xdr:cxnSp macro="">
      <xdr:nvCxnSpPr>
        <xdr:cNvPr id="340" name="直線コネクタ 339">
          <a:extLst>
            <a:ext uri="{FF2B5EF4-FFF2-40B4-BE49-F238E27FC236}">
              <a16:creationId xmlns:a16="http://schemas.microsoft.com/office/drawing/2014/main" id="{871D0D68-FE73-4C10-8484-26C70013C37B}"/>
            </a:ext>
          </a:extLst>
        </xdr:cNvPr>
        <xdr:cNvCxnSpPr/>
      </xdr:nvCxnSpPr>
      <xdr:spPr>
        <a:xfrm>
          <a:off x="13629640" y="6164580"/>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341" name="楕円 340">
          <a:extLst>
            <a:ext uri="{FF2B5EF4-FFF2-40B4-BE49-F238E27FC236}">
              <a16:creationId xmlns:a16="http://schemas.microsoft.com/office/drawing/2014/main" id="{7EAD5F85-0B74-4FBC-8485-3D6EC5F499D4}"/>
            </a:ext>
          </a:extLst>
        </xdr:cNvPr>
        <xdr:cNvSpPr/>
      </xdr:nvSpPr>
      <xdr:spPr>
        <a:xfrm>
          <a:off x="1280414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102870</xdr:rowOff>
    </xdr:from>
    <xdr:to>
      <xdr:col>81</xdr:col>
      <xdr:colOff>50800</xdr:colOff>
      <xdr:row>36</xdr:row>
      <xdr:rowOff>129540</xdr:rowOff>
    </xdr:to>
    <xdr:cxnSp macro="">
      <xdr:nvCxnSpPr>
        <xdr:cNvPr id="342" name="直線コネクタ 341">
          <a:extLst>
            <a:ext uri="{FF2B5EF4-FFF2-40B4-BE49-F238E27FC236}">
              <a16:creationId xmlns:a16="http://schemas.microsoft.com/office/drawing/2014/main" id="{BD802FCA-2D96-4A25-9BA8-5DDEC0F43DB2}"/>
            </a:ext>
          </a:extLst>
        </xdr:cNvPr>
        <xdr:cNvCxnSpPr/>
      </xdr:nvCxnSpPr>
      <xdr:spPr>
        <a:xfrm>
          <a:off x="12854940" y="613791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24130</xdr:rowOff>
    </xdr:from>
    <xdr:to>
      <xdr:col>72</xdr:col>
      <xdr:colOff>38100</xdr:colOff>
      <xdr:row>36</xdr:row>
      <xdr:rowOff>125730</xdr:rowOff>
    </xdr:to>
    <xdr:sp macro="" textlink="">
      <xdr:nvSpPr>
        <xdr:cNvPr id="343" name="楕円 342">
          <a:extLst>
            <a:ext uri="{FF2B5EF4-FFF2-40B4-BE49-F238E27FC236}">
              <a16:creationId xmlns:a16="http://schemas.microsoft.com/office/drawing/2014/main" id="{E06A90D3-0A67-44B7-B597-C2E1AB4AEC3D}"/>
            </a:ext>
          </a:extLst>
        </xdr:cNvPr>
        <xdr:cNvSpPr/>
      </xdr:nvSpPr>
      <xdr:spPr>
        <a:xfrm>
          <a:off x="12029440" y="6059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74930</xdr:rowOff>
    </xdr:from>
    <xdr:to>
      <xdr:col>76</xdr:col>
      <xdr:colOff>114300</xdr:colOff>
      <xdr:row>36</xdr:row>
      <xdr:rowOff>102870</xdr:rowOff>
    </xdr:to>
    <xdr:cxnSp macro="">
      <xdr:nvCxnSpPr>
        <xdr:cNvPr id="344" name="直線コネクタ 343">
          <a:extLst>
            <a:ext uri="{FF2B5EF4-FFF2-40B4-BE49-F238E27FC236}">
              <a16:creationId xmlns:a16="http://schemas.microsoft.com/office/drawing/2014/main" id="{71CC5C14-0871-4B8B-80E8-0E68151E076E}"/>
            </a:ext>
          </a:extLst>
        </xdr:cNvPr>
        <xdr:cNvCxnSpPr/>
      </xdr:nvCxnSpPr>
      <xdr:spPr>
        <a:xfrm>
          <a:off x="12072620" y="6109970"/>
          <a:ext cx="7823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168910</xdr:rowOff>
    </xdr:from>
    <xdr:to>
      <xdr:col>67</xdr:col>
      <xdr:colOff>101600</xdr:colOff>
      <xdr:row>36</xdr:row>
      <xdr:rowOff>99060</xdr:rowOff>
    </xdr:to>
    <xdr:sp macro="" textlink="">
      <xdr:nvSpPr>
        <xdr:cNvPr id="345" name="楕円 344">
          <a:extLst>
            <a:ext uri="{FF2B5EF4-FFF2-40B4-BE49-F238E27FC236}">
              <a16:creationId xmlns:a16="http://schemas.microsoft.com/office/drawing/2014/main" id="{B89D64A4-6156-43D2-8509-87C419286269}"/>
            </a:ext>
          </a:extLst>
        </xdr:cNvPr>
        <xdr:cNvSpPr/>
      </xdr:nvSpPr>
      <xdr:spPr>
        <a:xfrm>
          <a:off x="11231880" y="6036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48260</xdr:rowOff>
    </xdr:from>
    <xdr:to>
      <xdr:col>71</xdr:col>
      <xdr:colOff>177800</xdr:colOff>
      <xdr:row>36</xdr:row>
      <xdr:rowOff>74930</xdr:rowOff>
    </xdr:to>
    <xdr:cxnSp macro="">
      <xdr:nvCxnSpPr>
        <xdr:cNvPr id="346" name="直線コネクタ 345">
          <a:extLst>
            <a:ext uri="{FF2B5EF4-FFF2-40B4-BE49-F238E27FC236}">
              <a16:creationId xmlns:a16="http://schemas.microsoft.com/office/drawing/2014/main" id="{6FAFDC76-4D55-4577-A3C9-9BD3EF1F2239}"/>
            </a:ext>
          </a:extLst>
        </xdr:cNvPr>
        <xdr:cNvCxnSpPr/>
      </xdr:nvCxnSpPr>
      <xdr:spPr>
        <a:xfrm>
          <a:off x="11282680" y="608330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C7B001CD-5274-4204-B1AA-53D465521C29}"/>
            </a:ext>
          </a:extLst>
        </xdr:cNvPr>
        <xdr:cNvSpPr txBox="1"/>
      </xdr:nvSpPr>
      <xdr:spPr>
        <a:xfrm>
          <a:off x="13437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75172FBA-C8F8-4340-963F-570B1456DC0F}"/>
            </a:ext>
          </a:extLst>
        </xdr:cNvPr>
        <xdr:cNvSpPr txBox="1"/>
      </xdr:nvSpPr>
      <xdr:spPr>
        <a:xfrm>
          <a:off x="12675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43138EF7-1ABA-43A5-880A-EDDB405C1115}"/>
            </a:ext>
          </a:extLst>
        </xdr:cNvPr>
        <xdr:cNvSpPr txBox="1"/>
      </xdr:nvSpPr>
      <xdr:spPr>
        <a:xfrm>
          <a:off x="119005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8DD1FD5D-2544-4BDC-A764-392D7F8DBAC4}"/>
            </a:ext>
          </a:extLst>
        </xdr:cNvPr>
        <xdr:cNvSpPr txBox="1"/>
      </xdr:nvSpPr>
      <xdr:spPr>
        <a:xfrm>
          <a:off x="1110298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3874FB21-04CD-431E-8C8A-02A878AE80CA}"/>
            </a:ext>
          </a:extLst>
        </xdr:cNvPr>
        <xdr:cNvSpPr txBox="1"/>
      </xdr:nvSpPr>
      <xdr:spPr>
        <a:xfrm>
          <a:off x="134372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1DE038A8-3382-46B7-A185-BC2A64AD7046}"/>
            </a:ext>
          </a:extLst>
        </xdr:cNvPr>
        <xdr:cNvSpPr txBox="1"/>
      </xdr:nvSpPr>
      <xdr:spPr>
        <a:xfrm>
          <a:off x="12675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142257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EBCB2B46-B187-46F7-AB90-8E49C651FCF2}"/>
            </a:ext>
          </a:extLst>
        </xdr:cNvPr>
        <xdr:cNvSpPr txBox="1"/>
      </xdr:nvSpPr>
      <xdr:spPr>
        <a:xfrm>
          <a:off x="11900544"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115587</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8269D905-3F2B-4D6C-86B0-BA03B128F814}"/>
            </a:ext>
          </a:extLst>
        </xdr:cNvPr>
        <xdr:cNvSpPr txBox="1"/>
      </xdr:nvSpPr>
      <xdr:spPr>
        <a:xfrm>
          <a:off x="1110298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B9DAEAB1-3C5D-4F76-A4D3-8A9234C5293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E6CEDC8-318B-41CD-A734-BC94348BAAD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5F74D6E1-0777-4BC0-9996-BC01FBF6CC5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147C4A10-DF6A-45CA-ADF8-D701A6B2AA2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E89A9530-205B-4C58-BB49-38EDB10B99A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725DF0AB-3354-4CC0-A4FA-5A0FFBE763A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93056729-0469-48D6-A113-B3DA6C20310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69F4BBAE-5BF3-4CC1-8875-813BB6EBA5A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178C0E34-6C3A-4F70-BAEC-4ABA1D5278A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8E4AED70-03C7-4375-92B5-37F5832F30B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08A588D7-7307-4B11-82F8-BD47AA0D105C}"/>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559AD656-2FB8-4951-9F62-F8D6342E7FBF}"/>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233F8990-6008-41A6-81EA-41C1FC7229C7}"/>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CC50BC9D-210D-4383-9421-5AB4F4E611DF}"/>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318C508D-8F28-4906-AB0E-745DA55A3E61}"/>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60AAFE41-225E-4194-BF15-84CCDC9B96CC}"/>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3BF77A67-2351-4D1B-A93C-9500854C20CD}"/>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2F5C098B-26F0-41D6-9504-B4FEE67BA697}"/>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EC5990B0-CF80-4EFA-B38B-E854FDDFFD1C}"/>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C9C5C6EC-13CD-46DF-A713-352F09448B6A}"/>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A4E97064-CFE1-4CF6-880B-BC3F7E611A1B}"/>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9091EDB9-55F2-4015-B216-C1EF4598DA3A}"/>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11E03228-3C4F-41AC-AB36-5416C0E59D0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63CEBB45-3A48-49B2-AB84-AD5EB30B97B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8D873EBF-041F-4659-901A-1A8BC9DCC1E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380" name="直線コネクタ 379">
          <a:extLst>
            <a:ext uri="{FF2B5EF4-FFF2-40B4-BE49-F238E27FC236}">
              <a16:creationId xmlns:a16="http://schemas.microsoft.com/office/drawing/2014/main" id="{A8512CEC-C493-4214-93F1-520C6612D9CE}"/>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4F4D9837-BBC3-4AC5-9566-39165FCF54CE}"/>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2" name="直線コネクタ 381">
          <a:extLst>
            <a:ext uri="{FF2B5EF4-FFF2-40B4-BE49-F238E27FC236}">
              <a16:creationId xmlns:a16="http://schemas.microsoft.com/office/drawing/2014/main" id="{FA7F65AD-58AE-4183-BE69-929DC9B6568B}"/>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3FFE32ED-B259-4F7E-92B1-11C39B306FA7}"/>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384" name="直線コネクタ 383">
          <a:extLst>
            <a:ext uri="{FF2B5EF4-FFF2-40B4-BE49-F238E27FC236}">
              <a16:creationId xmlns:a16="http://schemas.microsoft.com/office/drawing/2014/main" id="{BB6BE0A5-921B-4951-975E-09E4EF171DFD}"/>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BA313D47-5A32-48C6-8226-755943F19888}"/>
            </a:ext>
          </a:extLst>
        </xdr:cNvPr>
        <xdr:cNvSpPr txBox="1"/>
      </xdr:nvSpPr>
      <xdr:spPr>
        <a:xfrm>
          <a:off x="19547840" y="635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386" name="フローチャート: 判断 385">
          <a:extLst>
            <a:ext uri="{FF2B5EF4-FFF2-40B4-BE49-F238E27FC236}">
              <a16:creationId xmlns:a16="http://schemas.microsoft.com/office/drawing/2014/main" id="{11B55F0C-4AC2-466B-801C-9EFD2E9CF28B}"/>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387" name="フローチャート: 判断 386">
          <a:extLst>
            <a:ext uri="{FF2B5EF4-FFF2-40B4-BE49-F238E27FC236}">
              <a16:creationId xmlns:a16="http://schemas.microsoft.com/office/drawing/2014/main" id="{E380076C-025A-4E47-BB53-CCC172F98177}"/>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88" name="フローチャート: 判断 387">
          <a:extLst>
            <a:ext uri="{FF2B5EF4-FFF2-40B4-BE49-F238E27FC236}">
              <a16:creationId xmlns:a16="http://schemas.microsoft.com/office/drawing/2014/main" id="{20A868A4-2757-441A-895B-00E394A3BE1B}"/>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389" name="フローチャート: 判断 388">
          <a:extLst>
            <a:ext uri="{FF2B5EF4-FFF2-40B4-BE49-F238E27FC236}">
              <a16:creationId xmlns:a16="http://schemas.microsoft.com/office/drawing/2014/main" id="{9E2F33A7-7834-46A9-B083-63E3271B0F26}"/>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390" name="フローチャート: 判断 389">
          <a:extLst>
            <a:ext uri="{FF2B5EF4-FFF2-40B4-BE49-F238E27FC236}">
              <a16:creationId xmlns:a16="http://schemas.microsoft.com/office/drawing/2014/main" id="{86CBD427-B935-46AF-9F2F-C616C006ABE4}"/>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BD85C52A-A042-4362-9AB1-2F653C2A7D7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EAA956C3-D913-40EF-AC6B-7266490876B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94C9EE73-9CBA-4979-AC6C-ED83A9F75B8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FE93B081-DEF4-45A1-BCE1-311395A2C34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1B711CF9-EEF2-490D-ACF5-2844FC6C54E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142966</xdr:rowOff>
    </xdr:from>
    <xdr:to>
      <xdr:col>116</xdr:col>
      <xdr:colOff>114300</xdr:colOff>
      <xdr:row>39</xdr:row>
      <xdr:rowOff>73116</xdr:rowOff>
    </xdr:to>
    <xdr:sp macro="" textlink="">
      <xdr:nvSpPr>
        <xdr:cNvPr id="396" name="楕円 395">
          <a:extLst>
            <a:ext uri="{FF2B5EF4-FFF2-40B4-BE49-F238E27FC236}">
              <a16:creationId xmlns:a16="http://schemas.microsoft.com/office/drawing/2014/main" id="{FAD68BE6-E2B8-411E-B281-8E08141E9311}"/>
            </a:ext>
          </a:extLst>
        </xdr:cNvPr>
        <xdr:cNvSpPr/>
      </xdr:nvSpPr>
      <xdr:spPr>
        <a:xfrm>
          <a:off x="19458940" y="651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121393</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D3320316-1A97-4418-8C30-BB982E5A8B4E}"/>
            </a:ext>
          </a:extLst>
        </xdr:cNvPr>
        <xdr:cNvSpPr txBox="1"/>
      </xdr:nvSpPr>
      <xdr:spPr>
        <a:xfrm>
          <a:off x="19547840" y="649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147865</xdr:rowOff>
    </xdr:from>
    <xdr:to>
      <xdr:col>112</xdr:col>
      <xdr:colOff>38100</xdr:colOff>
      <xdr:row>39</xdr:row>
      <xdr:rowOff>78015</xdr:rowOff>
    </xdr:to>
    <xdr:sp macro="" textlink="">
      <xdr:nvSpPr>
        <xdr:cNvPr id="398" name="楕円 397">
          <a:extLst>
            <a:ext uri="{FF2B5EF4-FFF2-40B4-BE49-F238E27FC236}">
              <a16:creationId xmlns:a16="http://schemas.microsoft.com/office/drawing/2014/main" id="{A0B38B95-E814-4106-894D-636CBD2490FF}"/>
            </a:ext>
          </a:extLst>
        </xdr:cNvPr>
        <xdr:cNvSpPr/>
      </xdr:nvSpPr>
      <xdr:spPr>
        <a:xfrm>
          <a:off x="18735040" y="651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22316</xdr:rowOff>
    </xdr:from>
    <xdr:to>
      <xdr:col>116</xdr:col>
      <xdr:colOff>63500</xdr:colOff>
      <xdr:row>39</xdr:row>
      <xdr:rowOff>27215</xdr:rowOff>
    </xdr:to>
    <xdr:cxnSp macro="">
      <xdr:nvCxnSpPr>
        <xdr:cNvPr id="399" name="直線コネクタ 398">
          <a:extLst>
            <a:ext uri="{FF2B5EF4-FFF2-40B4-BE49-F238E27FC236}">
              <a16:creationId xmlns:a16="http://schemas.microsoft.com/office/drawing/2014/main" id="{824FF5A6-5692-43F6-8CB5-33149DFC5E84}"/>
            </a:ext>
          </a:extLst>
        </xdr:cNvPr>
        <xdr:cNvCxnSpPr/>
      </xdr:nvCxnSpPr>
      <xdr:spPr>
        <a:xfrm flipV="1">
          <a:off x="18778220" y="6560276"/>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151130</xdr:rowOff>
    </xdr:from>
    <xdr:to>
      <xdr:col>107</xdr:col>
      <xdr:colOff>101600</xdr:colOff>
      <xdr:row>39</xdr:row>
      <xdr:rowOff>81280</xdr:rowOff>
    </xdr:to>
    <xdr:sp macro="" textlink="">
      <xdr:nvSpPr>
        <xdr:cNvPr id="400" name="楕円 399">
          <a:extLst>
            <a:ext uri="{FF2B5EF4-FFF2-40B4-BE49-F238E27FC236}">
              <a16:creationId xmlns:a16="http://schemas.microsoft.com/office/drawing/2014/main" id="{1A2D95D1-98CE-42C4-B032-E548E93EBB5B}"/>
            </a:ext>
          </a:extLst>
        </xdr:cNvPr>
        <xdr:cNvSpPr/>
      </xdr:nvSpPr>
      <xdr:spPr>
        <a:xfrm>
          <a:off x="1793748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27215</xdr:rowOff>
    </xdr:from>
    <xdr:to>
      <xdr:col>111</xdr:col>
      <xdr:colOff>177800</xdr:colOff>
      <xdr:row>39</xdr:row>
      <xdr:rowOff>30480</xdr:rowOff>
    </xdr:to>
    <xdr:cxnSp macro="">
      <xdr:nvCxnSpPr>
        <xdr:cNvPr id="401" name="直線コネクタ 400">
          <a:extLst>
            <a:ext uri="{FF2B5EF4-FFF2-40B4-BE49-F238E27FC236}">
              <a16:creationId xmlns:a16="http://schemas.microsoft.com/office/drawing/2014/main" id="{5F2C9581-72E2-4FB2-ACCB-C87AD6BCB1BD}"/>
            </a:ext>
          </a:extLst>
        </xdr:cNvPr>
        <xdr:cNvCxnSpPr/>
      </xdr:nvCxnSpPr>
      <xdr:spPr>
        <a:xfrm flipV="1">
          <a:off x="17988280" y="6565175"/>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02" name="楕円 401">
          <a:extLst>
            <a:ext uri="{FF2B5EF4-FFF2-40B4-BE49-F238E27FC236}">
              <a16:creationId xmlns:a16="http://schemas.microsoft.com/office/drawing/2014/main" id="{C9DAB2FB-0885-482A-A536-CFB7EACD8705}"/>
            </a:ext>
          </a:extLst>
        </xdr:cNvPr>
        <xdr:cNvSpPr/>
      </xdr:nvSpPr>
      <xdr:spPr>
        <a:xfrm>
          <a:off x="1716278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41910</xdr:rowOff>
    </xdr:to>
    <xdr:cxnSp macro="">
      <xdr:nvCxnSpPr>
        <xdr:cNvPr id="403" name="直線コネクタ 402">
          <a:extLst>
            <a:ext uri="{FF2B5EF4-FFF2-40B4-BE49-F238E27FC236}">
              <a16:creationId xmlns:a16="http://schemas.microsoft.com/office/drawing/2014/main" id="{A57B3122-43B5-4F9D-9544-8E8698E56011}"/>
            </a:ext>
          </a:extLst>
        </xdr:cNvPr>
        <xdr:cNvCxnSpPr/>
      </xdr:nvCxnSpPr>
      <xdr:spPr>
        <a:xfrm flipV="1">
          <a:off x="17213580" y="656844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167459</xdr:rowOff>
    </xdr:from>
    <xdr:to>
      <xdr:col>98</xdr:col>
      <xdr:colOff>38100</xdr:colOff>
      <xdr:row>39</xdr:row>
      <xdr:rowOff>97609</xdr:rowOff>
    </xdr:to>
    <xdr:sp macro="" textlink="">
      <xdr:nvSpPr>
        <xdr:cNvPr id="404" name="楕円 403">
          <a:extLst>
            <a:ext uri="{FF2B5EF4-FFF2-40B4-BE49-F238E27FC236}">
              <a16:creationId xmlns:a16="http://schemas.microsoft.com/office/drawing/2014/main" id="{5FFF73C4-07E1-45DD-9808-9571B3A82DFA}"/>
            </a:ext>
          </a:extLst>
        </xdr:cNvPr>
        <xdr:cNvSpPr/>
      </xdr:nvSpPr>
      <xdr:spPr>
        <a:xfrm>
          <a:off x="16388080" y="6537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41910</xdr:rowOff>
    </xdr:from>
    <xdr:to>
      <xdr:col>102</xdr:col>
      <xdr:colOff>114300</xdr:colOff>
      <xdr:row>39</xdr:row>
      <xdr:rowOff>46809</xdr:rowOff>
    </xdr:to>
    <xdr:cxnSp macro="">
      <xdr:nvCxnSpPr>
        <xdr:cNvPr id="405" name="直線コネクタ 404">
          <a:extLst>
            <a:ext uri="{FF2B5EF4-FFF2-40B4-BE49-F238E27FC236}">
              <a16:creationId xmlns:a16="http://schemas.microsoft.com/office/drawing/2014/main" id="{063435C9-A373-49E6-A735-8884AF1A03FB}"/>
            </a:ext>
          </a:extLst>
        </xdr:cNvPr>
        <xdr:cNvCxnSpPr/>
      </xdr:nvCxnSpPr>
      <xdr:spPr>
        <a:xfrm flipV="1">
          <a:off x="16431260" y="6579870"/>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B4C4F739-8D32-4F3B-A786-9CE43C8E6065}"/>
            </a:ext>
          </a:extLst>
        </xdr:cNvPr>
        <xdr:cNvSpPr txBox="1"/>
      </xdr:nvSpPr>
      <xdr:spPr>
        <a:xfrm>
          <a:off x="185611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111AE648-6961-4118-B7FB-A600446A07AD}"/>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9EB1223F-24A7-4636-8802-8C9397371E76}"/>
            </a:ext>
          </a:extLst>
        </xdr:cNvPr>
        <xdr:cNvSpPr txBox="1"/>
      </xdr:nvSpPr>
      <xdr:spPr>
        <a:xfrm>
          <a:off x="170015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A979DA5B-BC08-4068-82A4-D850768384E2}"/>
            </a:ext>
          </a:extLst>
        </xdr:cNvPr>
        <xdr:cNvSpPr txBox="1"/>
      </xdr:nvSpPr>
      <xdr:spPr>
        <a:xfrm>
          <a:off x="16226867" y="663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69142</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4E04A1DC-FAF5-4F3A-BBBA-7435E4C19A79}"/>
            </a:ext>
          </a:extLst>
        </xdr:cNvPr>
        <xdr:cNvSpPr txBox="1"/>
      </xdr:nvSpPr>
      <xdr:spPr>
        <a:xfrm>
          <a:off x="18561127" y="66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8D21909D-DBF1-43D6-BB3D-4BF8D114250E}"/>
            </a:ext>
          </a:extLst>
        </xdr:cNvPr>
        <xdr:cNvSpPr txBox="1"/>
      </xdr:nvSpPr>
      <xdr:spPr>
        <a:xfrm>
          <a:off x="1777626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B6563B19-B4A2-45F8-B323-72106093C067}"/>
            </a:ext>
          </a:extLst>
        </xdr:cNvPr>
        <xdr:cNvSpPr txBox="1"/>
      </xdr:nvSpPr>
      <xdr:spPr>
        <a:xfrm>
          <a:off x="170015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114135</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38FB79E8-A726-44D0-A649-C0F0DAB5494C}"/>
            </a:ext>
          </a:extLst>
        </xdr:cNvPr>
        <xdr:cNvSpPr txBox="1"/>
      </xdr:nvSpPr>
      <xdr:spPr>
        <a:xfrm>
          <a:off x="16226867" y="63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72446D0D-CB08-4960-8365-6D8FBF194BB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35F887B3-551E-4E73-93E9-DA53CED6B36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69BB14F4-5235-4254-ADFF-584429CD3AD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F99AA602-89F6-4E12-AD92-8B35B58C53B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82BE6EF4-F56C-4CE1-AAAC-283D5884F70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595242D4-E977-4CE7-A61F-C9B7DC6A1DF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A0332CB3-C2C3-47BA-BD2B-B39986C2A3B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1530549C-77DC-4097-8639-14DD728460F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1B3A7D11-4D62-43F1-BC47-CC773172879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9FAFFD86-579D-4AE9-AFC8-E398BB62742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23F546C6-B899-4605-8609-8101908A17C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CD3B6CD0-0E94-4DED-80E2-B94AD1D4CE3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6D7F48CC-2D57-4653-9170-CF309CE392B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A0C20EF4-14A0-43F4-B972-35852EA20F5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9546CB5C-7F77-4B47-B4F5-84EF23C63CA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231719F-97F0-4B55-A3F0-6CB03FE15C3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E8CF75B1-94D0-41F3-8B38-E70F1A98BA4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C37FABB4-8D50-4F01-9A8E-8CCC4AD25CC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89894165-5188-4475-BDC5-99E03A8D426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089C0BE3-3443-4804-87DB-61ACAC06941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495671BF-81F8-4771-9249-45F35BF8BCB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AE721679-CF2E-4AB6-AB06-9FDC8CE0E55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FDBF3054-C209-4390-87A2-F99123F1940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3350E731-A9BA-4B07-BE76-1A710EE767F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3CD47A03-A4DA-4DB5-B59E-61E88345EE32}"/>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493A49EF-F9F5-4694-B11D-39F306F2CB38}"/>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FFA8825D-339D-462F-9D4A-622B0B162B0E}"/>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5F31DC8B-7739-4027-BB61-CCCAE83C44D3}"/>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2" name="直線コネクタ 441">
          <a:extLst>
            <a:ext uri="{FF2B5EF4-FFF2-40B4-BE49-F238E27FC236}">
              <a16:creationId xmlns:a16="http://schemas.microsoft.com/office/drawing/2014/main" id="{94EE88CC-2878-47CC-9434-B2506DDB7F78}"/>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3B606065-FFEE-4C36-9296-37FBE65E56E0}"/>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4" name="フローチャート: 判断 443">
          <a:extLst>
            <a:ext uri="{FF2B5EF4-FFF2-40B4-BE49-F238E27FC236}">
              <a16:creationId xmlns:a16="http://schemas.microsoft.com/office/drawing/2014/main" id="{57D69494-0DD2-49D8-8052-6FE33EB4E48E}"/>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5" name="フローチャート: 判断 444">
          <a:extLst>
            <a:ext uri="{FF2B5EF4-FFF2-40B4-BE49-F238E27FC236}">
              <a16:creationId xmlns:a16="http://schemas.microsoft.com/office/drawing/2014/main" id="{EDDDA32A-70D2-4054-8E16-20B28963960B}"/>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6" name="フローチャート: 判断 445">
          <a:extLst>
            <a:ext uri="{FF2B5EF4-FFF2-40B4-BE49-F238E27FC236}">
              <a16:creationId xmlns:a16="http://schemas.microsoft.com/office/drawing/2014/main" id="{47B2378A-A1D1-4C01-957B-FB68885E77CE}"/>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7" name="フローチャート: 判断 446">
          <a:extLst>
            <a:ext uri="{FF2B5EF4-FFF2-40B4-BE49-F238E27FC236}">
              <a16:creationId xmlns:a16="http://schemas.microsoft.com/office/drawing/2014/main" id="{E5571705-7EDF-4F84-8CBA-51FB843E60DE}"/>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8" name="フローチャート: 判断 447">
          <a:extLst>
            <a:ext uri="{FF2B5EF4-FFF2-40B4-BE49-F238E27FC236}">
              <a16:creationId xmlns:a16="http://schemas.microsoft.com/office/drawing/2014/main" id="{C1977781-C16C-4D99-8980-C7A05FE53914}"/>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D79A8DE-A92A-4401-8B99-F91900C25B2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393B90C-1495-4C51-A094-A5002C54831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E836B6F-FB7E-4C67-B92A-96DB0AC387F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9AAACEE-B1DD-4F66-85E2-992BEA6CFEF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2989773-A84E-427D-99B7-8EA49E374B5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454" name="楕円 453">
          <a:extLst>
            <a:ext uri="{FF2B5EF4-FFF2-40B4-BE49-F238E27FC236}">
              <a16:creationId xmlns:a16="http://schemas.microsoft.com/office/drawing/2014/main" id="{6EA67785-2F70-43DF-ABC1-ADC0B878BF1E}"/>
            </a:ext>
          </a:extLst>
        </xdr:cNvPr>
        <xdr:cNvSpPr/>
      </xdr:nvSpPr>
      <xdr:spPr>
        <a:xfrm>
          <a:off x="14325600" y="10213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B4F6F3AA-9FD0-4274-8B7E-ECB8EC500557}"/>
            </a:ext>
          </a:extLst>
        </xdr:cNvPr>
        <xdr:cNvSpPr txBox="1"/>
      </xdr:nvSpPr>
      <xdr:spPr>
        <a:xfrm>
          <a:off x="144145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456" name="楕円 455">
          <a:extLst>
            <a:ext uri="{FF2B5EF4-FFF2-40B4-BE49-F238E27FC236}">
              <a16:creationId xmlns:a16="http://schemas.microsoft.com/office/drawing/2014/main" id="{B66D4025-CA21-47F2-8C4E-97D70877571B}"/>
            </a:ext>
          </a:extLst>
        </xdr:cNvPr>
        <xdr:cNvSpPr/>
      </xdr:nvSpPr>
      <xdr:spPr>
        <a:xfrm>
          <a:off x="1357884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34290</xdr:rowOff>
    </xdr:to>
    <xdr:cxnSp macro="">
      <xdr:nvCxnSpPr>
        <xdr:cNvPr id="457" name="直線コネクタ 456">
          <a:extLst>
            <a:ext uri="{FF2B5EF4-FFF2-40B4-BE49-F238E27FC236}">
              <a16:creationId xmlns:a16="http://schemas.microsoft.com/office/drawing/2014/main" id="{7DBE81F2-7345-47E7-A2C1-BDEE50BBF797}"/>
            </a:ext>
          </a:extLst>
        </xdr:cNvPr>
        <xdr:cNvCxnSpPr/>
      </xdr:nvCxnSpPr>
      <xdr:spPr>
        <a:xfrm>
          <a:off x="13629640" y="1021842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58" name="楕円 457">
          <a:extLst>
            <a:ext uri="{FF2B5EF4-FFF2-40B4-BE49-F238E27FC236}">
              <a16:creationId xmlns:a16="http://schemas.microsoft.com/office/drawing/2014/main" id="{F8D3BD69-77A4-488C-8121-3868A3BA6B19}"/>
            </a:ext>
          </a:extLst>
        </xdr:cNvPr>
        <xdr:cNvSpPr/>
      </xdr:nvSpPr>
      <xdr:spPr>
        <a:xfrm>
          <a:off x="128041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160020</xdr:rowOff>
    </xdr:to>
    <xdr:cxnSp macro="">
      <xdr:nvCxnSpPr>
        <xdr:cNvPr id="459" name="直線コネクタ 458">
          <a:extLst>
            <a:ext uri="{FF2B5EF4-FFF2-40B4-BE49-F238E27FC236}">
              <a16:creationId xmlns:a16="http://schemas.microsoft.com/office/drawing/2014/main" id="{8A3C8577-3101-4C79-8F7F-980E8A00D281}"/>
            </a:ext>
          </a:extLst>
        </xdr:cNvPr>
        <xdr:cNvCxnSpPr/>
      </xdr:nvCxnSpPr>
      <xdr:spPr>
        <a:xfrm>
          <a:off x="12854940" y="1017270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460" name="楕円 459">
          <a:extLst>
            <a:ext uri="{FF2B5EF4-FFF2-40B4-BE49-F238E27FC236}">
              <a16:creationId xmlns:a16="http://schemas.microsoft.com/office/drawing/2014/main" id="{233CD9D3-033C-4966-92D9-F06EB579DADC}"/>
            </a:ext>
          </a:extLst>
        </xdr:cNvPr>
        <xdr:cNvSpPr/>
      </xdr:nvSpPr>
      <xdr:spPr>
        <a:xfrm>
          <a:off x="12029440" y="1008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114300</xdr:rowOff>
    </xdr:to>
    <xdr:cxnSp macro="">
      <xdr:nvCxnSpPr>
        <xdr:cNvPr id="461" name="直線コネクタ 460">
          <a:extLst>
            <a:ext uri="{FF2B5EF4-FFF2-40B4-BE49-F238E27FC236}">
              <a16:creationId xmlns:a16="http://schemas.microsoft.com/office/drawing/2014/main" id="{5DB79A9A-B671-4357-9250-46BCF73243F6}"/>
            </a:ext>
          </a:extLst>
        </xdr:cNvPr>
        <xdr:cNvCxnSpPr/>
      </xdr:nvCxnSpPr>
      <xdr:spPr>
        <a:xfrm>
          <a:off x="12072620" y="1013269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462" name="楕円 461">
          <a:extLst>
            <a:ext uri="{FF2B5EF4-FFF2-40B4-BE49-F238E27FC236}">
              <a16:creationId xmlns:a16="http://schemas.microsoft.com/office/drawing/2014/main" id="{5C5D4B6C-FA45-457C-AE87-89089E0DDF6B}"/>
            </a:ext>
          </a:extLst>
        </xdr:cNvPr>
        <xdr:cNvSpPr/>
      </xdr:nvSpPr>
      <xdr:spPr>
        <a:xfrm>
          <a:off x="11231880" y="1003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74295</xdr:rowOff>
    </xdr:to>
    <xdr:cxnSp macro="">
      <xdr:nvCxnSpPr>
        <xdr:cNvPr id="463" name="直線コネクタ 462">
          <a:extLst>
            <a:ext uri="{FF2B5EF4-FFF2-40B4-BE49-F238E27FC236}">
              <a16:creationId xmlns:a16="http://schemas.microsoft.com/office/drawing/2014/main" id="{0C29B8B5-691D-4BFB-8629-9F2948CBBB50}"/>
            </a:ext>
          </a:extLst>
        </xdr:cNvPr>
        <xdr:cNvCxnSpPr/>
      </xdr:nvCxnSpPr>
      <xdr:spPr>
        <a:xfrm>
          <a:off x="11282680" y="1008316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4" name="n_1aveValue【学校施設】&#10;有形固定資産減価償却率">
          <a:extLst>
            <a:ext uri="{FF2B5EF4-FFF2-40B4-BE49-F238E27FC236}">
              <a16:creationId xmlns:a16="http://schemas.microsoft.com/office/drawing/2014/main" id="{179C465E-CD70-446E-9D81-9CDB65BF0DCA}"/>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65" name="n_2aveValue【学校施設】&#10;有形固定資産減価償却率">
          <a:extLst>
            <a:ext uri="{FF2B5EF4-FFF2-40B4-BE49-F238E27FC236}">
              <a16:creationId xmlns:a16="http://schemas.microsoft.com/office/drawing/2014/main" id="{C4C739FE-9450-4004-959F-1C87AAE9B0DD}"/>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466" name="n_3aveValue【学校施設】&#10;有形固定資産減価償却率">
          <a:extLst>
            <a:ext uri="{FF2B5EF4-FFF2-40B4-BE49-F238E27FC236}">
              <a16:creationId xmlns:a16="http://schemas.microsoft.com/office/drawing/2014/main" id="{9D79B918-9A70-4DEE-9CB0-4DDEC286E83E}"/>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467" name="n_4aveValue【学校施設】&#10;有形固定資産減価償却率">
          <a:extLst>
            <a:ext uri="{FF2B5EF4-FFF2-40B4-BE49-F238E27FC236}">
              <a16:creationId xmlns:a16="http://schemas.microsoft.com/office/drawing/2014/main" id="{66678D6C-25A3-48CE-BBA7-02D9B850D108}"/>
            </a:ext>
          </a:extLst>
        </xdr:cNvPr>
        <xdr:cNvSpPr txBox="1"/>
      </xdr:nvSpPr>
      <xdr:spPr>
        <a:xfrm>
          <a:off x="1110298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468" name="n_1mainValue【学校施設】&#10;有形固定資産減価償却率">
          <a:extLst>
            <a:ext uri="{FF2B5EF4-FFF2-40B4-BE49-F238E27FC236}">
              <a16:creationId xmlns:a16="http://schemas.microsoft.com/office/drawing/2014/main" id="{898F3E08-9C17-44F0-99D5-A3EE24BE9038}"/>
            </a:ext>
          </a:extLst>
        </xdr:cNvPr>
        <xdr:cNvSpPr txBox="1"/>
      </xdr:nvSpPr>
      <xdr:spPr>
        <a:xfrm>
          <a:off x="134372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469" name="n_2mainValue【学校施設】&#10;有形固定資産減価償却率">
          <a:extLst>
            <a:ext uri="{FF2B5EF4-FFF2-40B4-BE49-F238E27FC236}">
              <a16:creationId xmlns:a16="http://schemas.microsoft.com/office/drawing/2014/main" id="{C8B9999D-1905-4E2E-A7E0-C72F1C6F4A99}"/>
            </a:ext>
          </a:extLst>
        </xdr:cNvPr>
        <xdr:cNvSpPr txBox="1"/>
      </xdr:nvSpPr>
      <xdr:spPr>
        <a:xfrm>
          <a:off x="12675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470" name="n_3mainValue【学校施設】&#10;有形固定資産減価償却率">
          <a:extLst>
            <a:ext uri="{FF2B5EF4-FFF2-40B4-BE49-F238E27FC236}">
              <a16:creationId xmlns:a16="http://schemas.microsoft.com/office/drawing/2014/main" id="{6B1CE0EA-BF8A-4127-8D63-3754E5DAD7D7}"/>
            </a:ext>
          </a:extLst>
        </xdr:cNvPr>
        <xdr:cNvSpPr txBox="1"/>
      </xdr:nvSpPr>
      <xdr:spPr>
        <a:xfrm>
          <a:off x="119005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471" name="n_4mainValue【学校施設】&#10;有形固定資産減価償却率">
          <a:extLst>
            <a:ext uri="{FF2B5EF4-FFF2-40B4-BE49-F238E27FC236}">
              <a16:creationId xmlns:a16="http://schemas.microsoft.com/office/drawing/2014/main" id="{566CC44E-709F-4FD3-8D38-82D77B786597}"/>
            </a:ext>
          </a:extLst>
        </xdr:cNvPr>
        <xdr:cNvSpPr txBox="1"/>
      </xdr:nvSpPr>
      <xdr:spPr>
        <a:xfrm>
          <a:off x="1110298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A8CC8B15-5B59-4FAC-8C39-3E46D68DAD2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72D9619D-F19D-4D99-BFAB-CD71F063432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9F7677EF-7BEC-40FA-A1FD-266C6B0D9D4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45EF9878-ADC6-4225-9101-E2098E02E59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65F1BB27-FA28-4244-925C-82CB9CEA863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AB7E972-5AF4-4550-B629-5105EF6114B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973B9011-6366-41A1-B692-2BE3F9E7673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3EC3B9F7-3730-4EB8-A761-4C57914BD58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C48A749D-D8C2-4B40-814D-FCB5D73D673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C0EE27E7-360F-4017-8319-59B5C617ED6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9A50CEFF-4FEE-4FE7-9E6C-7613698DBD8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8474BF73-08A2-4308-88D7-9C898F7490C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1878C153-EC91-4ECC-998F-5CEC4AE2EA1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26558BA6-40BE-4C57-9170-DDFEBE63D3B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E900107E-410C-42B8-894B-A21D57BD7AD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60509D3A-3674-4347-B130-3672F5EAB02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92BB25E9-938A-4EE3-B258-DD482515FEB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20F63537-DDCC-42EF-BBD1-D7249989405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ACE0B2AA-0C5C-4F96-ACB1-7A9F649A05E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FC203D08-6343-49CA-8A8F-9A526153AD1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18BDF403-660D-4B2E-ACD8-CB4279F5DA7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EFCB1859-E98D-4BED-A292-7FDC58C5C67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191FCD32-07E2-4F8A-857F-7FA26160477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5" name="直線コネクタ 494">
          <a:extLst>
            <a:ext uri="{FF2B5EF4-FFF2-40B4-BE49-F238E27FC236}">
              <a16:creationId xmlns:a16="http://schemas.microsoft.com/office/drawing/2014/main" id="{56B9EF38-4B9C-40C1-B3BB-91FE4373FE32}"/>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6" name="【学校施設】&#10;一人当たり面積最小値テキスト">
          <a:extLst>
            <a:ext uri="{FF2B5EF4-FFF2-40B4-BE49-F238E27FC236}">
              <a16:creationId xmlns:a16="http://schemas.microsoft.com/office/drawing/2014/main" id="{08FA5C92-B7DB-48DB-AB39-5BD7BE01E0D4}"/>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7" name="直線コネクタ 496">
          <a:extLst>
            <a:ext uri="{FF2B5EF4-FFF2-40B4-BE49-F238E27FC236}">
              <a16:creationId xmlns:a16="http://schemas.microsoft.com/office/drawing/2014/main" id="{876A07CD-F793-4BEA-903E-9CBFE429B74D}"/>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8" name="【学校施設】&#10;一人当たり面積最大値テキスト">
          <a:extLst>
            <a:ext uri="{FF2B5EF4-FFF2-40B4-BE49-F238E27FC236}">
              <a16:creationId xmlns:a16="http://schemas.microsoft.com/office/drawing/2014/main" id="{45031404-43E0-4E87-81D0-DF6042123762}"/>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499" name="直線コネクタ 498">
          <a:extLst>
            <a:ext uri="{FF2B5EF4-FFF2-40B4-BE49-F238E27FC236}">
              <a16:creationId xmlns:a16="http://schemas.microsoft.com/office/drawing/2014/main" id="{5805CE1D-9438-4B5A-86A9-0A675654F99D}"/>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00" name="【学校施設】&#10;一人当たり面積平均値テキスト">
          <a:extLst>
            <a:ext uri="{FF2B5EF4-FFF2-40B4-BE49-F238E27FC236}">
              <a16:creationId xmlns:a16="http://schemas.microsoft.com/office/drawing/2014/main" id="{3935BC85-DC7E-43D5-98D8-0106800AFF80}"/>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1" name="フローチャート: 判断 500">
          <a:extLst>
            <a:ext uri="{FF2B5EF4-FFF2-40B4-BE49-F238E27FC236}">
              <a16:creationId xmlns:a16="http://schemas.microsoft.com/office/drawing/2014/main" id="{752A9D42-C0C6-49E3-A943-162E36D133E4}"/>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2" name="フローチャート: 判断 501">
          <a:extLst>
            <a:ext uri="{FF2B5EF4-FFF2-40B4-BE49-F238E27FC236}">
              <a16:creationId xmlns:a16="http://schemas.microsoft.com/office/drawing/2014/main" id="{DB09CB7E-1B62-4A94-BDC7-32B1E3101CC3}"/>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3" name="フローチャート: 判断 502">
          <a:extLst>
            <a:ext uri="{FF2B5EF4-FFF2-40B4-BE49-F238E27FC236}">
              <a16:creationId xmlns:a16="http://schemas.microsoft.com/office/drawing/2014/main" id="{84D05E0A-E102-493E-8B47-BF4975D9BF1A}"/>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4" name="フローチャート: 判断 503">
          <a:extLst>
            <a:ext uri="{FF2B5EF4-FFF2-40B4-BE49-F238E27FC236}">
              <a16:creationId xmlns:a16="http://schemas.microsoft.com/office/drawing/2014/main" id="{FAE09D73-5A3E-4E60-B0DB-9B3D4108A132}"/>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5" name="フローチャート: 判断 504">
          <a:extLst>
            <a:ext uri="{FF2B5EF4-FFF2-40B4-BE49-F238E27FC236}">
              <a16:creationId xmlns:a16="http://schemas.microsoft.com/office/drawing/2014/main" id="{181CE92F-92E7-4F87-A853-73D22A108BCF}"/>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19B1010-83A5-4AAB-A188-4766A3C8862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C4DB12C-CB00-4F98-9056-F44559A8CF0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326298B-101C-409D-AC75-F0C9E0F891F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5E41F84-2946-4D0F-B255-119D31F5C9A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FD83903-26B1-4608-A3AC-C4C0571351E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123698</xdr:rowOff>
    </xdr:from>
    <xdr:to>
      <xdr:col>116</xdr:col>
      <xdr:colOff>114300</xdr:colOff>
      <xdr:row>62</xdr:row>
      <xdr:rowOff>53848</xdr:rowOff>
    </xdr:to>
    <xdr:sp macro="" textlink="">
      <xdr:nvSpPr>
        <xdr:cNvPr id="511" name="楕円 510">
          <a:extLst>
            <a:ext uri="{FF2B5EF4-FFF2-40B4-BE49-F238E27FC236}">
              <a16:creationId xmlns:a16="http://schemas.microsoft.com/office/drawing/2014/main" id="{C1B56D6B-2FB8-4024-A714-8CC4753026A3}"/>
            </a:ext>
          </a:extLst>
        </xdr:cNvPr>
        <xdr:cNvSpPr/>
      </xdr:nvSpPr>
      <xdr:spPr>
        <a:xfrm>
          <a:off x="19458940" y="1034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102125</xdr:rowOff>
    </xdr:from>
    <xdr:ext cx="469744" cy="259045"/>
    <xdr:sp macro="" textlink="">
      <xdr:nvSpPr>
        <xdr:cNvPr id="512" name="【学校施設】&#10;一人当たり面積該当値テキスト">
          <a:extLst>
            <a:ext uri="{FF2B5EF4-FFF2-40B4-BE49-F238E27FC236}">
              <a16:creationId xmlns:a16="http://schemas.microsoft.com/office/drawing/2014/main" id="{6E6936B2-C276-450A-92D7-6B7D26B5147B}"/>
            </a:ext>
          </a:extLst>
        </xdr:cNvPr>
        <xdr:cNvSpPr txBox="1"/>
      </xdr:nvSpPr>
      <xdr:spPr>
        <a:xfrm>
          <a:off x="19547840" y="1032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126365</xdr:rowOff>
    </xdr:from>
    <xdr:to>
      <xdr:col>112</xdr:col>
      <xdr:colOff>38100</xdr:colOff>
      <xdr:row>62</xdr:row>
      <xdr:rowOff>56515</xdr:rowOff>
    </xdr:to>
    <xdr:sp macro="" textlink="">
      <xdr:nvSpPr>
        <xdr:cNvPr id="513" name="楕円 512">
          <a:extLst>
            <a:ext uri="{FF2B5EF4-FFF2-40B4-BE49-F238E27FC236}">
              <a16:creationId xmlns:a16="http://schemas.microsoft.com/office/drawing/2014/main" id="{68DF4C64-AB0F-4C61-B18F-03EA72D6C89E}"/>
            </a:ext>
          </a:extLst>
        </xdr:cNvPr>
        <xdr:cNvSpPr/>
      </xdr:nvSpPr>
      <xdr:spPr>
        <a:xfrm>
          <a:off x="18735040" y="1035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xdr:rowOff>
    </xdr:from>
    <xdr:to>
      <xdr:col>116</xdr:col>
      <xdr:colOff>63500</xdr:colOff>
      <xdr:row>62</xdr:row>
      <xdr:rowOff>5715</xdr:rowOff>
    </xdr:to>
    <xdr:cxnSp macro="">
      <xdr:nvCxnSpPr>
        <xdr:cNvPr id="514" name="直線コネクタ 513">
          <a:extLst>
            <a:ext uri="{FF2B5EF4-FFF2-40B4-BE49-F238E27FC236}">
              <a16:creationId xmlns:a16="http://schemas.microsoft.com/office/drawing/2014/main" id="{7D1B46EA-3805-43CC-80C7-0D6FD7864530}"/>
            </a:ext>
          </a:extLst>
        </xdr:cNvPr>
        <xdr:cNvCxnSpPr/>
      </xdr:nvCxnSpPr>
      <xdr:spPr>
        <a:xfrm flipV="1">
          <a:off x="18778220" y="10396728"/>
          <a:ext cx="7315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129604</xdr:rowOff>
    </xdr:from>
    <xdr:to>
      <xdr:col>107</xdr:col>
      <xdr:colOff>101600</xdr:colOff>
      <xdr:row>62</xdr:row>
      <xdr:rowOff>59754</xdr:rowOff>
    </xdr:to>
    <xdr:sp macro="" textlink="">
      <xdr:nvSpPr>
        <xdr:cNvPr id="515" name="楕円 514">
          <a:extLst>
            <a:ext uri="{FF2B5EF4-FFF2-40B4-BE49-F238E27FC236}">
              <a16:creationId xmlns:a16="http://schemas.microsoft.com/office/drawing/2014/main" id="{34099798-DD9D-4ACF-896E-DCDDE5CE0644}"/>
            </a:ext>
          </a:extLst>
        </xdr:cNvPr>
        <xdr:cNvSpPr/>
      </xdr:nvSpPr>
      <xdr:spPr>
        <a:xfrm>
          <a:off x="17937480" y="10355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xdr:rowOff>
    </xdr:from>
    <xdr:to>
      <xdr:col>111</xdr:col>
      <xdr:colOff>177800</xdr:colOff>
      <xdr:row>62</xdr:row>
      <xdr:rowOff>8954</xdr:rowOff>
    </xdr:to>
    <xdr:cxnSp macro="">
      <xdr:nvCxnSpPr>
        <xdr:cNvPr id="516" name="直線コネクタ 515">
          <a:extLst>
            <a:ext uri="{FF2B5EF4-FFF2-40B4-BE49-F238E27FC236}">
              <a16:creationId xmlns:a16="http://schemas.microsoft.com/office/drawing/2014/main" id="{24A04D2A-25D7-497F-9315-7FFA394EAA0B}"/>
            </a:ext>
          </a:extLst>
        </xdr:cNvPr>
        <xdr:cNvCxnSpPr/>
      </xdr:nvCxnSpPr>
      <xdr:spPr>
        <a:xfrm flipV="1">
          <a:off x="17988280" y="10399395"/>
          <a:ext cx="78994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137795</xdr:rowOff>
    </xdr:from>
    <xdr:to>
      <xdr:col>102</xdr:col>
      <xdr:colOff>165100</xdr:colOff>
      <xdr:row>62</xdr:row>
      <xdr:rowOff>67945</xdr:rowOff>
    </xdr:to>
    <xdr:sp macro="" textlink="">
      <xdr:nvSpPr>
        <xdr:cNvPr id="517" name="楕円 516">
          <a:extLst>
            <a:ext uri="{FF2B5EF4-FFF2-40B4-BE49-F238E27FC236}">
              <a16:creationId xmlns:a16="http://schemas.microsoft.com/office/drawing/2014/main" id="{5FCF8482-A79B-4DC4-B101-4F11A1DD5251}"/>
            </a:ext>
          </a:extLst>
        </xdr:cNvPr>
        <xdr:cNvSpPr/>
      </xdr:nvSpPr>
      <xdr:spPr>
        <a:xfrm>
          <a:off x="1716278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8954</xdr:rowOff>
    </xdr:from>
    <xdr:to>
      <xdr:col>107</xdr:col>
      <xdr:colOff>50800</xdr:colOff>
      <xdr:row>62</xdr:row>
      <xdr:rowOff>17145</xdr:rowOff>
    </xdr:to>
    <xdr:cxnSp macro="">
      <xdr:nvCxnSpPr>
        <xdr:cNvPr id="518" name="直線コネクタ 517">
          <a:extLst>
            <a:ext uri="{FF2B5EF4-FFF2-40B4-BE49-F238E27FC236}">
              <a16:creationId xmlns:a16="http://schemas.microsoft.com/office/drawing/2014/main" id="{C2AE1B2B-4464-4C53-9B74-390294A18842}"/>
            </a:ext>
          </a:extLst>
        </xdr:cNvPr>
        <xdr:cNvCxnSpPr/>
      </xdr:nvCxnSpPr>
      <xdr:spPr>
        <a:xfrm flipV="1">
          <a:off x="17213580" y="10402634"/>
          <a:ext cx="7747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140843</xdr:rowOff>
    </xdr:from>
    <xdr:to>
      <xdr:col>98</xdr:col>
      <xdr:colOff>38100</xdr:colOff>
      <xdr:row>62</xdr:row>
      <xdr:rowOff>70993</xdr:rowOff>
    </xdr:to>
    <xdr:sp macro="" textlink="">
      <xdr:nvSpPr>
        <xdr:cNvPr id="519" name="楕円 518">
          <a:extLst>
            <a:ext uri="{FF2B5EF4-FFF2-40B4-BE49-F238E27FC236}">
              <a16:creationId xmlns:a16="http://schemas.microsoft.com/office/drawing/2014/main" id="{7A823E85-6162-47F3-965F-7632EFF6893C}"/>
            </a:ext>
          </a:extLst>
        </xdr:cNvPr>
        <xdr:cNvSpPr/>
      </xdr:nvSpPr>
      <xdr:spPr>
        <a:xfrm>
          <a:off x="16388080" y="1036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17145</xdr:rowOff>
    </xdr:from>
    <xdr:to>
      <xdr:col>102</xdr:col>
      <xdr:colOff>114300</xdr:colOff>
      <xdr:row>62</xdr:row>
      <xdr:rowOff>20193</xdr:rowOff>
    </xdr:to>
    <xdr:cxnSp macro="">
      <xdr:nvCxnSpPr>
        <xdr:cNvPr id="520" name="直線コネクタ 519">
          <a:extLst>
            <a:ext uri="{FF2B5EF4-FFF2-40B4-BE49-F238E27FC236}">
              <a16:creationId xmlns:a16="http://schemas.microsoft.com/office/drawing/2014/main" id="{96E7B252-E8E9-4A6C-A2FD-BA6791E1B620}"/>
            </a:ext>
          </a:extLst>
        </xdr:cNvPr>
        <xdr:cNvCxnSpPr/>
      </xdr:nvCxnSpPr>
      <xdr:spPr>
        <a:xfrm flipV="1">
          <a:off x="16431260" y="10410825"/>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21" name="n_1aveValue【学校施設】&#10;一人当たり面積">
          <a:extLst>
            <a:ext uri="{FF2B5EF4-FFF2-40B4-BE49-F238E27FC236}">
              <a16:creationId xmlns:a16="http://schemas.microsoft.com/office/drawing/2014/main" id="{6B5858E6-DE88-4E95-A880-9D29A7028727}"/>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22" name="n_2aveValue【学校施設】&#10;一人当たり面積">
          <a:extLst>
            <a:ext uri="{FF2B5EF4-FFF2-40B4-BE49-F238E27FC236}">
              <a16:creationId xmlns:a16="http://schemas.microsoft.com/office/drawing/2014/main" id="{F27D7149-C88D-427E-B816-2225E0C19AEC}"/>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3" name="n_3aveValue【学校施設】&#10;一人当たり面積">
          <a:extLst>
            <a:ext uri="{FF2B5EF4-FFF2-40B4-BE49-F238E27FC236}">
              <a16:creationId xmlns:a16="http://schemas.microsoft.com/office/drawing/2014/main" id="{D36AAF2E-C80E-4430-884B-6D1CDA1EDCD2}"/>
            </a:ext>
          </a:extLst>
        </xdr:cNvPr>
        <xdr:cNvSpPr txBox="1"/>
      </xdr:nvSpPr>
      <xdr:spPr>
        <a:xfrm>
          <a:off x="170015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24" name="n_4aveValue【学校施設】&#10;一人当たり面積">
          <a:extLst>
            <a:ext uri="{FF2B5EF4-FFF2-40B4-BE49-F238E27FC236}">
              <a16:creationId xmlns:a16="http://schemas.microsoft.com/office/drawing/2014/main" id="{FE9B60E6-72E8-413D-AAD7-B38C147E5C52}"/>
            </a:ext>
          </a:extLst>
        </xdr:cNvPr>
        <xdr:cNvSpPr txBox="1"/>
      </xdr:nvSpPr>
      <xdr:spPr>
        <a:xfrm>
          <a:off x="162268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47642</xdr:rowOff>
    </xdr:from>
    <xdr:ext cx="469744" cy="259045"/>
    <xdr:sp macro="" textlink="">
      <xdr:nvSpPr>
        <xdr:cNvPr id="525" name="n_1mainValue【学校施設】&#10;一人当たり面積">
          <a:extLst>
            <a:ext uri="{FF2B5EF4-FFF2-40B4-BE49-F238E27FC236}">
              <a16:creationId xmlns:a16="http://schemas.microsoft.com/office/drawing/2014/main" id="{8C68EB29-BE54-4F3C-9165-4A6F9AB82C93}"/>
            </a:ext>
          </a:extLst>
        </xdr:cNvPr>
        <xdr:cNvSpPr txBox="1"/>
      </xdr:nvSpPr>
      <xdr:spPr>
        <a:xfrm>
          <a:off x="18561127" y="104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50881</xdr:rowOff>
    </xdr:from>
    <xdr:ext cx="469744" cy="259045"/>
    <xdr:sp macro="" textlink="">
      <xdr:nvSpPr>
        <xdr:cNvPr id="526" name="n_2mainValue【学校施設】&#10;一人当たり面積">
          <a:extLst>
            <a:ext uri="{FF2B5EF4-FFF2-40B4-BE49-F238E27FC236}">
              <a16:creationId xmlns:a16="http://schemas.microsoft.com/office/drawing/2014/main" id="{F43ED0CE-BB22-4433-98F3-0E72D4D8A374}"/>
            </a:ext>
          </a:extLst>
        </xdr:cNvPr>
        <xdr:cNvSpPr txBox="1"/>
      </xdr:nvSpPr>
      <xdr:spPr>
        <a:xfrm>
          <a:off x="17776267" y="1044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59072</xdr:rowOff>
    </xdr:from>
    <xdr:ext cx="469744" cy="259045"/>
    <xdr:sp macro="" textlink="">
      <xdr:nvSpPr>
        <xdr:cNvPr id="527" name="n_3mainValue【学校施設】&#10;一人当たり面積">
          <a:extLst>
            <a:ext uri="{FF2B5EF4-FFF2-40B4-BE49-F238E27FC236}">
              <a16:creationId xmlns:a16="http://schemas.microsoft.com/office/drawing/2014/main" id="{155CD38E-21C4-4490-994B-AFB44308F7E3}"/>
            </a:ext>
          </a:extLst>
        </xdr:cNvPr>
        <xdr:cNvSpPr txBox="1"/>
      </xdr:nvSpPr>
      <xdr:spPr>
        <a:xfrm>
          <a:off x="17001567" y="1045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62120</xdr:rowOff>
    </xdr:from>
    <xdr:ext cx="469744" cy="259045"/>
    <xdr:sp macro="" textlink="">
      <xdr:nvSpPr>
        <xdr:cNvPr id="528" name="n_4mainValue【学校施設】&#10;一人当たり面積">
          <a:extLst>
            <a:ext uri="{FF2B5EF4-FFF2-40B4-BE49-F238E27FC236}">
              <a16:creationId xmlns:a16="http://schemas.microsoft.com/office/drawing/2014/main" id="{308467A3-5042-4967-81AD-159B402BD948}"/>
            </a:ext>
          </a:extLst>
        </xdr:cNvPr>
        <xdr:cNvSpPr txBox="1"/>
      </xdr:nvSpPr>
      <xdr:spPr>
        <a:xfrm>
          <a:off x="16226867" y="1045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29C5B36E-40DD-4710-92ED-797BD86CF0A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AE09E7CC-F569-489B-B254-BC14E42A95B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97311024-5239-432D-B2C4-FA564E4D0FD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E08AFEA9-C47F-4B79-9834-DFCE35F0E7C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801D7E6D-271B-493C-8465-5F9A24FAF8E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9B6CE85C-41A1-4870-A410-68818FCDF40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B4E5B29A-1B4F-475B-B50C-C72B12FADAC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8841E6A1-DC43-400B-BAB8-8303F419976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ACDEFF83-2B87-4A65-89A6-E7FB4910B92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5A38ACF7-40ED-457D-951A-FD149B62A28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D2423E2A-93B0-4536-9824-22AD4B5B8C5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89E4CB6A-7DB9-46E5-86D3-DC8B90DDF9E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633E9749-45EF-40AC-94A1-2EB65460A3E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DF39E2B5-7705-4594-A5FE-8E176A91C2C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D49E5727-6868-4610-9193-B0E304F6307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CC7632C0-0D5C-4AD2-9DCB-E1C977449B2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D543EA58-1205-4B9D-99F0-A6D8A89DC9A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7872DCA3-6FBA-4C43-ACB4-61ABF58EF1D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B521DA1E-07F2-400B-B928-C87716D6563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0C3D206A-3227-4299-9ECE-B7AB3F52EAD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1EBEF4AC-905B-46A8-A9DF-EF0EC72EB54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18833EAF-D617-433A-BA94-B82AC09826A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5C0928EE-4FE5-4F81-A418-6E42B28E1649}"/>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E3354159-A60D-4E79-BDE8-EDB2DC779AF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75080C08-78EE-44E9-B814-64932B337356}"/>
            </a:ext>
          </a:extLst>
        </xdr:cNvPr>
        <xdr:cNvCxnSpPr/>
      </xdr:nvCxnSpPr>
      <xdr:spPr>
        <a:xfrm flipV="1">
          <a:off x="14375764" y="129959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児童館】&#10;有形固定資産減価償却率最小値テキスト">
          <a:extLst>
            <a:ext uri="{FF2B5EF4-FFF2-40B4-BE49-F238E27FC236}">
              <a16:creationId xmlns:a16="http://schemas.microsoft.com/office/drawing/2014/main" id="{1B4AA684-96EA-4746-B1A2-98DF86804C0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0B0E9A5E-8601-4ABA-B535-558A83B6D2F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556" name="【児童館】&#10;有形固定資産減価償却率最大値テキスト">
          <a:extLst>
            <a:ext uri="{FF2B5EF4-FFF2-40B4-BE49-F238E27FC236}">
              <a16:creationId xmlns:a16="http://schemas.microsoft.com/office/drawing/2014/main" id="{3C50713E-7108-4691-BBDE-A070C9B7A91B}"/>
            </a:ext>
          </a:extLst>
        </xdr:cNvPr>
        <xdr:cNvSpPr txBox="1"/>
      </xdr:nvSpPr>
      <xdr:spPr>
        <a:xfrm>
          <a:off x="1441450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557" name="直線コネクタ 556">
          <a:extLst>
            <a:ext uri="{FF2B5EF4-FFF2-40B4-BE49-F238E27FC236}">
              <a16:creationId xmlns:a16="http://schemas.microsoft.com/office/drawing/2014/main" id="{ACE47E40-3981-4168-80B6-A8A559D8FCE6}"/>
            </a:ext>
          </a:extLst>
        </xdr:cNvPr>
        <xdr:cNvCxnSpPr/>
      </xdr:nvCxnSpPr>
      <xdr:spPr>
        <a:xfrm>
          <a:off x="1428750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558" name="【児童館】&#10;有形固定資産減価償却率平均値テキスト">
          <a:extLst>
            <a:ext uri="{FF2B5EF4-FFF2-40B4-BE49-F238E27FC236}">
              <a16:creationId xmlns:a16="http://schemas.microsoft.com/office/drawing/2014/main" id="{E29CBFB2-94F9-4EB5-B277-8322DB0D7003}"/>
            </a:ext>
          </a:extLst>
        </xdr:cNvPr>
        <xdr:cNvSpPr txBox="1"/>
      </xdr:nvSpPr>
      <xdr:spPr>
        <a:xfrm>
          <a:off x="14414500" y="13803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59" name="フローチャート: 判断 558">
          <a:extLst>
            <a:ext uri="{FF2B5EF4-FFF2-40B4-BE49-F238E27FC236}">
              <a16:creationId xmlns:a16="http://schemas.microsoft.com/office/drawing/2014/main" id="{FBFDDDC4-85FB-4073-837F-2CEDA79AD1C4}"/>
            </a:ext>
          </a:extLst>
        </xdr:cNvPr>
        <xdr:cNvSpPr/>
      </xdr:nvSpPr>
      <xdr:spPr>
        <a:xfrm>
          <a:off x="14325600" y="138252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560" name="フローチャート: 判断 559">
          <a:extLst>
            <a:ext uri="{FF2B5EF4-FFF2-40B4-BE49-F238E27FC236}">
              <a16:creationId xmlns:a16="http://schemas.microsoft.com/office/drawing/2014/main" id="{ACA37839-DFB2-4338-B62B-B7CA5E17B3FB}"/>
            </a:ext>
          </a:extLst>
        </xdr:cNvPr>
        <xdr:cNvSpPr/>
      </xdr:nvSpPr>
      <xdr:spPr>
        <a:xfrm>
          <a:off x="1357884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561" name="フローチャート: 判断 560">
          <a:extLst>
            <a:ext uri="{FF2B5EF4-FFF2-40B4-BE49-F238E27FC236}">
              <a16:creationId xmlns:a16="http://schemas.microsoft.com/office/drawing/2014/main" id="{8E50BF0C-0221-45C0-AC23-3BB055D525BD}"/>
            </a:ext>
          </a:extLst>
        </xdr:cNvPr>
        <xdr:cNvSpPr/>
      </xdr:nvSpPr>
      <xdr:spPr>
        <a:xfrm>
          <a:off x="128041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562" name="フローチャート: 判断 561">
          <a:extLst>
            <a:ext uri="{FF2B5EF4-FFF2-40B4-BE49-F238E27FC236}">
              <a16:creationId xmlns:a16="http://schemas.microsoft.com/office/drawing/2014/main" id="{D3F2D39E-A442-4597-BE50-A84EA2692BE6}"/>
            </a:ext>
          </a:extLst>
        </xdr:cNvPr>
        <xdr:cNvSpPr/>
      </xdr:nvSpPr>
      <xdr:spPr>
        <a:xfrm>
          <a:off x="12029440" y="1376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563" name="フローチャート: 判断 562">
          <a:extLst>
            <a:ext uri="{FF2B5EF4-FFF2-40B4-BE49-F238E27FC236}">
              <a16:creationId xmlns:a16="http://schemas.microsoft.com/office/drawing/2014/main" id="{AD2B44AD-174D-47E4-B99F-A1863382DA05}"/>
            </a:ext>
          </a:extLst>
        </xdr:cNvPr>
        <xdr:cNvSpPr/>
      </xdr:nvSpPr>
      <xdr:spPr>
        <a:xfrm>
          <a:off x="1123188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1AA7958-2EBE-4CBE-BF5F-AF25A98562D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C7B2AF9B-3BD9-4280-9122-272171B760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A96BED0-94E7-4BB6-84EF-CA14FAF7243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8494150-AAF0-4F9C-ACF9-5B652F79939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DE4EBBF2-EE7B-4B82-9843-38215E07547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73025</xdr:rowOff>
    </xdr:from>
    <xdr:to>
      <xdr:col>85</xdr:col>
      <xdr:colOff>177800</xdr:colOff>
      <xdr:row>82</xdr:row>
      <xdr:rowOff>3175</xdr:rowOff>
    </xdr:to>
    <xdr:sp macro="" textlink="">
      <xdr:nvSpPr>
        <xdr:cNvPr id="569" name="楕円 568">
          <a:extLst>
            <a:ext uri="{FF2B5EF4-FFF2-40B4-BE49-F238E27FC236}">
              <a16:creationId xmlns:a16="http://schemas.microsoft.com/office/drawing/2014/main" id="{8D51432C-BFA7-428C-9E87-1841A6A52029}"/>
            </a:ext>
          </a:extLst>
        </xdr:cNvPr>
        <xdr:cNvSpPr/>
      </xdr:nvSpPr>
      <xdr:spPr>
        <a:xfrm>
          <a:off x="14325600" y="136518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95902</xdr:rowOff>
    </xdr:from>
    <xdr:ext cx="405111" cy="259045"/>
    <xdr:sp macro="" textlink="">
      <xdr:nvSpPr>
        <xdr:cNvPr id="570" name="【児童館】&#10;有形固定資産減価償却率該当値テキスト">
          <a:extLst>
            <a:ext uri="{FF2B5EF4-FFF2-40B4-BE49-F238E27FC236}">
              <a16:creationId xmlns:a16="http://schemas.microsoft.com/office/drawing/2014/main" id="{3FD161A5-DE5E-4B2B-A013-09B0B4CE8435}"/>
            </a:ext>
          </a:extLst>
        </xdr:cNvPr>
        <xdr:cNvSpPr txBox="1"/>
      </xdr:nvSpPr>
      <xdr:spPr>
        <a:xfrm>
          <a:off x="144145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xdr:rowOff>
    </xdr:from>
    <xdr:to>
      <xdr:col>81</xdr:col>
      <xdr:colOff>101600</xdr:colOff>
      <xdr:row>81</xdr:row>
      <xdr:rowOff>115570</xdr:rowOff>
    </xdr:to>
    <xdr:sp macro="" textlink="">
      <xdr:nvSpPr>
        <xdr:cNvPr id="571" name="楕円 570">
          <a:extLst>
            <a:ext uri="{FF2B5EF4-FFF2-40B4-BE49-F238E27FC236}">
              <a16:creationId xmlns:a16="http://schemas.microsoft.com/office/drawing/2014/main" id="{3D2A53CC-280F-4CD6-B381-6BD026D2EB59}"/>
            </a:ext>
          </a:extLst>
        </xdr:cNvPr>
        <xdr:cNvSpPr/>
      </xdr:nvSpPr>
      <xdr:spPr>
        <a:xfrm>
          <a:off x="1357884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64770</xdr:rowOff>
    </xdr:from>
    <xdr:to>
      <xdr:col>85</xdr:col>
      <xdr:colOff>127000</xdr:colOff>
      <xdr:row>81</xdr:row>
      <xdr:rowOff>123825</xdr:rowOff>
    </xdr:to>
    <xdr:cxnSp macro="">
      <xdr:nvCxnSpPr>
        <xdr:cNvPr id="572" name="直線コネクタ 571">
          <a:extLst>
            <a:ext uri="{FF2B5EF4-FFF2-40B4-BE49-F238E27FC236}">
              <a16:creationId xmlns:a16="http://schemas.microsoft.com/office/drawing/2014/main" id="{10E77F33-224D-4562-A4F9-DD7B3318DA61}"/>
            </a:ext>
          </a:extLst>
        </xdr:cNvPr>
        <xdr:cNvCxnSpPr/>
      </xdr:nvCxnSpPr>
      <xdr:spPr>
        <a:xfrm>
          <a:off x="13629640" y="13643610"/>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73" name="楕円 572">
          <a:extLst>
            <a:ext uri="{FF2B5EF4-FFF2-40B4-BE49-F238E27FC236}">
              <a16:creationId xmlns:a16="http://schemas.microsoft.com/office/drawing/2014/main" id="{6C922322-05D9-413D-8A98-5585B594A60C}"/>
            </a:ext>
          </a:extLst>
        </xdr:cNvPr>
        <xdr:cNvSpPr/>
      </xdr:nvSpPr>
      <xdr:spPr>
        <a:xfrm>
          <a:off x="12804140" y="1369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64770</xdr:rowOff>
    </xdr:from>
    <xdr:to>
      <xdr:col>81</xdr:col>
      <xdr:colOff>50800</xdr:colOff>
      <xdr:row>81</xdr:row>
      <xdr:rowOff>169545</xdr:rowOff>
    </xdr:to>
    <xdr:cxnSp macro="">
      <xdr:nvCxnSpPr>
        <xdr:cNvPr id="574" name="直線コネクタ 573">
          <a:extLst>
            <a:ext uri="{FF2B5EF4-FFF2-40B4-BE49-F238E27FC236}">
              <a16:creationId xmlns:a16="http://schemas.microsoft.com/office/drawing/2014/main" id="{7BCD9130-651F-476C-97EF-AB2937CAC0B9}"/>
            </a:ext>
          </a:extLst>
        </xdr:cNvPr>
        <xdr:cNvCxnSpPr/>
      </xdr:nvCxnSpPr>
      <xdr:spPr>
        <a:xfrm flipV="1">
          <a:off x="12854940" y="13643610"/>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65405</xdr:rowOff>
    </xdr:from>
    <xdr:to>
      <xdr:col>72</xdr:col>
      <xdr:colOff>38100</xdr:colOff>
      <xdr:row>81</xdr:row>
      <xdr:rowOff>167005</xdr:rowOff>
    </xdr:to>
    <xdr:sp macro="" textlink="">
      <xdr:nvSpPr>
        <xdr:cNvPr id="575" name="楕円 574">
          <a:extLst>
            <a:ext uri="{FF2B5EF4-FFF2-40B4-BE49-F238E27FC236}">
              <a16:creationId xmlns:a16="http://schemas.microsoft.com/office/drawing/2014/main" id="{1058D4AA-2493-4662-96FB-473BCBBD3DE5}"/>
            </a:ext>
          </a:extLst>
        </xdr:cNvPr>
        <xdr:cNvSpPr/>
      </xdr:nvSpPr>
      <xdr:spPr>
        <a:xfrm>
          <a:off x="12029440" y="13644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116205</xdr:rowOff>
    </xdr:from>
    <xdr:to>
      <xdr:col>76</xdr:col>
      <xdr:colOff>114300</xdr:colOff>
      <xdr:row>81</xdr:row>
      <xdr:rowOff>169545</xdr:rowOff>
    </xdr:to>
    <xdr:cxnSp macro="">
      <xdr:nvCxnSpPr>
        <xdr:cNvPr id="576" name="直線コネクタ 575">
          <a:extLst>
            <a:ext uri="{FF2B5EF4-FFF2-40B4-BE49-F238E27FC236}">
              <a16:creationId xmlns:a16="http://schemas.microsoft.com/office/drawing/2014/main" id="{B6D5CB78-AE77-4853-AB68-33C91CBD9BDB}"/>
            </a:ext>
          </a:extLst>
        </xdr:cNvPr>
        <xdr:cNvCxnSpPr/>
      </xdr:nvCxnSpPr>
      <xdr:spPr>
        <a:xfrm>
          <a:off x="12072620" y="1369504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10161</xdr:rowOff>
    </xdr:from>
    <xdr:to>
      <xdr:col>67</xdr:col>
      <xdr:colOff>101600</xdr:colOff>
      <xdr:row>81</xdr:row>
      <xdr:rowOff>111761</xdr:rowOff>
    </xdr:to>
    <xdr:sp macro="" textlink="">
      <xdr:nvSpPr>
        <xdr:cNvPr id="577" name="楕円 576">
          <a:extLst>
            <a:ext uri="{FF2B5EF4-FFF2-40B4-BE49-F238E27FC236}">
              <a16:creationId xmlns:a16="http://schemas.microsoft.com/office/drawing/2014/main" id="{6B77E4BD-521A-4BAD-995F-DF0C03208991}"/>
            </a:ext>
          </a:extLst>
        </xdr:cNvPr>
        <xdr:cNvSpPr/>
      </xdr:nvSpPr>
      <xdr:spPr>
        <a:xfrm>
          <a:off x="1123188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60961</xdr:rowOff>
    </xdr:from>
    <xdr:to>
      <xdr:col>71</xdr:col>
      <xdr:colOff>177800</xdr:colOff>
      <xdr:row>81</xdr:row>
      <xdr:rowOff>116205</xdr:rowOff>
    </xdr:to>
    <xdr:cxnSp macro="">
      <xdr:nvCxnSpPr>
        <xdr:cNvPr id="578" name="直線コネクタ 577">
          <a:extLst>
            <a:ext uri="{FF2B5EF4-FFF2-40B4-BE49-F238E27FC236}">
              <a16:creationId xmlns:a16="http://schemas.microsoft.com/office/drawing/2014/main" id="{9E7E50B0-D2CB-4F2B-AA79-2E0606D73856}"/>
            </a:ext>
          </a:extLst>
        </xdr:cNvPr>
        <xdr:cNvCxnSpPr/>
      </xdr:nvCxnSpPr>
      <xdr:spPr>
        <a:xfrm>
          <a:off x="11282680" y="13639801"/>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123841</xdr:rowOff>
    </xdr:from>
    <xdr:ext cx="405111" cy="259045"/>
    <xdr:sp macro="" textlink="">
      <xdr:nvSpPr>
        <xdr:cNvPr id="579" name="n_1aveValue【児童館】&#10;有形固定資産減価償却率">
          <a:extLst>
            <a:ext uri="{FF2B5EF4-FFF2-40B4-BE49-F238E27FC236}">
              <a16:creationId xmlns:a16="http://schemas.microsoft.com/office/drawing/2014/main" id="{B25A1C01-EB05-4BEC-BCB3-D93F0D6548C6}"/>
            </a:ext>
          </a:extLst>
        </xdr:cNvPr>
        <xdr:cNvSpPr txBox="1"/>
      </xdr:nvSpPr>
      <xdr:spPr>
        <a:xfrm>
          <a:off x="13437244" y="1387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580" name="n_2aveValue【児童館】&#10;有形固定資産減価償却率">
          <a:extLst>
            <a:ext uri="{FF2B5EF4-FFF2-40B4-BE49-F238E27FC236}">
              <a16:creationId xmlns:a16="http://schemas.microsoft.com/office/drawing/2014/main" id="{6E48B0B5-187A-4A26-90A8-A2DC11901115}"/>
            </a:ext>
          </a:extLst>
        </xdr:cNvPr>
        <xdr:cNvSpPr txBox="1"/>
      </xdr:nvSpPr>
      <xdr:spPr>
        <a:xfrm>
          <a:off x="126752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581" name="n_3aveValue【児童館】&#10;有形固定資産減価償却率">
          <a:extLst>
            <a:ext uri="{FF2B5EF4-FFF2-40B4-BE49-F238E27FC236}">
              <a16:creationId xmlns:a16="http://schemas.microsoft.com/office/drawing/2014/main" id="{DFA5116F-F59A-4598-9747-DFCC5A0EBBD4}"/>
            </a:ext>
          </a:extLst>
        </xdr:cNvPr>
        <xdr:cNvSpPr txBox="1"/>
      </xdr:nvSpPr>
      <xdr:spPr>
        <a:xfrm>
          <a:off x="11900544" y="1386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66691</xdr:rowOff>
    </xdr:from>
    <xdr:ext cx="405111" cy="259045"/>
    <xdr:sp macro="" textlink="">
      <xdr:nvSpPr>
        <xdr:cNvPr id="582" name="n_4aveValue【児童館】&#10;有形固定資産減価償却率">
          <a:extLst>
            <a:ext uri="{FF2B5EF4-FFF2-40B4-BE49-F238E27FC236}">
              <a16:creationId xmlns:a16="http://schemas.microsoft.com/office/drawing/2014/main" id="{38FB3BB7-2B7A-48A1-9215-E0B1E9840B0A}"/>
            </a:ext>
          </a:extLst>
        </xdr:cNvPr>
        <xdr:cNvSpPr txBox="1"/>
      </xdr:nvSpPr>
      <xdr:spPr>
        <a:xfrm>
          <a:off x="1110298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132097</xdr:rowOff>
    </xdr:from>
    <xdr:ext cx="405111" cy="259045"/>
    <xdr:sp macro="" textlink="">
      <xdr:nvSpPr>
        <xdr:cNvPr id="583" name="n_1mainValue【児童館】&#10;有形固定資産減価償却率">
          <a:extLst>
            <a:ext uri="{FF2B5EF4-FFF2-40B4-BE49-F238E27FC236}">
              <a16:creationId xmlns:a16="http://schemas.microsoft.com/office/drawing/2014/main" id="{6A674863-BF2F-44A1-9EC1-E4348A219671}"/>
            </a:ext>
          </a:extLst>
        </xdr:cNvPr>
        <xdr:cNvSpPr txBox="1"/>
      </xdr:nvSpPr>
      <xdr:spPr>
        <a:xfrm>
          <a:off x="134372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84" name="n_2mainValue【児童館】&#10;有形固定資産減価償却率">
          <a:extLst>
            <a:ext uri="{FF2B5EF4-FFF2-40B4-BE49-F238E27FC236}">
              <a16:creationId xmlns:a16="http://schemas.microsoft.com/office/drawing/2014/main" id="{0ECBAC47-FAA0-478B-8BC8-77285F2EC97B}"/>
            </a:ext>
          </a:extLst>
        </xdr:cNvPr>
        <xdr:cNvSpPr txBox="1"/>
      </xdr:nvSpPr>
      <xdr:spPr>
        <a:xfrm>
          <a:off x="126752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12082</xdr:rowOff>
    </xdr:from>
    <xdr:ext cx="405111" cy="259045"/>
    <xdr:sp macro="" textlink="">
      <xdr:nvSpPr>
        <xdr:cNvPr id="585" name="n_3mainValue【児童館】&#10;有形固定資産減価償却率">
          <a:extLst>
            <a:ext uri="{FF2B5EF4-FFF2-40B4-BE49-F238E27FC236}">
              <a16:creationId xmlns:a16="http://schemas.microsoft.com/office/drawing/2014/main" id="{0D797816-D542-4C43-A820-E3B4003E3516}"/>
            </a:ext>
          </a:extLst>
        </xdr:cNvPr>
        <xdr:cNvSpPr txBox="1"/>
      </xdr:nvSpPr>
      <xdr:spPr>
        <a:xfrm>
          <a:off x="119005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128288</xdr:rowOff>
    </xdr:from>
    <xdr:ext cx="405111" cy="259045"/>
    <xdr:sp macro="" textlink="">
      <xdr:nvSpPr>
        <xdr:cNvPr id="586" name="n_4mainValue【児童館】&#10;有形固定資産減価償却率">
          <a:extLst>
            <a:ext uri="{FF2B5EF4-FFF2-40B4-BE49-F238E27FC236}">
              <a16:creationId xmlns:a16="http://schemas.microsoft.com/office/drawing/2014/main" id="{CC5AE462-666A-407B-840B-352352835E52}"/>
            </a:ext>
          </a:extLst>
        </xdr:cNvPr>
        <xdr:cNvSpPr txBox="1"/>
      </xdr:nvSpPr>
      <xdr:spPr>
        <a:xfrm>
          <a:off x="1110298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A0011F9-E828-4236-B918-315A1598349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CB01DCEE-1326-4F25-9AA1-1CE93B7BA48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4D751B2C-BA71-4DA4-9997-849E4B03CD1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347161B9-ABB5-4802-A8AB-E9E772BC6FE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ECAD7B67-C56C-456A-A841-4B1B1EF27AC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FD7B3347-FEDC-4FA5-A6B7-7DD42F6F131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A63F3F4B-BC6D-4549-AB9E-833B71CE01A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D51D78BC-9309-4F3F-B1DF-319A98CF96E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B3957C06-60EC-4F2C-8B87-DC85C570631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2F682401-379A-4398-80DD-1C569CE515F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7" name="直線コネクタ 596">
          <a:extLst>
            <a:ext uri="{FF2B5EF4-FFF2-40B4-BE49-F238E27FC236}">
              <a16:creationId xmlns:a16="http://schemas.microsoft.com/office/drawing/2014/main" id="{DC9573DF-CE37-4563-A8F7-DA47E2A91BF8}"/>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8" name="テキスト ボックス 597">
          <a:extLst>
            <a:ext uri="{FF2B5EF4-FFF2-40B4-BE49-F238E27FC236}">
              <a16:creationId xmlns:a16="http://schemas.microsoft.com/office/drawing/2014/main" id="{CEA4D180-5AF7-446E-9558-4805035C23C5}"/>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F02A3C22-E022-4504-BCB0-13E21A9AD53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DB8CC36B-2ACF-4F89-9F83-BBFBEAC094A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1" name="直線コネクタ 600">
          <a:extLst>
            <a:ext uri="{FF2B5EF4-FFF2-40B4-BE49-F238E27FC236}">
              <a16:creationId xmlns:a16="http://schemas.microsoft.com/office/drawing/2014/main" id="{27A70353-11E1-442E-B27F-BD70FF08F613}"/>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2" name="テキスト ボックス 601">
          <a:extLst>
            <a:ext uri="{FF2B5EF4-FFF2-40B4-BE49-F238E27FC236}">
              <a16:creationId xmlns:a16="http://schemas.microsoft.com/office/drawing/2014/main" id="{3020E9A1-EE42-49C2-8D4F-DA6183A9CE86}"/>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CD53D82C-95BB-4A3A-9C8C-0A18D907661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57DA83F2-60CD-4B4B-B28B-FE765310DD0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9AFCDA0B-73C8-4ADF-A283-16443940F6B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606" name="直線コネクタ 605">
          <a:extLst>
            <a:ext uri="{FF2B5EF4-FFF2-40B4-BE49-F238E27FC236}">
              <a16:creationId xmlns:a16="http://schemas.microsoft.com/office/drawing/2014/main" id="{6CE85CCC-C19E-4712-B315-DD96DA76585F}"/>
            </a:ext>
          </a:extLst>
        </xdr:cNvPr>
        <xdr:cNvCxnSpPr/>
      </xdr:nvCxnSpPr>
      <xdr:spPr>
        <a:xfrm flipV="1">
          <a:off x="19509104" y="1308544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07" name="【児童館】&#10;一人当たり面積最小値テキスト">
          <a:extLst>
            <a:ext uri="{FF2B5EF4-FFF2-40B4-BE49-F238E27FC236}">
              <a16:creationId xmlns:a16="http://schemas.microsoft.com/office/drawing/2014/main" id="{E32CDE54-67D0-41CE-B68E-4D110016F500}"/>
            </a:ext>
          </a:extLst>
        </xdr:cNvPr>
        <xdr:cNvSpPr txBox="1"/>
      </xdr:nvSpPr>
      <xdr:spPr>
        <a:xfrm>
          <a:off x="19547840" y="142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08" name="直線コネクタ 607">
          <a:extLst>
            <a:ext uri="{FF2B5EF4-FFF2-40B4-BE49-F238E27FC236}">
              <a16:creationId xmlns:a16="http://schemas.microsoft.com/office/drawing/2014/main" id="{D7A217E8-22B9-4C55-B92A-91C525DC097D}"/>
            </a:ext>
          </a:extLst>
        </xdr:cNvPr>
        <xdr:cNvCxnSpPr/>
      </xdr:nvCxnSpPr>
      <xdr:spPr>
        <a:xfrm>
          <a:off x="19443700" y="14251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09" name="【児童館】&#10;一人当たり面積最大値テキスト">
          <a:extLst>
            <a:ext uri="{FF2B5EF4-FFF2-40B4-BE49-F238E27FC236}">
              <a16:creationId xmlns:a16="http://schemas.microsoft.com/office/drawing/2014/main" id="{A2572638-EF7C-4917-8AD5-2EAA62BD6C47}"/>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10" name="直線コネクタ 609">
          <a:extLst>
            <a:ext uri="{FF2B5EF4-FFF2-40B4-BE49-F238E27FC236}">
              <a16:creationId xmlns:a16="http://schemas.microsoft.com/office/drawing/2014/main" id="{05C4F069-025E-458A-84EF-F038CD168F69}"/>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611" name="【児童館】&#10;一人当たり面積平均値テキスト">
          <a:extLst>
            <a:ext uri="{FF2B5EF4-FFF2-40B4-BE49-F238E27FC236}">
              <a16:creationId xmlns:a16="http://schemas.microsoft.com/office/drawing/2014/main" id="{78C77BB4-9253-401C-B9BB-F53471A731D6}"/>
            </a:ext>
          </a:extLst>
        </xdr:cNvPr>
        <xdr:cNvSpPr txBox="1"/>
      </xdr:nvSpPr>
      <xdr:spPr>
        <a:xfrm>
          <a:off x="19547840" y="13640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612" name="フローチャート: 判断 611">
          <a:extLst>
            <a:ext uri="{FF2B5EF4-FFF2-40B4-BE49-F238E27FC236}">
              <a16:creationId xmlns:a16="http://schemas.microsoft.com/office/drawing/2014/main" id="{334A385A-A5CF-498C-B0A2-54D5503BD3C8}"/>
            </a:ext>
          </a:extLst>
        </xdr:cNvPr>
        <xdr:cNvSpPr/>
      </xdr:nvSpPr>
      <xdr:spPr>
        <a:xfrm>
          <a:off x="1945894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613" name="フローチャート: 判断 612">
          <a:extLst>
            <a:ext uri="{FF2B5EF4-FFF2-40B4-BE49-F238E27FC236}">
              <a16:creationId xmlns:a16="http://schemas.microsoft.com/office/drawing/2014/main" id="{2DFA78CB-3CB5-4549-BB9D-14FF3167A312}"/>
            </a:ext>
          </a:extLst>
        </xdr:cNvPr>
        <xdr:cNvSpPr/>
      </xdr:nvSpPr>
      <xdr:spPr>
        <a:xfrm>
          <a:off x="18735040" y="1377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614" name="フローチャート: 判断 613">
          <a:extLst>
            <a:ext uri="{FF2B5EF4-FFF2-40B4-BE49-F238E27FC236}">
              <a16:creationId xmlns:a16="http://schemas.microsoft.com/office/drawing/2014/main" id="{E8835D6F-41F3-46FF-9A19-2EBF1D4BEE13}"/>
            </a:ext>
          </a:extLst>
        </xdr:cNvPr>
        <xdr:cNvSpPr/>
      </xdr:nvSpPr>
      <xdr:spPr>
        <a:xfrm>
          <a:off x="1793748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615" name="フローチャート: 判断 614">
          <a:extLst>
            <a:ext uri="{FF2B5EF4-FFF2-40B4-BE49-F238E27FC236}">
              <a16:creationId xmlns:a16="http://schemas.microsoft.com/office/drawing/2014/main" id="{BEE893E0-A5A0-4681-9FD0-BD9653E03F1E}"/>
            </a:ext>
          </a:extLst>
        </xdr:cNvPr>
        <xdr:cNvSpPr/>
      </xdr:nvSpPr>
      <xdr:spPr>
        <a:xfrm>
          <a:off x="1716278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616" name="フローチャート: 判断 615">
          <a:extLst>
            <a:ext uri="{FF2B5EF4-FFF2-40B4-BE49-F238E27FC236}">
              <a16:creationId xmlns:a16="http://schemas.microsoft.com/office/drawing/2014/main" id="{9D8D388F-EEA2-4BF0-AEF8-9B4C7C703891}"/>
            </a:ext>
          </a:extLst>
        </xdr:cNvPr>
        <xdr:cNvSpPr/>
      </xdr:nvSpPr>
      <xdr:spPr>
        <a:xfrm>
          <a:off x="1638808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5739C72-9DFF-436B-AF66-0951BC7C267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0136B01-9899-4AFE-9249-B3DEA9E6BDC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6411BE2-007F-4BA8-B832-24D01BF4F35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50BCAFA-5EC2-4C23-A278-C533FE27C1F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6FD46E5-066D-4EF2-8A0F-1FE08B5F2DA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22" name="楕円 621">
          <a:extLst>
            <a:ext uri="{FF2B5EF4-FFF2-40B4-BE49-F238E27FC236}">
              <a16:creationId xmlns:a16="http://schemas.microsoft.com/office/drawing/2014/main" id="{FBE46936-2CBD-4C2B-9740-B9E60044E427}"/>
            </a:ext>
          </a:extLst>
        </xdr:cNvPr>
        <xdr:cNvSpPr/>
      </xdr:nvSpPr>
      <xdr:spPr>
        <a:xfrm>
          <a:off x="194589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119397</xdr:rowOff>
    </xdr:from>
    <xdr:ext cx="469744" cy="259045"/>
    <xdr:sp macro="" textlink="">
      <xdr:nvSpPr>
        <xdr:cNvPr id="623" name="【児童館】&#10;一人当たり面積該当値テキスト">
          <a:extLst>
            <a:ext uri="{FF2B5EF4-FFF2-40B4-BE49-F238E27FC236}">
              <a16:creationId xmlns:a16="http://schemas.microsoft.com/office/drawing/2014/main" id="{14EDFD28-8581-49FA-8F23-238FA68A5468}"/>
            </a:ext>
          </a:extLst>
        </xdr:cNvPr>
        <xdr:cNvSpPr txBox="1"/>
      </xdr:nvSpPr>
      <xdr:spPr>
        <a:xfrm>
          <a:off x="19547840" y="140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624" name="楕円 623">
          <a:extLst>
            <a:ext uri="{FF2B5EF4-FFF2-40B4-BE49-F238E27FC236}">
              <a16:creationId xmlns:a16="http://schemas.microsoft.com/office/drawing/2014/main" id="{FC3C3F3B-38A4-45A3-B2B3-FC38CDF58803}"/>
            </a:ext>
          </a:extLst>
        </xdr:cNvPr>
        <xdr:cNvSpPr/>
      </xdr:nvSpPr>
      <xdr:spPr>
        <a:xfrm>
          <a:off x="1873504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625" name="直線コネクタ 624">
          <a:extLst>
            <a:ext uri="{FF2B5EF4-FFF2-40B4-BE49-F238E27FC236}">
              <a16:creationId xmlns:a16="http://schemas.microsoft.com/office/drawing/2014/main" id="{929D80FD-BC8A-4339-8699-370390DABA95}"/>
            </a:ext>
          </a:extLst>
        </xdr:cNvPr>
        <xdr:cNvCxnSpPr/>
      </xdr:nvCxnSpPr>
      <xdr:spPr>
        <a:xfrm>
          <a:off x="18778220" y="141655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626" name="楕円 625">
          <a:extLst>
            <a:ext uri="{FF2B5EF4-FFF2-40B4-BE49-F238E27FC236}">
              <a16:creationId xmlns:a16="http://schemas.microsoft.com/office/drawing/2014/main" id="{09D6F70C-E81F-42EA-AB2E-EA571F01B2E2}"/>
            </a:ext>
          </a:extLst>
        </xdr:cNvPr>
        <xdr:cNvSpPr/>
      </xdr:nvSpPr>
      <xdr:spPr>
        <a:xfrm>
          <a:off x="179374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627" name="直線コネクタ 626">
          <a:extLst>
            <a:ext uri="{FF2B5EF4-FFF2-40B4-BE49-F238E27FC236}">
              <a16:creationId xmlns:a16="http://schemas.microsoft.com/office/drawing/2014/main" id="{B47A8A85-4326-4CF0-9EAD-99A346EE800B}"/>
            </a:ext>
          </a:extLst>
        </xdr:cNvPr>
        <xdr:cNvCxnSpPr/>
      </xdr:nvCxnSpPr>
      <xdr:spPr>
        <a:xfrm>
          <a:off x="17988280" y="14165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628" name="楕円 627">
          <a:extLst>
            <a:ext uri="{FF2B5EF4-FFF2-40B4-BE49-F238E27FC236}">
              <a16:creationId xmlns:a16="http://schemas.microsoft.com/office/drawing/2014/main" id="{1FE7E0D2-FC6A-46AD-9689-AABCEFA5CBC9}"/>
            </a:ext>
          </a:extLst>
        </xdr:cNvPr>
        <xdr:cNvSpPr/>
      </xdr:nvSpPr>
      <xdr:spPr>
        <a:xfrm>
          <a:off x="1716278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89536</xdr:rowOff>
    </xdr:to>
    <xdr:cxnSp macro="">
      <xdr:nvCxnSpPr>
        <xdr:cNvPr id="629" name="直線コネクタ 628">
          <a:extLst>
            <a:ext uri="{FF2B5EF4-FFF2-40B4-BE49-F238E27FC236}">
              <a16:creationId xmlns:a16="http://schemas.microsoft.com/office/drawing/2014/main" id="{EE72D1F0-8F16-4BE0-B5D7-9DDC32261A6D}"/>
            </a:ext>
          </a:extLst>
        </xdr:cNvPr>
        <xdr:cNvCxnSpPr/>
      </xdr:nvCxnSpPr>
      <xdr:spPr>
        <a:xfrm flipV="1">
          <a:off x="17213580" y="14165580"/>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38736</xdr:rowOff>
    </xdr:from>
    <xdr:to>
      <xdr:col>98</xdr:col>
      <xdr:colOff>38100</xdr:colOff>
      <xdr:row>84</xdr:row>
      <xdr:rowOff>140336</xdr:rowOff>
    </xdr:to>
    <xdr:sp macro="" textlink="">
      <xdr:nvSpPr>
        <xdr:cNvPr id="630" name="楕円 629">
          <a:extLst>
            <a:ext uri="{FF2B5EF4-FFF2-40B4-BE49-F238E27FC236}">
              <a16:creationId xmlns:a16="http://schemas.microsoft.com/office/drawing/2014/main" id="{E6D9D4FE-10B8-43D8-9A75-409FDAD76A46}"/>
            </a:ext>
          </a:extLst>
        </xdr:cNvPr>
        <xdr:cNvSpPr/>
      </xdr:nvSpPr>
      <xdr:spPr>
        <a:xfrm>
          <a:off x="1638808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89536</xdr:rowOff>
    </xdr:from>
    <xdr:to>
      <xdr:col>102</xdr:col>
      <xdr:colOff>114300</xdr:colOff>
      <xdr:row>84</xdr:row>
      <xdr:rowOff>89536</xdr:rowOff>
    </xdr:to>
    <xdr:cxnSp macro="">
      <xdr:nvCxnSpPr>
        <xdr:cNvPr id="631" name="直線コネクタ 630">
          <a:extLst>
            <a:ext uri="{FF2B5EF4-FFF2-40B4-BE49-F238E27FC236}">
              <a16:creationId xmlns:a16="http://schemas.microsoft.com/office/drawing/2014/main" id="{2F6A6DA7-E149-4738-A6DB-4EC88394053D}"/>
            </a:ext>
          </a:extLst>
        </xdr:cNvPr>
        <xdr:cNvCxnSpPr/>
      </xdr:nvCxnSpPr>
      <xdr:spPr>
        <a:xfrm>
          <a:off x="16431260" y="141712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632" name="n_1aveValue【児童館】&#10;一人当たり面積">
          <a:extLst>
            <a:ext uri="{FF2B5EF4-FFF2-40B4-BE49-F238E27FC236}">
              <a16:creationId xmlns:a16="http://schemas.microsoft.com/office/drawing/2014/main" id="{5A0812D4-D6D3-4F81-BEC3-55EC98716161}"/>
            </a:ext>
          </a:extLst>
        </xdr:cNvPr>
        <xdr:cNvSpPr txBox="1"/>
      </xdr:nvSpPr>
      <xdr:spPr>
        <a:xfrm>
          <a:off x="185611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633" name="n_2aveValue【児童館】&#10;一人当たり面積">
          <a:extLst>
            <a:ext uri="{FF2B5EF4-FFF2-40B4-BE49-F238E27FC236}">
              <a16:creationId xmlns:a16="http://schemas.microsoft.com/office/drawing/2014/main" id="{A69511B4-98E1-4B3B-B32F-96D922F91DFD}"/>
            </a:ext>
          </a:extLst>
        </xdr:cNvPr>
        <xdr:cNvSpPr txBox="1"/>
      </xdr:nvSpPr>
      <xdr:spPr>
        <a:xfrm>
          <a:off x="17776267" y="135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634" name="n_3aveValue【児童館】&#10;一人当たり面積">
          <a:extLst>
            <a:ext uri="{FF2B5EF4-FFF2-40B4-BE49-F238E27FC236}">
              <a16:creationId xmlns:a16="http://schemas.microsoft.com/office/drawing/2014/main" id="{29660678-1347-4A85-92DD-35CA01C5F887}"/>
            </a:ext>
          </a:extLst>
        </xdr:cNvPr>
        <xdr:cNvSpPr txBox="1"/>
      </xdr:nvSpPr>
      <xdr:spPr>
        <a:xfrm>
          <a:off x="1700156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635" name="n_4aveValue【児童館】&#10;一人当たり面積">
          <a:extLst>
            <a:ext uri="{FF2B5EF4-FFF2-40B4-BE49-F238E27FC236}">
              <a16:creationId xmlns:a16="http://schemas.microsoft.com/office/drawing/2014/main" id="{1823FCFD-D672-4455-9B66-8B271BFFCD4B}"/>
            </a:ext>
          </a:extLst>
        </xdr:cNvPr>
        <xdr:cNvSpPr txBox="1"/>
      </xdr:nvSpPr>
      <xdr:spPr>
        <a:xfrm>
          <a:off x="1622686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636" name="n_1mainValue【児童館】&#10;一人当たり面積">
          <a:extLst>
            <a:ext uri="{FF2B5EF4-FFF2-40B4-BE49-F238E27FC236}">
              <a16:creationId xmlns:a16="http://schemas.microsoft.com/office/drawing/2014/main" id="{5BD591F3-2595-4804-982F-78ABD7BE6BFE}"/>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637" name="n_2mainValue【児童館】&#10;一人当たり面積">
          <a:extLst>
            <a:ext uri="{FF2B5EF4-FFF2-40B4-BE49-F238E27FC236}">
              <a16:creationId xmlns:a16="http://schemas.microsoft.com/office/drawing/2014/main" id="{4C61660C-5C41-4655-BFA3-DC58051B605D}"/>
            </a:ext>
          </a:extLst>
        </xdr:cNvPr>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638" name="n_3mainValue【児童館】&#10;一人当たり面積">
          <a:extLst>
            <a:ext uri="{FF2B5EF4-FFF2-40B4-BE49-F238E27FC236}">
              <a16:creationId xmlns:a16="http://schemas.microsoft.com/office/drawing/2014/main" id="{EA03C457-AD9E-44AA-8B87-725F0E20CD2D}"/>
            </a:ext>
          </a:extLst>
        </xdr:cNvPr>
        <xdr:cNvSpPr txBox="1"/>
      </xdr:nvSpPr>
      <xdr:spPr>
        <a:xfrm>
          <a:off x="1700156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639" name="n_4mainValue【児童館】&#10;一人当たり面積">
          <a:extLst>
            <a:ext uri="{FF2B5EF4-FFF2-40B4-BE49-F238E27FC236}">
              <a16:creationId xmlns:a16="http://schemas.microsoft.com/office/drawing/2014/main" id="{6751B8EF-BE76-42C3-BFB3-7FCE1AB3EB01}"/>
            </a:ext>
          </a:extLst>
        </xdr:cNvPr>
        <xdr:cNvSpPr txBox="1"/>
      </xdr:nvSpPr>
      <xdr:spPr>
        <a:xfrm>
          <a:off x="16226867" y="142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F53B5BF7-90ED-4AB2-A8CF-D8126973F23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9730C986-7A0A-490D-9381-FFFAF7FA8D4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773B017-16BC-4367-AA56-3162311C8C1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49F2E76-1127-48DE-A958-74D6119B68D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EA71853-032C-40B3-9EFA-10177C30781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7363454B-0DA6-4A74-84E2-01937DABED1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B1652D1A-06A3-41DD-BEEE-DC06F2F8A3F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DD4247BE-298D-4C7F-A802-979F5DB822FC}"/>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96FC97A1-A424-4A7D-8EF0-31A8194146C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A175A81C-BE3B-4E11-9FA8-8A62116A436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F5329096-CA25-433D-A980-34F66C29964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6C8817CC-A9FA-47FA-8AE2-47549B8005B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DAF2EA2D-936E-4C46-BEFD-03084888A99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1380CE85-1795-40EA-A638-F913D21348E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7F81BF7E-F921-4812-9256-2DDF2E53B6E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768BBDBF-987C-4408-A0B9-0AC5F3116C37}"/>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8AD18F3C-34CE-49A3-9F4D-82E70200217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EB4CFDB-3F8A-48FC-8CA1-028B5309EB0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7DF1E5DE-47A7-48B7-B93C-C9297200734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有形固定資産減価償却率は、類似団体内平均値と比較したときに、大きく上回っているのは、昨年度同様、道路、橋りょうであり、高い水準となっている。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道路については、道路整備基本計画に基づき、計画的に整備を進めていく。橋りょうについては、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メートル以上の橋りょうのうち既に建設後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年を経過したものが、全体の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割に上るなど老朽化が進行している状態にある。橋梁長寿命化修繕計画に基づき、計画的に修繕していく。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も、年々増加傾向にあり、類似団体平均値との差が大きくなってきている。令和元年に小学校１校で大規模改修を行ったが、他の小学校の老朽化は進んでおり、固定資産減価償却率が増加している。その他の施設についても、減価償却が進んできているため、公共施設総合管理計画の基づいて、計画的に老朽化・長寿命化対策を進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認定こども園について、今年度類似団体内平均値との乖離が一層大きくなっており、減価償却が進んできていることが分かる。学校施設と合わせて、計画的に長寿命化対策を進めていく。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DD556F-BFC4-4E43-A6DA-0EEE3A8DE21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57479F-CF08-47AD-8F0C-001088D4EC8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61BA65-7423-469B-B8F2-2E3C056E38B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6BA4B6-E7C9-48C6-A963-30619C4A3BA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EAAC56-C04D-41A2-8011-ED733CE5D73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1B904C-764E-42E2-8895-BB8EF4A389C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DD849B-01CE-43D9-8362-27555B45B25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A34160-F131-4083-8B96-1F3440A81BA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34AAAE-0D62-4A05-8B6D-64AE03A91FA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316B1F-A904-4488-9C93-05DDE67C1EC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F1BE57-E3DC-4F4F-92E8-40871D7C1C5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6EE7E4-9CBE-471F-81DC-076DF99CAF1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D865B9-8571-4F9D-AF1E-0E00B98F996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F8105D-B4C9-4B1F-962B-586BC4F7E1F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C2FBF7-C3E1-486D-9146-B30567953AB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75ECC1-87BD-4249-9066-3628ADAB43C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4FB327-B26B-4BC2-B49A-66DFEA9A83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69E8F8-16FF-4C1A-A4A8-6C64A3D855C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5C3635-4A56-4D91-A329-C878F7C2CA9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9F0DB9-8897-40A5-BB75-9F5FCCF4CB0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9499C0-1202-48DD-AA76-513BD17DE81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E68EAE-D397-4836-A0AA-E549A5B1B56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50536F-B16D-4651-BA5F-1B594576556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7340B9-A303-4EFE-869C-9FA3EC7F731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7A3F67-14F7-4B13-9E68-1E7D83E50D4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DFEDC2-3063-4A7A-BDD7-97FE4DF071A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8161C9-0BE2-4913-A80B-B04A567F063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3A462A-5AD0-458B-B474-0B43A313F0D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0E41E0-FDCB-47E7-B060-6017DE45D69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A54B5C-6249-49F7-815C-8D3857F3CDF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517C82-464D-4137-96F8-DD517747C04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3D36C2-261D-40B1-9CF9-F63DCCF3825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D4B79E-5DCC-47F1-971D-121117BE747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FFA4F0-BEA9-41C8-94C5-E063C74C3FA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373634-1FE1-4B9D-935C-63094FC5ED7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B92E37-F4BD-49DB-841E-89337CABBAC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40FFDD-F388-4E37-A60A-DA5202CDC0A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9AA56F-DA1D-4327-84FA-DC0CAD4AD2E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E6198B-A22E-4CD1-828D-AC237F79E7D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8B171A-8D17-4F8F-A245-B92CF08E243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94088C-75E2-4E78-B1AD-B9465762A8C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309495-0AFE-4029-A31C-44A2436D765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BA67329-087E-45F5-81ED-E8B3D337099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393CA1B-81E1-41EF-9C7A-C4E5D4E45D4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84E5B44-EE51-4D4E-AD0F-09310EED68B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10652B-1507-41E9-B726-0E7FF68C5D8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32EBD1A-E293-408D-BA35-652EC78B26D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6214484-00EC-426B-ACCB-4D014A5D1C9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AE4CE2F-4BE6-42B1-B495-59783AF76C0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7C7F62-6FD1-45CF-B455-3E7554EB820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7B88B09-6CFC-4D8B-81FA-E07802EA091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86005B7-E777-4F0E-B4A0-FEB330D98DA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79FF7EE-287E-4519-AA1F-E3FCFC4C847D}"/>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A52EBF2-FE72-4B26-9C50-1B71B16E5DE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AA52FC2-AA94-488E-81E1-0C20695470C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1BC1067-4222-4EE0-86E4-7775E012D02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A834783-6554-4BE8-A1F0-B1A935FA4E99}"/>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BE7FA84-F8DE-498B-A71E-95DF7136EB3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282D7B2-3CAF-4CFD-A4EB-77195C585A03}"/>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2F88BED8-5B13-4BC7-BB90-5C16B5712747}"/>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A17C88DE-6892-4C27-BD67-9AC0DB864ECD}"/>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11BD228A-C953-4E50-8579-99D3681FD300}"/>
            </a:ext>
          </a:extLst>
        </xdr:cNvPr>
        <xdr:cNvSpPr txBox="1"/>
      </xdr:nvSpPr>
      <xdr:spPr>
        <a:xfrm>
          <a:off x="4124960" y="643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538028A2-0A30-4004-9A21-56BEB3FD6763}"/>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A191445E-38A3-4B24-82CC-22CC9409A6D7}"/>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34CDA2EA-5E4F-417D-8D73-E9E902CF5ED9}"/>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EB7BEB45-253A-4B93-90C6-C3729665A43F}"/>
            </a:ext>
          </a:extLst>
        </xdr:cNvPr>
        <xdr:cNvSpPr/>
      </xdr:nvSpPr>
      <xdr:spPr>
        <a:xfrm>
          <a:off x="17399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81143672-F83C-4610-A7A0-33B26C15B130}"/>
            </a:ext>
          </a:extLst>
        </xdr:cNvPr>
        <xdr:cNvSpPr/>
      </xdr:nvSpPr>
      <xdr:spPr>
        <a:xfrm>
          <a:off x="96520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5A6537-E8F5-401B-912B-161E56F3CA2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EB6471-207B-4660-BB70-8C6FE81FC9A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DB6F74-FBAD-4A2B-867A-50210F1AC43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65A3BE-C026-4EF1-915F-277F689963B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8D94DE4-1347-4B62-864A-ACF02A5648C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4" name="楕円 73">
          <a:extLst>
            <a:ext uri="{FF2B5EF4-FFF2-40B4-BE49-F238E27FC236}">
              <a16:creationId xmlns:a16="http://schemas.microsoft.com/office/drawing/2014/main" id="{FA96AD17-4ECB-494B-959B-159D7B0F06E4}"/>
            </a:ext>
          </a:extLst>
        </xdr:cNvPr>
        <xdr:cNvSpPr/>
      </xdr:nvSpPr>
      <xdr:spPr>
        <a:xfrm>
          <a:off x="403606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EF012259-664B-4529-A918-612C203A25BE}"/>
            </a:ext>
          </a:extLst>
        </xdr:cNvPr>
        <xdr:cNvSpPr txBox="1"/>
      </xdr:nvSpPr>
      <xdr:spPr>
        <a:xfrm>
          <a:off x="412496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6" name="楕円 75">
          <a:extLst>
            <a:ext uri="{FF2B5EF4-FFF2-40B4-BE49-F238E27FC236}">
              <a16:creationId xmlns:a16="http://schemas.microsoft.com/office/drawing/2014/main" id="{8111FDE4-25D1-481F-B26B-B6F5A5B132DE}"/>
            </a:ext>
          </a:extLst>
        </xdr:cNvPr>
        <xdr:cNvSpPr/>
      </xdr:nvSpPr>
      <xdr:spPr>
        <a:xfrm>
          <a:off x="3312160" y="6387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99060</xdr:rowOff>
    </xdr:to>
    <xdr:cxnSp macro="">
      <xdr:nvCxnSpPr>
        <xdr:cNvPr id="77" name="直線コネクタ 76">
          <a:extLst>
            <a:ext uri="{FF2B5EF4-FFF2-40B4-BE49-F238E27FC236}">
              <a16:creationId xmlns:a16="http://schemas.microsoft.com/office/drawing/2014/main" id="{DFBF0F15-51D8-4B1D-AD42-D995C519EC1C}"/>
            </a:ext>
          </a:extLst>
        </xdr:cNvPr>
        <xdr:cNvCxnSpPr/>
      </xdr:nvCxnSpPr>
      <xdr:spPr>
        <a:xfrm>
          <a:off x="3355340" y="6438355"/>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156028</xdr:rowOff>
    </xdr:from>
    <xdr:to>
      <xdr:col>15</xdr:col>
      <xdr:colOff>101600</xdr:colOff>
      <xdr:row>38</xdr:row>
      <xdr:rowOff>86178</xdr:rowOff>
    </xdr:to>
    <xdr:sp macro="" textlink="">
      <xdr:nvSpPr>
        <xdr:cNvPr id="78" name="楕円 77">
          <a:extLst>
            <a:ext uri="{FF2B5EF4-FFF2-40B4-BE49-F238E27FC236}">
              <a16:creationId xmlns:a16="http://schemas.microsoft.com/office/drawing/2014/main" id="{F715DAEE-3450-47AF-AA45-5D162E8F8A71}"/>
            </a:ext>
          </a:extLst>
        </xdr:cNvPr>
        <xdr:cNvSpPr/>
      </xdr:nvSpPr>
      <xdr:spPr>
        <a:xfrm>
          <a:off x="2514600" y="6358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35378</xdr:rowOff>
    </xdr:from>
    <xdr:to>
      <xdr:col>19</xdr:col>
      <xdr:colOff>177800</xdr:colOff>
      <xdr:row>38</xdr:row>
      <xdr:rowOff>68035</xdr:rowOff>
    </xdr:to>
    <xdr:cxnSp macro="">
      <xdr:nvCxnSpPr>
        <xdr:cNvPr id="79" name="直線コネクタ 78">
          <a:extLst>
            <a:ext uri="{FF2B5EF4-FFF2-40B4-BE49-F238E27FC236}">
              <a16:creationId xmlns:a16="http://schemas.microsoft.com/office/drawing/2014/main" id="{46103BF3-55B4-4C72-A771-C8779CE1AC89}"/>
            </a:ext>
          </a:extLst>
        </xdr:cNvPr>
        <xdr:cNvCxnSpPr/>
      </xdr:nvCxnSpPr>
      <xdr:spPr>
        <a:xfrm>
          <a:off x="2565400" y="640569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123372</xdr:rowOff>
    </xdr:from>
    <xdr:to>
      <xdr:col>10</xdr:col>
      <xdr:colOff>165100</xdr:colOff>
      <xdr:row>38</xdr:row>
      <xdr:rowOff>53522</xdr:rowOff>
    </xdr:to>
    <xdr:sp macro="" textlink="">
      <xdr:nvSpPr>
        <xdr:cNvPr id="80" name="楕円 79">
          <a:extLst>
            <a:ext uri="{FF2B5EF4-FFF2-40B4-BE49-F238E27FC236}">
              <a16:creationId xmlns:a16="http://schemas.microsoft.com/office/drawing/2014/main" id="{BA9BEE4A-EC95-4553-8811-B8028F6BCDBC}"/>
            </a:ext>
          </a:extLst>
        </xdr:cNvPr>
        <xdr:cNvSpPr/>
      </xdr:nvSpPr>
      <xdr:spPr>
        <a:xfrm>
          <a:off x="1739900" y="6326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35378</xdr:rowOff>
    </xdr:to>
    <xdr:cxnSp macro="">
      <xdr:nvCxnSpPr>
        <xdr:cNvPr id="81" name="直線コネクタ 80">
          <a:extLst>
            <a:ext uri="{FF2B5EF4-FFF2-40B4-BE49-F238E27FC236}">
              <a16:creationId xmlns:a16="http://schemas.microsoft.com/office/drawing/2014/main" id="{6E1E9395-B693-431C-B72B-B957800819D9}"/>
            </a:ext>
          </a:extLst>
        </xdr:cNvPr>
        <xdr:cNvCxnSpPr/>
      </xdr:nvCxnSpPr>
      <xdr:spPr>
        <a:xfrm>
          <a:off x="1790700" y="6373042"/>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89081</xdr:rowOff>
    </xdr:from>
    <xdr:to>
      <xdr:col>6</xdr:col>
      <xdr:colOff>38100</xdr:colOff>
      <xdr:row>38</xdr:row>
      <xdr:rowOff>19231</xdr:rowOff>
    </xdr:to>
    <xdr:sp macro="" textlink="">
      <xdr:nvSpPr>
        <xdr:cNvPr id="82" name="楕円 81">
          <a:extLst>
            <a:ext uri="{FF2B5EF4-FFF2-40B4-BE49-F238E27FC236}">
              <a16:creationId xmlns:a16="http://schemas.microsoft.com/office/drawing/2014/main" id="{16509181-FB4A-432B-98DD-9C6C917645C8}"/>
            </a:ext>
          </a:extLst>
        </xdr:cNvPr>
        <xdr:cNvSpPr/>
      </xdr:nvSpPr>
      <xdr:spPr>
        <a:xfrm>
          <a:off x="965200" y="6291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139881</xdr:rowOff>
    </xdr:from>
    <xdr:to>
      <xdr:col>10</xdr:col>
      <xdr:colOff>114300</xdr:colOff>
      <xdr:row>38</xdr:row>
      <xdr:rowOff>2722</xdr:rowOff>
    </xdr:to>
    <xdr:cxnSp macro="">
      <xdr:nvCxnSpPr>
        <xdr:cNvPr id="83" name="直線コネクタ 82">
          <a:extLst>
            <a:ext uri="{FF2B5EF4-FFF2-40B4-BE49-F238E27FC236}">
              <a16:creationId xmlns:a16="http://schemas.microsoft.com/office/drawing/2014/main" id="{39D1B92D-7703-49F7-B6D2-14AE86849B55}"/>
            </a:ext>
          </a:extLst>
        </xdr:cNvPr>
        <xdr:cNvCxnSpPr/>
      </xdr:nvCxnSpPr>
      <xdr:spPr>
        <a:xfrm>
          <a:off x="1008380" y="6342561"/>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49B2C90D-E16B-4058-9A9B-61930B20ACCF}"/>
            </a:ext>
          </a:extLst>
        </xdr:cNvPr>
        <xdr:cNvSpPr txBox="1"/>
      </xdr:nvSpPr>
      <xdr:spPr>
        <a:xfrm>
          <a:off x="317056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84F47A49-6CDA-4CFE-97EB-16BB78B3B031}"/>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B15D7F41-D8BF-468A-B90E-65F32FA8A327}"/>
            </a:ext>
          </a:extLst>
        </xdr:cNvPr>
        <xdr:cNvSpPr txBox="1"/>
      </xdr:nvSpPr>
      <xdr:spPr>
        <a:xfrm>
          <a:off x="161100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168B0F9E-287E-4676-B192-67515402E3DA}"/>
            </a:ext>
          </a:extLst>
        </xdr:cNvPr>
        <xdr:cNvSpPr txBox="1"/>
      </xdr:nvSpPr>
      <xdr:spPr>
        <a:xfrm>
          <a:off x="8363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9D3945F9-7174-4797-A7CD-2230280D362B}"/>
            </a:ext>
          </a:extLst>
        </xdr:cNvPr>
        <xdr:cNvSpPr txBox="1"/>
      </xdr:nvSpPr>
      <xdr:spPr>
        <a:xfrm>
          <a:off x="3170564" y="648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753CC822-D4BE-4254-93B5-4A1EDAE732CE}"/>
            </a:ext>
          </a:extLst>
        </xdr:cNvPr>
        <xdr:cNvSpPr txBox="1"/>
      </xdr:nvSpPr>
      <xdr:spPr>
        <a:xfrm>
          <a:off x="2385704" y="644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44649</xdr:rowOff>
    </xdr:from>
    <xdr:ext cx="405111" cy="259045"/>
    <xdr:sp macro="" textlink="">
      <xdr:nvSpPr>
        <xdr:cNvPr id="90" name="n_3mainValue【図書館】&#10;有形固定資産減価償却率">
          <a:extLst>
            <a:ext uri="{FF2B5EF4-FFF2-40B4-BE49-F238E27FC236}">
              <a16:creationId xmlns:a16="http://schemas.microsoft.com/office/drawing/2014/main" id="{9D5475AE-8A05-4001-9A14-DE6480DC4378}"/>
            </a:ext>
          </a:extLst>
        </xdr:cNvPr>
        <xdr:cNvSpPr txBox="1"/>
      </xdr:nvSpPr>
      <xdr:spPr>
        <a:xfrm>
          <a:off x="161100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id="{DBEBEDCA-43C4-4053-9CCA-5B4C69978BE7}"/>
            </a:ext>
          </a:extLst>
        </xdr:cNvPr>
        <xdr:cNvSpPr txBox="1"/>
      </xdr:nvSpPr>
      <xdr:spPr>
        <a:xfrm>
          <a:off x="836304" y="638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1CB9037-13FF-44B4-BB24-D848F74C131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2AA0759-9ECE-4C51-B4D4-6E738C8342B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25943D8-A4F1-4498-9207-FAFA062D1EA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3C14D29-5300-4B53-82EC-5BAAE2CF47A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1529CB3-E188-47A3-8D84-DEE363526F4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ED1237-99B0-4242-B39B-1D0690CDF24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197C22-4928-4023-91D4-63421B9C4F8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DE8B176-6AE9-4566-A395-20E86147AD7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F9F1A2A-1C08-4A46-874C-43C9FD8CE33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1AA56C2-FB24-4C6E-950A-83B940BA517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E9D022E-C0AA-46BD-952A-C0B4C135EA0D}"/>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EC39EE9-C309-46AF-8559-573CE2452D8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A3A9325-CE73-460D-99C0-0038F1761F11}"/>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3B2AA0C-B130-4604-8D66-F442CA0B7197}"/>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63A6F9F-E0C2-47B9-9FB2-EC800A8DA87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DA998873-0A78-463E-A898-71DD21322FD3}"/>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EBBA3FD-B7FC-4E75-BA79-10CA229AFF3F}"/>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30E84C9-F0EF-4B4A-B470-AFB1C4CE5B9F}"/>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D509782-3241-4AE5-A0CF-B72446C7B4E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95DC0F0-A4C2-403D-81C4-FCAD84B66F6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CB95C4E-DF12-470B-8CBF-C7077657F1E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AAFDE7C-26CE-4945-AA4A-6AC6171305FA}"/>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2DF12BA-19BA-492B-B8B5-1AA11849113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CDA5300-552B-45C5-9575-D9A98E7CA1C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24A785D-552C-4881-AA07-EF7DE874F7F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8621997B-C631-4C57-8372-FBDB0C80F36D}"/>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37CD065B-74C0-41C4-BE8C-4E09B9BEE452}"/>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61C9F090-D6BF-4DA8-B15C-26145F145CEF}"/>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4ADC9430-4147-460B-A4AF-80B77E76A46F}"/>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E993757B-E055-4AE1-9598-149B738CE38C}"/>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984C9EEF-4203-4BB4-A0D4-82DE68A619C0}"/>
            </a:ext>
          </a:extLst>
        </xdr:cNvPr>
        <xdr:cNvSpPr txBox="1"/>
      </xdr:nvSpPr>
      <xdr:spPr>
        <a:xfrm>
          <a:off x="9258300" y="662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0C61962B-C4BD-43E4-BEA3-7F7324E5AC63}"/>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2F158688-618F-41D2-AD3E-DCDE8B19E536}"/>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E286817B-1ED2-45E4-A125-058C18E91B7F}"/>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464D137B-1CE1-4B0B-AC48-E28D866B176B}"/>
            </a:ext>
          </a:extLst>
        </xdr:cNvPr>
        <xdr:cNvSpPr/>
      </xdr:nvSpPr>
      <xdr:spPr>
        <a:xfrm>
          <a:off x="6873240" y="65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A7B64054-5521-4EB7-AE68-E4D511B932E9}"/>
            </a:ext>
          </a:extLst>
        </xdr:cNvPr>
        <xdr:cNvSpPr/>
      </xdr:nvSpPr>
      <xdr:spPr>
        <a:xfrm>
          <a:off x="60985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793711-7FCF-43A7-AABB-93E1D7B706B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B3EB3A-99C9-4A25-87A2-D6C44EC1B96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68212B5-DDFA-46E2-8E43-1BEBD432048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A85A22A-25C2-45D7-AFBE-CC958204663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41A7EF5-DF05-4011-809C-3F1CBDA9D32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33" name="楕円 132">
          <a:extLst>
            <a:ext uri="{FF2B5EF4-FFF2-40B4-BE49-F238E27FC236}">
              <a16:creationId xmlns:a16="http://schemas.microsoft.com/office/drawing/2014/main" id="{B4831055-0A53-4BF5-AFE3-CACED5A31F56}"/>
            </a:ext>
          </a:extLst>
        </xdr:cNvPr>
        <xdr:cNvSpPr/>
      </xdr:nvSpPr>
      <xdr:spPr>
        <a:xfrm>
          <a:off x="9192260" y="6477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129920</xdr:rowOff>
    </xdr:from>
    <xdr:ext cx="469744" cy="259045"/>
    <xdr:sp macro="" textlink="">
      <xdr:nvSpPr>
        <xdr:cNvPr id="134" name="【図書館】&#10;一人当たり面積該当値テキスト">
          <a:extLst>
            <a:ext uri="{FF2B5EF4-FFF2-40B4-BE49-F238E27FC236}">
              <a16:creationId xmlns:a16="http://schemas.microsoft.com/office/drawing/2014/main" id="{CD1583F8-93F5-42E6-9301-F5B4A7A0E96D}"/>
            </a:ext>
          </a:extLst>
        </xdr:cNvPr>
        <xdr:cNvSpPr txBox="1"/>
      </xdr:nvSpPr>
      <xdr:spPr>
        <a:xfrm>
          <a:off x="9258300"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110309</xdr:rowOff>
    </xdr:from>
    <xdr:to>
      <xdr:col>50</xdr:col>
      <xdr:colOff>165100</xdr:colOff>
      <xdr:row>39</xdr:row>
      <xdr:rowOff>40459</xdr:rowOff>
    </xdr:to>
    <xdr:sp macro="" textlink="">
      <xdr:nvSpPr>
        <xdr:cNvPr id="135" name="楕円 134">
          <a:extLst>
            <a:ext uri="{FF2B5EF4-FFF2-40B4-BE49-F238E27FC236}">
              <a16:creationId xmlns:a16="http://schemas.microsoft.com/office/drawing/2014/main" id="{0A25F3B3-ECF4-494E-86B3-3DFC14F234AC}"/>
            </a:ext>
          </a:extLst>
        </xdr:cNvPr>
        <xdr:cNvSpPr/>
      </xdr:nvSpPr>
      <xdr:spPr>
        <a:xfrm>
          <a:off x="8445500" y="6480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38</xdr:row>
      <xdr:rowOff>161109</xdr:rowOff>
    </xdr:to>
    <xdr:cxnSp macro="">
      <xdr:nvCxnSpPr>
        <xdr:cNvPr id="136" name="直線コネクタ 135">
          <a:extLst>
            <a:ext uri="{FF2B5EF4-FFF2-40B4-BE49-F238E27FC236}">
              <a16:creationId xmlns:a16="http://schemas.microsoft.com/office/drawing/2014/main" id="{75ECD37B-1A63-4634-94E0-5A7D723C68A5}"/>
            </a:ext>
          </a:extLst>
        </xdr:cNvPr>
        <xdr:cNvCxnSpPr/>
      </xdr:nvCxnSpPr>
      <xdr:spPr>
        <a:xfrm flipV="1">
          <a:off x="8496300" y="6528163"/>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7" name="楕円 136">
          <a:extLst>
            <a:ext uri="{FF2B5EF4-FFF2-40B4-BE49-F238E27FC236}">
              <a16:creationId xmlns:a16="http://schemas.microsoft.com/office/drawing/2014/main" id="{839F3C91-F8BA-489B-BA1E-D23873F64175}"/>
            </a:ext>
          </a:extLst>
        </xdr:cNvPr>
        <xdr:cNvSpPr/>
      </xdr:nvSpPr>
      <xdr:spPr>
        <a:xfrm>
          <a:off x="767080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161109</xdr:rowOff>
    </xdr:from>
    <xdr:to>
      <xdr:col>50</xdr:col>
      <xdr:colOff>114300</xdr:colOff>
      <xdr:row>38</xdr:row>
      <xdr:rowOff>167640</xdr:rowOff>
    </xdr:to>
    <xdr:cxnSp macro="">
      <xdr:nvCxnSpPr>
        <xdr:cNvPr id="138" name="直線コネクタ 137">
          <a:extLst>
            <a:ext uri="{FF2B5EF4-FFF2-40B4-BE49-F238E27FC236}">
              <a16:creationId xmlns:a16="http://schemas.microsoft.com/office/drawing/2014/main" id="{AD482B60-4556-4807-A073-3A8361A08D51}"/>
            </a:ext>
          </a:extLst>
        </xdr:cNvPr>
        <xdr:cNvCxnSpPr/>
      </xdr:nvCxnSpPr>
      <xdr:spPr>
        <a:xfrm flipV="1">
          <a:off x="7713980" y="6531429"/>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126637</xdr:rowOff>
    </xdr:from>
    <xdr:to>
      <xdr:col>41</xdr:col>
      <xdr:colOff>101600</xdr:colOff>
      <xdr:row>39</xdr:row>
      <xdr:rowOff>56787</xdr:rowOff>
    </xdr:to>
    <xdr:sp macro="" textlink="">
      <xdr:nvSpPr>
        <xdr:cNvPr id="139" name="楕円 138">
          <a:extLst>
            <a:ext uri="{FF2B5EF4-FFF2-40B4-BE49-F238E27FC236}">
              <a16:creationId xmlns:a16="http://schemas.microsoft.com/office/drawing/2014/main" id="{D85A3D5B-2132-4478-AB1C-B6E43E954DCD}"/>
            </a:ext>
          </a:extLst>
        </xdr:cNvPr>
        <xdr:cNvSpPr/>
      </xdr:nvSpPr>
      <xdr:spPr>
        <a:xfrm>
          <a:off x="6873240" y="64969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5987</xdr:rowOff>
    </xdr:to>
    <xdr:cxnSp macro="">
      <xdr:nvCxnSpPr>
        <xdr:cNvPr id="140" name="直線コネクタ 139">
          <a:extLst>
            <a:ext uri="{FF2B5EF4-FFF2-40B4-BE49-F238E27FC236}">
              <a16:creationId xmlns:a16="http://schemas.microsoft.com/office/drawing/2014/main" id="{0251390F-3E28-4EC5-9022-68ACC3ED53D1}"/>
            </a:ext>
          </a:extLst>
        </xdr:cNvPr>
        <xdr:cNvCxnSpPr/>
      </xdr:nvCxnSpPr>
      <xdr:spPr>
        <a:xfrm flipV="1">
          <a:off x="6924040" y="6537960"/>
          <a:ext cx="78994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133169</xdr:rowOff>
    </xdr:from>
    <xdr:to>
      <xdr:col>36</xdr:col>
      <xdr:colOff>165100</xdr:colOff>
      <xdr:row>39</xdr:row>
      <xdr:rowOff>63319</xdr:rowOff>
    </xdr:to>
    <xdr:sp macro="" textlink="">
      <xdr:nvSpPr>
        <xdr:cNvPr id="141" name="楕円 140">
          <a:extLst>
            <a:ext uri="{FF2B5EF4-FFF2-40B4-BE49-F238E27FC236}">
              <a16:creationId xmlns:a16="http://schemas.microsoft.com/office/drawing/2014/main" id="{C465DAB0-95D9-49F2-8521-B33168F50691}"/>
            </a:ext>
          </a:extLst>
        </xdr:cNvPr>
        <xdr:cNvSpPr/>
      </xdr:nvSpPr>
      <xdr:spPr>
        <a:xfrm>
          <a:off x="6098540" y="6503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5987</xdr:rowOff>
    </xdr:from>
    <xdr:to>
      <xdr:col>41</xdr:col>
      <xdr:colOff>50800</xdr:colOff>
      <xdr:row>39</xdr:row>
      <xdr:rowOff>12519</xdr:rowOff>
    </xdr:to>
    <xdr:cxnSp macro="">
      <xdr:nvCxnSpPr>
        <xdr:cNvPr id="142" name="直線コネクタ 141">
          <a:extLst>
            <a:ext uri="{FF2B5EF4-FFF2-40B4-BE49-F238E27FC236}">
              <a16:creationId xmlns:a16="http://schemas.microsoft.com/office/drawing/2014/main" id="{D9E3FDFF-6547-4F2A-BDE5-961FD4C25D83}"/>
            </a:ext>
          </a:extLst>
        </xdr:cNvPr>
        <xdr:cNvCxnSpPr/>
      </xdr:nvCxnSpPr>
      <xdr:spPr>
        <a:xfrm flipV="1">
          <a:off x="6149340" y="6543947"/>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43" name="n_1aveValue【図書館】&#10;一人当たり面積">
          <a:extLst>
            <a:ext uri="{FF2B5EF4-FFF2-40B4-BE49-F238E27FC236}">
              <a16:creationId xmlns:a16="http://schemas.microsoft.com/office/drawing/2014/main" id="{13F39538-7F43-4F37-9A10-DF0BBA510922}"/>
            </a:ext>
          </a:extLst>
        </xdr:cNvPr>
        <xdr:cNvSpPr txBox="1"/>
      </xdr:nvSpPr>
      <xdr:spPr>
        <a:xfrm>
          <a:off x="8271587" y="66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44" name="n_2aveValue【図書館】&#10;一人当たり面積">
          <a:extLst>
            <a:ext uri="{FF2B5EF4-FFF2-40B4-BE49-F238E27FC236}">
              <a16:creationId xmlns:a16="http://schemas.microsoft.com/office/drawing/2014/main" id="{9119DE8B-C199-40E3-A2DD-76AB235F8589}"/>
            </a:ext>
          </a:extLst>
        </xdr:cNvPr>
        <xdr:cNvSpPr txBox="1"/>
      </xdr:nvSpPr>
      <xdr:spPr>
        <a:xfrm>
          <a:off x="7509587" y="662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5" name="n_3aveValue【図書館】&#10;一人当たり面積">
          <a:extLst>
            <a:ext uri="{FF2B5EF4-FFF2-40B4-BE49-F238E27FC236}">
              <a16:creationId xmlns:a16="http://schemas.microsoft.com/office/drawing/2014/main" id="{752EDAAE-7D6F-4426-B090-4FEA5E9B5054}"/>
            </a:ext>
          </a:extLst>
        </xdr:cNvPr>
        <xdr:cNvSpPr txBox="1"/>
      </xdr:nvSpPr>
      <xdr:spPr>
        <a:xfrm>
          <a:off x="6712027" y="66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33218</xdr:rowOff>
    </xdr:from>
    <xdr:ext cx="469744" cy="259045"/>
    <xdr:sp macro="" textlink="">
      <xdr:nvSpPr>
        <xdr:cNvPr id="146" name="n_4aveValue【図書館】&#10;一人当たり面積">
          <a:extLst>
            <a:ext uri="{FF2B5EF4-FFF2-40B4-BE49-F238E27FC236}">
              <a16:creationId xmlns:a16="http://schemas.microsoft.com/office/drawing/2014/main" id="{89C97FBF-2047-4371-AD8A-157E8C2ACF3A}"/>
            </a:ext>
          </a:extLst>
        </xdr:cNvPr>
        <xdr:cNvSpPr txBox="1"/>
      </xdr:nvSpPr>
      <xdr:spPr>
        <a:xfrm>
          <a:off x="5937327" y="673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56985</xdr:rowOff>
    </xdr:from>
    <xdr:ext cx="469744" cy="259045"/>
    <xdr:sp macro="" textlink="">
      <xdr:nvSpPr>
        <xdr:cNvPr id="147" name="n_1mainValue【図書館】&#10;一人当たり面積">
          <a:extLst>
            <a:ext uri="{FF2B5EF4-FFF2-40B4-BE49-F238E27FC236}">
              <a16:creationId xmlns:a16="http://schemas.microsoft.com/office/drawing/2014/main" id="{E329771A-0A57-41FF-AA3D-E65BB89EC10A}"/>
            </a:ext>
          </a:extLst>
        </xdr:cNvPr>
        <xdr:cNvSpPr txBox="1"/>
      </xdr:nvSpPr>
      <xdr:spPr>
        <a:xfrm>
          <a:off x="8271587" y="625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48" name="n_2mainValue【図書館】&#10;一人当たり面積">
          <a:extLst>
            <a:ext uri="{FF2B5EF4-FFF2-40B4-BE49-F238E27FC236}">
              <a16:creationId xmlns:a16="http://schemas.microsoft.com/office/drawing/2014/main" id="{4DDCD1BA-1285-47D6-BE47-70EA033ED363}"/>
            </a:ext>
          </a:extLst>
        </xdr:cNvPr>
        <xdr:cNvSpPr txBox="1"/>
      </xdr:nvSpPr>
      <xdr:spPr>
        <a:xfrm>
          <a:off x="750958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73314</xdr:rowOff>
    </xdr:from>
    <xdr:ext cx="469744" cy="259045"/>
    <xdr:sp macro="" textlink="">
      <xdr:nvSpPr>
        <xdr:cNvPr id="149" name="n_3mainValue【図書館】&#10;一人当たり面積">
          <a:extLst>
            <a:ext uri="{FF2B5EF4-FFF2-40B4-BE49-F238E27FC236}">
              <a16:creationId xmlns:a16="http://schemas.microsoft.com/office/drawing/2014/main" id="{CF24E0F8-60B4-4530-AC65-F544C2A5F9CF}"/>
            </a:ext>
          </a:extLst>
        </xdr:cNvPr>
        <xdr:cNvSpPr txBox="1"/>
      </xdr:nvSpPr>
      <xdr:spPr>
        <a:xfrm>
          <a:off x="6712027" y="627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79846</xdr:rowOff>
    </xdr:from>
    <xdr:ext cx="469744" cy="259045"/>
    <xdr:sp macro="" textlink="">
      <xdr:nvSpPr>
        <xdr:cNvPr id="150" name="n_4mainValue【図書館】&#10;一人当たり面積">
          <a:extLst>
            <a:ext uri="{FF2B5EF4-FFF2-40B4-BE49-F238E27FC236}">
              <a16:creationId xmlns:a16="http://schemas.microsoft.com/office/drawing/2014/main" id="{612AB701-B4BC-48F3-8CB4-4FD27857FE2E}"/>
            </a:ext>
          </a:extLst>
        </xdr:cNvPr>
        <xdr:cNvSpPr txBox="1"/>
      </xdr:nvSpPr>
      <xdr:spPr>
        <a:xfrm>
          <a:off x="5937327" y="628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D54C094-2149-42CB-B996-7ED210B31B5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A81ACEA-9A6E-40F1-A720-B3A8F6A849B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4169064-D138-4DEE-9997-7B2B0763938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2B99139-ED0C-4E21-8388-4E64AB39D6D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9F45338-2D6B-412F-9E16-01AE233DB12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E9EFE35-6641-411A-A5F7-87B36E5393F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F739A32-2803-4237-BBBB-213B4FFDBF3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6EECAB2-198A-476A-B254-95DEA317F42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57E4E04-A65D-4F5B-ABFF-7C852D6D9D9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2A1FE6A-E9C3-4376-B43B-CA952361EEF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A502D2A-D4E9-4D38-A17D-7FBCF78CD5D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2E4DF57-6B92-4B3C-9F62-4208E191142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30B818D-938F-4321-A6E4-4C34850A605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5383439E-D61A-498F-BD5E-208E99F1FCD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2E58C3F9-2E89-4483-8979-170F77A65F9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B2483CF9-C185-4022-B7D5-8A9335387EF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DB102E48-107A-4FA0-A952-B959AFC6EA3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86F01001-6C5C-4C58-9A72-5CA37B170DD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FAEFCDEB-1019-4C48-8B91-9722CCF658D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D80C093-F273-4B78-9945-984C72F9EDB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14EFED94-9FC6-47FC-B277-0EEDBD824AF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25766F3-1963-4431-923A-074654E0927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9DEF0A41-624B-4A39-B7B9-D39AC72A3DB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265CC052-2996-459A-831C-7CB019B0969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72BAFE40-C6C0-4BC1-A956-72B15B715E5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50782F4C-00C9-45DB-B3EE-F75271A5A1E5}"/>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1263D7EA-3DC8-4ABB-971F-A8DCBE91FCE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E50AE9CD-5ABE-401B-8216-5F69512ADA0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F220AF9D-C3D2-4BDC-A068-1C5B42BA057B}"/>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B5CAE1C3-0EED-4EF2-81DD-D920383523C0}"/>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9505F7C7-82A2-4C23-A63D-45F2A5F9CF09}"/>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7FF7A241-77C3-4300-B9E8-28A421F31975}"/>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44A5CF22-2DC1-4310-A83A-256C32AF5A06}"/>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4DA48A9C-2995-4EBB-A795-1C72EDF85A9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4BEEFC58-9F54-48AC-9CB1-32208DF3EB99}"/>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A122F31A-B6AB-459B-9DD1-8E3516B50A9C}"/>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B65B14-5B61-40C6-B39F-69776F0C8E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748FA6-DE1A-40EA-BC12-F610233BFA3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7C0D3F3-404E-4A4E-B0E4-8FAE994DC75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9AE16A2-708D-4998-9E2B-716FBA5E871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7F1045C-AFAD-4FA4-AF12-C01407665BB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92" name="楕円 191">
          <a:extLst>
            <a:ext uri="{FF2B5EF4-FFF2-40B4-BE49-F238E27FC236}">
              <a16:creationId xmlns:a16="http://schemas.microsoft.com/office/drawing/2014/main" id="{3909852C-5F3B-4222-8FD5-DB1BFFCC43BA}"/>
            </a:ext>
          </a:extLst>
        </xdr:cNvPr>
        <xdr:cNvSpPr/>
      </xdr:nvSpPr>
      <xdr:spPr>
        <a:xfrm>
          <a:off x="403606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140261</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ABF4B345-9084-45DF-8E69-500973156D87}"/>
            </a:ext>
          </a:extLst>
        </xdr:cNvPr>
        <xdr:cNvSpPr txBox="1"/>
      </xdr:nvSpPr>
      <xdr:spPr>
        <a:xfrm>
          <a:off x="4124960"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4" name="楕円 193">
          <a:extLst>
            <a:ext uri="{FF2B5EF4-FFF2-40B4-BE49-F238E27FC236}">
              <a16:creationId xmlns:a16="http://schemas.microsoft.com/office/drawing/2014/main" id="{7CA61AE9-B1BA-45A2-AFCA-FB8BA35978A3}"/>
            </a:ext>
          </a:extLst>
        </xdr:cNvPr>
        <xdr:cNvSpPr/>
      </xdr:nvSpPr>
      <xdr:spPr>
        <a:xfrm>
          <a:off x="331216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61</xdr:row>
      <xdr:rowOff>168184</xdr:rowOff>
    </xdr:to>
    <xdr:cxnSp macro="">
      <xdr:nvCxnSpPr>
        <xdr:cNvPr id="195" name="直線コネクタ 194">
          <a:extLst>
            <a:ext uri="{FF2B5EF4-FFF2-40B4-BE49-F238E27FC236}">
              <a16:creationId xmlns:a16="http://schemas.microsoft.com/office/drawing/2014/main" id="{68E79154-AEAD-4A3B-89D1-170506F5FA8B}"/>
            </a:ext>
          </a:extLst>
        </xdr:cNvPr>
        <xdr:cNvCxnSpPr/>
      </xdr:nvCxnSpPr>
      <xdr:spPr>
        <a:xfrm>
          <a:off x="3355340" y="1037463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6" name="楕円 195">
          <a:extLst>
            <a:ext uri="{FF2B5EF4-FFF2-40B4-BE49-F238E27FC236}">
              <a16:creationId xmlns:a16="http://schemas.microsoft.com/office/drawing/2014/main" id="{CD6592B5-D3B3-4688-A68B-A73CDCA591B3}"/>
            </a:ext>
          </a:extLst>
        </xdr:cNvPr>
        <xdr:cNvSpPr/>
      </xdr:nvSpPr>
      <xdr:spPr>
        <a:xfrm>
          <a:off x="2514600" y="1030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148590</xdr:rowOff>
    </xdr:to>
    <xdr:cxnSp macro="">
      <xdr:nvCxnSpPr>
        <xdr:cNvPr id="197" name="直線コネクタ 196">
          <a:extLst>
            <a:ext uri="{FF2B5EF4-FFF2-40B4-BE49-F238E27FC236}">
              <a16:creationId xmlns:a16="http://schemas.microsoft.com/office/drawing/2014/main" id="{8AA4B2F5-516D-4B11-A145-F6586CCF115D}"/>
            </a:ext>
          </a:extLst>
        </xdr:cNvPr>
        <xdr:cNvCxnSpPr/>
      </xdr:nvCxnSpPr>
      <xdr:spPr>
        <a:xfrm>
          <a:off x="2565400" y="10358302"/>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8" name="楕円 197">
          <a:extLst>
            <a:ext uri="{FF2B5EF4-FFF2-40B4-BE49-F238E27FC236}">
              <a16:creationId xmlns:a16="http://schemas.microsoft.com/office/drawing/2014/main" id="{FEADC1D4-4BDD-483D-B16A-0A12953ADEB4}"/>
            </a:ext>
          </a:extLst>
        </xdr:cNvPr>
        <xdr:cNvSpPr/>
      </xdr:nvSpPr>
      <xdr:spPr>
        <a:xfrm>
          <a:off x="17399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132262</xdr:rowOff>
    </xdr:to>
    <xdr:cxnSp macro="">
      <xdr:nvCxnSpPr>
        <xdr:cNvPr id="199" name="直線コネクタ 198">
          <a:extLst>
            <a:ext uri="{FF2B5EF4-FFF2-40B4-BE49-F238E27FC236}">
              <a16:creationId xmlns:a16="http://schemas.microsoft.com/office/drawing/2014/main" id="{FD63F405-7856-42C1-861A-D4BAB51A3786}"/>
            </a:ext>
          </a:extLst>
        </xdr:cNvPr>
        <xdr:cNvCxnSpPr/>
      </xdr:nvCxnSpPr>
      <xdr:spPr>
        <a:xfrm>
          <a:off x="1790700" y="10340340"/>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32476</xdr:rowOff>
    </xdr:from>
    <xdr:to>
      <xdr:col>6</xdr:col>
      <xdr:colOff>38100</xdr:colOff>
      <xdr:row>61</xdr:row>
      <xdr:rowOff>134076</xdr:rowOff>
    </xdr:to>
    <xdr:sp macro="" textlink="">
      <xdr:nvSpPr>
        <xdr:cNvPr id="200" name="楕円 199">
          <a:extLst>
            <a:ext uri="{FF2B5EF4-FFF2-40B4-BE49-F238E27FC236}">
              <a16:creationId xmlns:a16="http://schemas.microsoft.com/office/drawing/2014/main" id="{AA2262B3-DFC5-4589-86BA-55E00567D7E6}"/>
            </a:ext>
          </a:extLst>
        </xdr:cNvPr>
        <xdr:cNvSpPr/>
      </xdr:nvSpPr>
      <xdr:spPr>
        <a:xfrm>
          <a:off x="965200" y="10258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83276</xdr:rowOff>
    </xdr:from>
    <xdr:to>
      <xdr:col>10</xdr:col>
      <xdr:colOff>114300</xdr:colOff>
      <xdr:row>61</xdr:row>
      <xdr:rowOff>114300</xdr:rowOff>
    </xdr:to>
    <xdr:cxnSp macro="">
      <xdr:nvCxnSpPr>
        <xdr:cNvPr id="201" name="直線コネクタ 200">
          <a:extLst>
            <a:ext uri="{FF2B5EF4-FFF2-40B4-BE49-F238E27FC236}">
              <a16:creationId xmlns:a16="http://schemas.microsoft.com/office/drawing/2014/main" id="{8250B7BE-7E80-4B9C-B120-D54AADB47BB8}"/>
            </a:ext>
          </a:extLst>
        </xdr:cNvPr>
        <xdr:cNvCxnSpPr/>
      </xdr:nvCxnSpPr>
      <xdr:spPr>
        <a:xfrm>
          <a:off x="1008380" y="1030931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20256078-F001-472F-A7F1-CC6489FFAFC4}"/>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23D31E4B-AF9B-4B8E-A11D-E221F0BB81FF}"/>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BA237604-F623-4C3A-8A5E-0D52DEA7138E}"/>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067D4876-9294-432D-8BB8-FE1746A986FD}"/>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44467</xdr:rowOff>
    </xdr:from>
    <xdr:ext cx="405111" cy="259045"/>
    <xdr:sp macro="" textlink="">
      <xdr:nvSpPr>
        <xdr:cNvPr id="206" name="n_1mainValue【体育館・プール】&#10;有形固定資産減価償却率">
          <a:extLst>
            <a:ext uri="{FF2B5EF4-FFF2-40B4-BE49-F238E27FC236}">
              <a16:creationId xmlns:a16="http://schemas.microsoft.com/office/drawing/2014/main" id="{BBF8DACA-AC42-45ED-B703-629BEA5D2971}"/>
            </a:ext>
          </a:extLst>
        </xdr:cNvPr>
        <xdr:cNvSpPr txBox="1"/>
      </xdr:nvSpPr>
      <xdr:spPr>
        <a:xfrm>
          <a:off x="317056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28139</xdr:rowOff>
    </xdr:from>
    <xdr:ext cx="405111" cy="259045"/>
    <xdr:sp macro="" textlink="">
      <xdr:nvSpPr>
        <xdr:cNvPr id="207" name="n_2mainValue【体育館・プール】&#10;有形固定資産減価償却率">
          <a:extLst>
            <a:ext uri="{FF2B5EF4-FFF2-40B4-BE49-F238E27FC236}">
              <a16:creationId xmlns:a16="http://schemas.microsoft.com/office/drawing/2014/main" id="{3AC923A5-EAC2-4571-94C9-E5ED6AAB4D5B}"/>
            </a:ext>
          </a:extLst>
        </xdr:cNvPr>
        <xdr:cNvSpPr txBox="1"/>
      </xdr:nvSpPr>
      <xdr:spPr>
        <a:xfrm>
          <a:off x="238570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10177</xdr:rowOff>
    </xdr:from>
    <xdr:ext cx="405111" cy="259045"/>
    <xdr:sp macro="" textlink="">
      <xdr:nvSpPr>
        <xdr:cNvPr id="208" name="n_3mainValue【体育館・プール】&#10;有形固定資産減価償却率">
          <a:extLst>
            <a:ext uri="{FF2B5EF4-FFF2-40B4-BE49-F238E27FC236}">
              <a16:creationId xmlns:a16="http://schemas.microsoft.com/office/drawing/2014/main" id="{F5E31FA4-57BD-45A7-A04A-2EBFEBA1B333}"/>
            </a:ext>
          </a:extLst>
        </xdr:cNvPr>
        <xdr:cNvSpPr txBox="1"/>
      </xdr:nvSpPr>
      <xdr:spPr>
        <a:xfrm>
          <a:off x="161100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9" name="n_4mainValue【体育館・プール】&#10;有形固定資産減価償却率">
          <a:extLst>
            <a:ext uri="{FF2B5EF4-FFF2-40B4-BE49-F238E27FC236}">
              <a16:creationId xmlns:a16="http://schemas.microsoft.com/office/drawing/2014/main" id="{6A135A09-4DD9-4C26-AB44-EDC6588F4782}"/>
            </a:ext>
          </a:extLst>
        </xdr:cNvPr>
        <xdr:cNvSpPr txBox="1"/>
      </xdr:nvSpPr>
      <xdr:spPr>
        <a:xfrm>
          <a:off x="836304" y="1004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FF5A76EB-2C3C-4639-93D3-58271681D60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53F36BC-4E6A-44F9-9943-0D09B67AA5B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8F745EAC-354B-476B-B94C-AB90910FC9C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6F4C7AF-6A07-4DF6-974A-85FEED4ED35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75DF5618-22FF-445C-AA3B-631F2CA3541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76630348-5C15-4664-9D07-7D4FD929B14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38B79DBC-45C0-4057-88A5-5C20535DED2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D8D8500-7BD4-4ACF-8C5C-8A971F33B93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F35BF21-C8AE-4303-872A-7AB2FA6319C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DBA76A6-B3EA-40D3-8F03-DD6D0EE3787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BA384E1-09A4-4A01-8AAF-88D37A7F1FF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EBC94597-BEB9-4FD5-A4E8-64E503FD7DC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5DBE857-F25E-45C7-BDC0-7D3F60CC551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38BA7744-1DD2-4923-9EDE-31E885ACA64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5DD12865-E421-4C75-9BFF-EFC28E4A37F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CF16E4AA-6AC9-49CF-A099-6DA7A7D65E6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622DFE64-D137-471F-B79D-585595544B3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D22B75B-53E9-4762-932D-C5A61B8EA74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782369EB-56FA-4712-82BC-4D82C5E221E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8AE508A8-4F13-414F-B630-7D29982581D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10BD80B0-B59B-4185-A3E1-F9E132D4EDB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A7CF13C1-0702-449F-80F6-1D354CFA6CA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AD72121E-7940-47B8-9664-868FC148187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4F63862C-395F-4EDD-8C3A-8EAB87DF6617}"/>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9CD03942-6B50-4980-90CC-1FC9FD8667B9}"/>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A3D8714B-85C1-48AA-8C5B-51A672C04C46}"/>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C50F093B-FC7C-4202-BC60-B9C80A32973B}"/>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7349D1CC-C170-43A0-BBBA-EE6AA718D557}"/>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1A9AB6B1-F51F-4F83-B964-5ED41B72498B}"/>
            </a:ext>
          </a:extLst>
        </xdr:cNvPr>
        <xdr:cNvSpPr txBox="1"/>
      </xdr:nvSpPr>
      <xdr:spPr>
        <a:xfrm>
          <a:off x="9258300" y="1011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746DC3FE-B29F-49B7-9B72-B893BF4A6C5E}"/>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2E0DDA68-3641-4342-A2F6-6384E75F55C6}"/>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75A4968D-450B-4964-9746-65FC128E898B}"/>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A4CB3545-D85F-413A-ABC8-845400CFBCA9}"/>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8AADDC98-DEBC-49E7-9452-0CAEAD4E1E37}"/>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197B0D-BB42-4612-892B-07DFAE9FE2C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793A949-D30A-4C4C-9134-5246AB00346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AE71732-41B8-4208-BEAD-AA5555C61DC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3A893E4-D6AA-4F99-8576-8E16B707367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FF16DB7-53C2-4BF6-B073-E613ED25578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77978</xdr:rowOff>
    </xdr:from>
    <xdr:to>
      <xdr:col>55</xdr:col>
      <xdr:colOff>50800</xdr:colOff>
      <xdr:row>64</xdr:row>
      <xdr:rowOff>8128</xdr:rowOff>
    </xdr:to>
    <xdr:sp macro="" textlink="">
      <xdr:nvSpPr>
        <xdr:cNvPr id="249" name="楕円 248">
          <a:extLst>
            <a:ext uri="{FF2B5EF4-FFF2-40B4-BE49-F238E27FC236}">
              <a16:creationId xmlns:a16="http://schemas.microsoft.com/office/drawing/2014/main" id="{B5D88866-5FE5-49BD-83D4-CCD34C5ADD3B}"/>
            </a:ext>
          </a:extLst>
        </xdr:cNvPr>
        <xdr:cNvSpPr/>
      </xdr:nvSpPr>
      <xdr:spPr>
        <a:xfrm>
          <a:off x="9192260" y="10639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164355</xdr:rowOff>
    </xdr:from>
    <xdr:ext cx="469744" cy="259045"/>
    <xdr:sp macro="" textlink="">
      <xdr:nvSpPr>
        <xdr:cNvPr id="250" name="【体育館・プール】&#10;一人当たり面積該当値テキスト">
          <a:extLst>
            <a:ext uri="{FF2B5EF4-FFF2-40B4-BE49-F238E27FC236}">
              <a16:creationId xmlns:a16="http://schemas.microsoft.com/office/drawing/2014/main" id="{F6F8C281-DCB7-44C0-8A96-22FEA004BAD7}"/>
            </a:ext>
          </a:extLst>
        </xdr:cNvPr>
        <xdr:cNvSpPr txBox="1"/>
      </xdr:nvSpPr>
      <xdr:spPr>
        <a:xfrm>
          <a:off x="9258300" y="105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51" name="楕円 250">
          <a:extLst>
            <a:ext uri="{FF2B5EF4-FFF2-40B4-BE49-F238E27FC236}">
              <a16:creationId xmlns:a16="http://schemas.microsoft.com/office/drawing/2014/main" id="{651CEC93-C7DC-4921-A29A-87FD0C4FB64F}"/>
            </a:ext>
          </a:extLst>
        </xdr:cNvPr>
        <xdr:cNvSpPr/>
      </xdr:nvSpPr>
      <xdr:spPr>
        <a:xfrm>
          <a:off x="844550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128778</xdr:rowOff>
    </xdr:from>
    <xdr:to>
      <xdr:col>55</xdr:col>
      <xdr:colOff>0</xdr:colOff>
      <xdr:row>63</xdr:row>
      <xdr:rowOff>129540</xdr:rowOff>
    </xdr:to>
    <xdr:cxnSp macro="">
      <xdr:nvCxnSpPr>
        <xdr:cNvPr id="252" name="直線コネクタ 251">
          <a:extLst>
            <a:ext uri="{FF2B5EF4-FFF2-40B4-BE49-F238E27FC236}">
              <a16:creationId xmlns:a16="http://schemas.microsoft.com/office/drawing/2014/main" id="{E490F9C5-7811-4C62-AF1D-D9319C969C00}"/>
            </a:ext>
          </a:extLst>
        </xdr:cNvPr>
        <xdr:cNvCxnSpPr/>
      </xdr:nvCxnSpPr>
      <xdr:spPr>
        <a:xfrm flipV="1">
          <a:off x="8496300" y="10690098"/>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80264</xdr:rowOff>
    </xdr:from>
    <xdr:to>
      <xdr:col>46</xdr:col>
      <xdr:colOff>38100</xdr:colOff>
      <xdr:row>64</xdr:row>
      <xdr:rowOff>10414</xdr:rowOff>
    </xdr:to>
    <xdr:sp macro="" textlink="">
      <xdr:nvSpPr>
        <xdr:cNvPr id="253" name="楕円 252">
          <a:extLst>
            <a:ext uri="{FF2B5EF4-FFF2-40B4-BE49-F238E27FC236}">
              <a16:creationId xmlns:a16="http://schemas.microsoft.com/office/drawing/2014/main" id="{F891BDDC-6FF0-490A-9731-985BB78FA854}"/>
            </a:ext>
          </a:extLst>
        </xdr:cNvPr>
        <xdr:cNvSpPr/>
      </xdr:nvSpPr>
      <xdr:spPr>
        <a:xfrm>
          <a:off x="7670800" y="1064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63</xdr:row>
      <xdr:rowOff>131064</xdr:rowOff>
    </xdr:to>
    <xdr:cxnSp macro="">
      <xdr:nvCxnSpPr>
        <xdr:cNvPr id="254" name="直線コネクタ 253">
          <a:extLst>
            <a:ext uri="{FF2B5EF4-FFF2-40B4-BE49-F238E27FC236}">
              <a16:creationId xmlns:a16="http://schemas.microsoft.com/office/drawing/2014/main" id="{A2E6E4A1-C044-4972-AA17-0B198C93A651}"/>
            </a:ext>
          </a:extLst>
        </xdr:cNvPr>
        <xdr:cNvCxnSpPr/>
      </xdr:nvCxnSpPr>
      <xdr:spPr>
        <a:xfrm flipV="1">
          <a:off x="7713980" y="1069086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82550</xdr:rowOff>
    </xdr:from>
    <xdr:to>
      <xdr:col>41</xdr:col>
      <xdr:colOff>101600</xdr:colOff>
      <xdr:row>64</xdr:row>
      <xdr:rowOff>12700</xdr:rowOff>
    </xdr:to>
    <xdr:sp macro="" textlink="">
      <xdr:nvSpPr>
        <xdr:cNvPr id="255" name="楕円 254">
          <a:extLst>
            <a:ext uri="{FF2B5EF4-FFF2-40B4-BE49-F238E27FC236}">
              <a16:creationId xmlns:a16="http://schemas.microsoft.com/office/drawing/2014/main" id="{D52D464D-2FF9-46EB-8264-A04CDB67AF23}"/>
            </a:ext>
          </a:extLst>
        </xdr:cNvPr>
        <xdr:cNvSpPr/>
      </xdr:nvSpPr>
      <xdr:spPr>
        <a:xfrm>
          <a:off x="687324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131064</xdr:rowOff>
    </xdr:from>
    <xdr:to>
      <xdr:col>45</xdr:col>
      <xdr:colOff>177800</xdr:colOff>
      <xdr:row>63</xdr:row>
      <xdr:rowOff>133350</xdr:rowOff>
    </xdr:to>
    <xdr:cxnSp macro="">
      <xdr:nvCxnSpPr>
        <xdr:cNvPr id="256" name="直線コネクタ 255">
          <a:extLst>
            <a:ext uri="{FF2B5EF4-FFF2-40B4-BE49-F238E27FC236}">
              <a16:creationId xmlns:a16="http://schemas.microsoft.com/office/drawing/2014/main" id="{B5089894-0210-4D20-B401-2C9739EA32D5}"/>
            </a:ext>
          </a:extLst>
        </xdr:cNvPr>
        <xdr:cNvCxnSpPr/>
      </xdr:nvCxnSpPr>
      <xdr:spPr>
        <a:xfrm flipV="1">
          <a:off x="6924040" y="1069238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83312</xdr:rowOff>
    </xdr:from>
    <xdr:to>
      <xdr:col>36</xdr:col>
      <xdr:colOff>165100</xdr:colOff>
      <xdr:row>64</xdr:row>
      <xdr:rowOff>13462</xdr:rowOff>
    </xdr:to>
    <xdr:sp macro="" textlink="">
      <xdr:nvSpPr>
        <xdr:cNvPr id="257" name="楕円 256">
          <a:extLst>
            <a:ext uri="{FF2B5EF4-FFF2-40B4-BE49-F238E27FC236}">
              <a16:creationId xmlns:a16="http://schemas.microsoft.com/office/drawing/2014/main" id="{64A95F7B-F6B4-4948-81B2-066AA28FBBB5}"/>
            </a:ext>
          </a:extLst>
        </xdr:cNvPr>
        <xdr:cNvSpPr/>
      </xdr:nvSpPr>
      <xdr:spPr>
        <a:xfrm>
          <a:off x="6098540" y="10644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133350</xdr:rowOff>
    </xdr:from>
    <xdr:to>
      <xdr:col>41</xdr:col>
      <xdr:colOff>50800</xdr:colOff>
      <xdr:row>63</xdr:row>
      <xdr:rowOff>134112</xdr:rowOff>
    </xdr:to>
    <xdr:cxnSp macro="">
      <xdr:nvCxnSpPr>
        <xdr:cNvPr id="258" name="直線コネクタ 257">
          <a:extLst>
            <a:ext uri="{FF2B5EF4-FFF2-40B4-BE49-F238E27FC236}">
              <a16:creationId xmlns:a16="http://schemas.microsoft.com/office/drawing/2014/main" id="{2CD37F54-65DC-4F0D-B0F4-9FDD6DD8AD34}"/>
            </a:ext>
          </a:extLst>
        </xdr:cNvPr>
        <xdr:cNvCxnSpPr/>
      </xdr:nvCxnSpPr>
      <xdr:spPr>
        <a:xfrm flipV="1">
          <a:off x="6149340" y="10694670"/>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10065710-5EE9-401D-A753-2486D3427AF7}"/>
            </a:ext>
          </a:extLst>
        </xdr:cNvPr>
        <xdr:cNvSpPr txBox="1"/>
      </xdr:nvSpPr>
      <xdr:spPr>
        <a:xfrm>
          <a:off x="827158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51F236A3-C287-47BA-A6D9-A208C8F7FF35}"/>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850A884C-E890-440E-920D-D9D06FC90DB5}"/>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D0A7F97E-2B5F-4582-835B-57FE4289ED03}"/>
            </a:ext>
          </a:extLst>
        </xdr:cNvPr>
        <xdr:cNvSpPr txBox="1"/>
      </xdr:nvSpPr>
      <xdr:spPr>
        <a:xfrm>
          <a:off x="59373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xdr:rowOff>
    </xdr:from>
    <xdr:ext cx="469744" cy="259045"/>
    <xdr:sp macro="" textlink="">
      <xdr:nvSpPr>
        <xdr:cNvPr id="263" name="n_1mainValue【体育館・プール】&#10;一人当たり面積">
          <a:extLst>
            <a:ext uri="{FF2B5EF4-FFF2-40B4-BE49-F238E27FC236}">
              <a16:creationId xmlns:a16="http://schemas.microsoft.com/office/drawing/2014/main" id="{B05809E5-5441-496E-B022-149E2117F1B8}"/>
            </a:ext>
          </a:extLst>
        </xdr:cNvPr>
        <xdr:cNvSpPr txBox="1"/>
      </xdr:nvSpPr>
      <xdr:spPr>
        <a:xfrm>
          <a:off x="827158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1541</xdr:rowOff>
    </xdr:from>
    <xdr:ext cx="469744" cy="259045"/>
    <xdr:sp macro="" textlink="">
      <xdr:nvSpPr>
        <xdr:cNvPr id="264" name="n_2mainValue【体育館・プール】&#10;一人当たり面積">
          <a:extLst>
            <a:ext uri="{FF2B5EF4-FFF2-40B4-BE49-F238E27FC236}">
              <a16:creationId xmlns:a16="http://schemas.microsoft.com/office/drawing/2014/main" id="{148295FB-7D69-4353-908D-9FC269E7B752}"/>
            </a:ext>
          </a:extLst>
        </xdr:cNvPr>
        <xdr:cNvSpPr txBox="1"/>
      </xdr:nvSpPr>
      <xdr:spPr>
        <a:xfrm>
          <a:off x="7509587" y="1073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3827</xdr:rowOff>
    </xdr:from>
    <xdr:ext cx="469744" cy="259045"/>
    <xdr:sp macro="" textlink="">
      <xdr:nvSpPr>
        <xdr:cNvPr id="265" name="n_3mainValue【体育館・プール】&#10;一人当たり面積">
          <a:extLst>
            <a:ext uri="{FF2B5EF4-FFF2-40B4-BE49-F238E27FC236}">
              <a16:creationId xmlns:a16="http://schemas.microsoft.com/office/drawing/2014/main" id="{0B022F94-07A2-4E89-977F-B3FEC3067583}"/>
            </a:ext>
          </a:extLst>
        </xdr:cNvPr>
        <xdr:cNvSpPr txBox="1"/>
      </xdr:nvSpPr>
      <xdr:spPr>
        <a:xfrm>
          <a:off x="67120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4589</xdr:rowOff>
    </xdr:from>
    <xdr:ext cx="469744" cy="259045"/>
    <xdr:sp macro="" textlink="">
      <xdr:nvSpPr>
        <xdr:cNvPr id="266" name="n_4mainValue【体育館・プール】&#10;一人当たり面積">
          <a:extLst>
            <a:ext uri="{FF2B5EF4-FFF2-40B4-BE49-F238E27FC236}">
              <a16:creationId xmlns:a16="http://schemas.microsoft.com/office/drawing/2014/main" id="{EAF01936-4B51-4EE3-9F25-B0465C80A11A}"/>
            </a:ext>
          </a:extLst>
        </xdr:cNvPr>
        <xdr:cNvSpPr txBox="1"/>
      </xdr:nvSpPr>
      <xdr:spPr>
        <a:xfrm>
          <a:off x="59373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7896A072-1756-4ED5-983C-464E23AFBB1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8C0C6DD-1B9B-4512-8B96-5E017535998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28BFFC5E-827D-47DB-87F6-5648805959F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54B8B94-37DF-4860-9E8E-31EB2756A52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1738E557-5F1D-48B7-92CC-89373A083DB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9BC0C2FE-5BBA-4E45-9B4C-5408213B721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7626C90-67EE-41C5-BF82-3F75F95A222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AD2D2177-2C70-4480-B020-9D70872C158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F935B053-7CFC-4BC3-AAD9-CCC4F770536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EA80DC9D-F55F-4126-8D3C-AAA52DAB6B3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BD0CDAD9-E73E-4884-850D-5BE2F2B5129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DB31473-D78E-4799-A555-8B9AD915BACE}"/>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BBF1EDB9-9737-4CCC-901B-557D21426DC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93C8707B-AE53-43B0-95B6-7305B679E90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5A967847-7618-45DE-84B7-85AD05C5B4A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9D059987-A699-4EE7-902D-68C5A80982C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69F4DFB-5B53-4633-84D1-B913FEF7B0E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5BCF92B6-2AF2-4974-8227-C8A9216C7D5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B6CD9773-AC54-4990-8E29-31EF6BB663C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4F641D13-6387-41A0-85CC-421D222526D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329D4CEE-A9C3-4C0C-A89A-CC7E5A7E99B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F11220DD-EC57-4B30-81AC-7D3B282B636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317F5ADA-908D-463A-87E8-28AF0F07DD8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D130DF70-15AE-4453-ABA1-FB766CB4EDF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1A17DEC3-5534-4AE7-BAFF-6F8495C6D2FA}"/>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DFEB1163-EBC7-4BE5-8BDD-15A45BEB7F1B}"/>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A30A93C3-BBCE-422A-BDA5-8E404A8AF79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1AEA24A3-A0BF-4B7C-B709-2C9FDC707B55}"/>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CC0AA627-D41C-4D5C-A382-088656D214BA}"/>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A81EA0E0-C251-4E71-8CC7-96C6C6A81E4C}"/>
            </a:ext>
          </a:extLst>
        </xdr:cNvPr>
        <xdr:cNvSpPr txBox="1"/>
      </xdr:nvSpPr>
      <xdr:spPr>
        <a:xfrm>
          <a:off x="4124960" y="1362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E864978C-9491-453C-8463-E8F4B7EE177B}"/>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81A63ADE-DDE8-47C3-A8A3-54CFF9EA7D77}"/>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047C92BC-62F3-4C99-BED2-A5B7931F356C}"/>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E37D0CE7-6CEB-4113-B088-806DC8BFBBC1}"/>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C5870CCB-7618-45D0-BCBC-8C53E683CB7E}"/>
            </a:ext>
          </a:extLst>
        </xdr:cNvPr>
        <xdr:cNvSpPr/>
      </xdr:nvSpPr>
      <xdr:spPr>
        <a:xfrm>
          <a:off x="96520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5735A5-0E37-4BE7-A91B-E45AA5F29F5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FF84C0D-CDF4-417B-B4CC-E6928DCDA21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16B0278-50A0-461F-A35B-47F341A8C62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A18FB04-051D-450E-ACFE-7F3775BE90A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96A3245-F747-43DD-8580-3A423F56541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307" name="楕円 306">
          <a:extLst>
            <a:ext uri="{FF2B5EF4-FFF2-40B4-BE49-F238E27FC236}">
              <a16:creationId xmlns:a16="http://schemas.microsoft.com/office/drawing/2014/main" id="{FCB6BD48-B197-4645-BEE1-A5C71DF2993F}"/>
            </a:ext>
          </a:extLst>
        </xdr:cNvPr>
        <xdr:cNvSpPr/>
      </xdr:nvSpPr>
      <xdr:spPr>
        <a:xfrm>
          <a:off x="4036060" y="139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F69B23D-4D69-49B7-A3FF-2C7EB1082EC8}"/>
            </a:ext>
          </a:extLst>
        </xdr:cNvPr>
        <xdr:cNvSpPr txBox="1"/>
      </xdr:nvSpPr>
      <xdr:spPr>
        <a:xfrm>
          <a:off x="4124960"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42545</xdr:rowOff>
    </xdr:from>
    <xdr:to>
      <xdr:col>20</xdr:col>
      <xdr:colOff>38100</xdr:colOff>
      <xdr:row>83</xdr:row>
      <xdr:rowOff>144145</xdr:rowOff>
    </xdr:to>
    <xdr:sp macro="" textlink="">
      <xdr:nvSpPr>
        <xdr:cNvPr id="309" name="楕円 308">
          <a:extLst>
            <a:ext uri="{FF2B5EF4-FFF2-40B4-BE49-F238E27FC236}">
              <a16:creationId xmlns:a16="http://schemas.microsoft.com/office/drawing/2014/main" id="{1694E867-E07D-407E-B919-B95CFF366638}"/>
            </a:ext>
          </a:extLst>
        </xdr:cNvPr>
        <xdr:cNvSpPr/>
      </xdr:nvSpPr>
      <xdr:spPr>
        <a:xfrm>
          <a:off x="3312160" y="13956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93345</xdr:rowOff>
    </xdr:from>
    <xdr:to>
      <xdr:col>24</xdr:col>
      <xdr:colOff>63500</xdr:colOff>
      <xdr:row>83</xdr:row>
      <xdr:rowOff>120014</xdr:rowOff>
    </xdr:to>
    <xdr:cxnSp macro="">
      <xdr:nvCxnSpPr>
        <xdr:cNvPr id="310" name="直線コネクタ 309">
          <a:extLst>
            <a:ext uri="{FF2B5EF4-FFF2-40B4-BE49-F238E27FC236}">
              <a16:creationId xmlns:a16="http://schemas.microsoft.com/office/drawing/2014/main" id="{554D56E0-7FA0-4398-B286-11D1E8D1200F}"/>
            </a:ext>
          </a:extLst>
        </xdr:cNvPr>
        <xdr:cNvCxnSpPr/>
      </xdr:nvCxnSpPr>
      <xdr:spPr>
        <a:xfrm>
          <a:off x="3355340" y="14007465"/>
          <a:ext cx="7315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311" name="楕円 310">
          <a:extLst>
            <a:ext uri="{FF2B5EF4-FFF2-40B4-BE49-F238E27FC236}">
              <a16:creationId xmlns:a16="http://schemas.microsoft.com/office/drawing/2014/main" id="{6D8CDA23-AC3F-4A75-9F1D-B4B8FE5248E4}"/>
            </a:ext>
          </a:extLst>
        </xdr:cNvPr>
        <xdr:cNvSpPr/>
      </xdr:nvSpPr>
      <xdr:spPr>
        <a:xfrm>
          <a:off x="25146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93345</xdr:rowOff>
    </xdr:to>
    <xdr:cxnSp macro="">
      <xdr:nvCxnSpPr>
        <xdr:cNvPr id="312" name="直線コネクタ 311">
          <a:extLst>
            <a:ext uri="{FF2B5EF4-FFF2-40B4-BE49-F238E27FC236}">
              <a16:creationId xmlns:a16="http://schemas.microsoft.com/office/drawing/2014/main" id="{AE676D6D-6C41-4E4F-B290-E8BE094DFC32}"/>
            </a:ext>
          </a:extLst>
        </xdr:cNvPr>
        <xdr:cNvCxnSpPr/>
      </xdr:nvCxnSpPr>
      <xdr:spPr>
        <a:xfrm>
          <a:off x="2565400" y="1398270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143511</xdr:rowOff>
    </xdr:from>
    <xdr:to>
      <xdr:col>10</xdr:col>
      <xdr:colOff>165100</xdr:colOff>
      <xdr:row>83</xdr:row>
      <xdr:rowOff>73661</xdr:rowOff>
    </xdr:to>
    <xdr:sp macro="" textlink="">
      <xdr:nvSpPr>
        <xdr:cNvPr id="313" name="楕円 312">
          <a:extLst>
            <a:ext uri="{FF2B5EF4-FFF2-40B4-BE49-F238E27FC236}">
              <a16:creationId xmlns:a16="http://schemas.microsoft.com/office/drawing/2014/main" id="{0AD83CD8-81EF-488C-8C2C-4EBBCCE72185}"/>
            </a:ext>
          </a:extLst>
        </xdr:cNvPr>
        <xdr:cNvSpPr/>
      </xdr:nvSpPr>
      <xdr:spPr>
        <a:xfrm>
          <a:off x="1739900" y="13889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22861</xdr:rowOff>
    </xdr:from>
    <xdr:to>
      <xdr:col>15</xdr:col>
      <xdr:colOff>50800</xdr:colOff>
      <xdr:row>83</xdr:row>
      <xdr:rowOff>68580</xdr:rowOff>
    </xdr:to>
    <xdr:cxnSp macro="">
      <xdr:nvCxnSpPr>
        <xdr:cNvPr id="314" name="直線コネクタ 313">
          <a:extLst>
            <a:ext uri="{FF2B5EF4-FFF2-40B4-BE49-F238E27FC236}">
              <a16:creationId xmlns:a16="http://schemas.microsoft.com/office/drawing/2014/main" id="{A15AFB27-44C9-4584-B465-0F439001644E}"/>
            </a:ext>
          </a:extLst>
        </xdr:cNvPr>
        <xdr:cNvCxnSpPr/>
      </xdr:nvCxnSpPr>
      <xdr:spPr>
        <a:xfrm>
          <a:off x="1790700" y="13936981"/>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95886</xdr:rowOff>
    </xdr:from>
    <xdr:to>
      <xdr:col>6</xdr:col>
      <xdr:colOff>38100</xdr:colOff>
      <xdr:row>83</xdr:row>
      <xdr:rowOff>26036</xdr:rowOff>
    </xdr:to>
    <xdr:sp macro="" textlink="">
      <xdr:nvSpPr>
        <xdr:cNvPr id="315" name="楕円 314">
          <a:extLst>
            <a:ext uri="{FF2B5EF4-FFF2-40B4-BE49-F238E27FC236}">
              <a16:creationId xmlns:a16="http://schemas.microsoft.com/office/drawing/2014/main" id="{B96B3F4B-1742-485E-861D-03E66A11EC0F}"/>
            </a:ext>
          </a:extLst>
        </xdr:cNvPr>
        <xdr:cNvSpPr/>
      </xdr:nvSpPr>
      <xdr:spPr>
        <a:xfrm>
          <a:off x="965200" y="13842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146686</xdr:rowOff>
    </xdr:from>
    <xdr:to>
      <xdr:col>10</xdr:col>
      <xdr:colOff>114300</xdr:colOff>
      <xdr:row>83</xdr:row>
      <xdr:rowOff>22861</xdr:rowOff>
    </xdr:to>
    <xdr:cxnSp macro="">
      <xdr:nvCxnSpPr>
        <xdr:cNvPr id="316" name="直線コネクタ 315">
          <a:extLst>
            <a:ext uri="{FF2B5EF4-FFF2-40B4-BE49-F238E27FC236}">
              <a16:creationId xmlns:a16="http://schemas.microsoft.com/office/drawing/2014/main" id="{646AFEFA-0E9F-47A0-BFDC-30A213A13070}"/>
            </a:ext>
          </a:extLst>
        </xdr:cNvPr>
        <xdr:cNvCxnSpPr/>
      </xdr:nvCxnSpPr>
      <xdr:spPr>
        <a:xfrm>
          <a:off x="1008380" y="13893166"/>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7D969C43-AA00-452D-8B7F-130DFD21A129}"/>
            </a:ext>
          </a:extLst>
        </xdr:cNvPr>
        <xdr:cNvSpPr txBox="1"/>
      </xdr:nvSpPr>
      <xdr:spPr>
        <a:xfrm>
          <a:off x="317056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9D35C952-3C1A-4912-A50F-03A13D648424}"/>
            </a:ext>
          </a:extLst>
        </xdr:cNvPr>
        <xdr:cNvSpPr txBox="1"/>
      </xdr:nvSpPr>
      <xdr:spPr>
        <a:xfrm>
          <a:off x="23857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4B67B036-6BA4-439F-AB3C-4ACAB670D557}"/>
            </a:ext>
          </a:extLst>
        </xdr:cNvPr>
        <xdr:cNvSpPr txBox="1"/>
      </xdr:nvSpPr>
      <xdr:spPr>
        <a:xfrm>
          <a:off x="161100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03521A0E-AD48-4501-A65F-760902CD55F5}"/>
            </a:ext>
          </a:extLst>
        </xdr:cNvPr>
        <xdr:cNvSpPr txBox="1"/>
      </xdr:nvSpPr>
      <xdr:spPr>
        <a:xfrm>
          <a:off x="83630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135272</xdr:rowOff>
    </xdr:from>
    <xdr:ext cx="405111" cy="259045"/>
    <xdr:sp macro="" textlink="">
      <xdr:nvSpPr>
        <xdr:cNvPr id="321" name="n_1mainValue【福祉施設】&#10;有形固定資産減価償却率">
          <a:extLst>
            <a:ext uri="{FF2B5EF4-FFF2-40B4-BE49-F238E27FC236}">
              <a16:creationId xmlns:a16="http://schemas.microsoft.com/office/drawing/2014/main" id="{A9B64C25-3702-4137-86F2-628F380181D4}"/>
            </a:ext>
          </a:extLst>
        </xdr:cNvPr>
        <xdr:cNvSpPr txBox="1"/>
      </xdr:nvSpPr>
      <xdr:spPr>
        <a:xfrm>
          <a:off x="3170564" y="140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22" name="n_2mainValue【福祉施設】&#10;有形固定資産減価償却率">
          <a:extLst>
            <a:ext uri="{FF2B5EF4-FFF2-40B4-BE49-F238E27FC236}">
              <a16:creationId xmlns:a16="http://schemas.microsoft.com/office/drawing/2014/main" id="{9E7844D1-1532-4B0F-95E0-6E0EA063874E}"/>
            </a:ext>
          </a:extLst>
        </xdr:cNvPr>
        <xdr:cNvSpPr txBox="1"/>
      </xdr:nvSpPr>
      <xdr:spPr>
        <a:xfrm>
          <a:off x="23857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64788</xdr:rowOff>
    </xdr:from>
    <xdr:ext cx="405111" cy="259045"/>
    <xdr:sp macro="" textlink="">
      <xdr:nvSpPr>
        <xdr:cNvPr id="323" name="n_3mainValue【福祉施設】&#10;有形固定資産減価償却率">
          <a:extLst>
            <a:ext uri="{FF2B5EF4-FFF2-40B4-BE49-F238E27FC236}">
              <a16:creationId xmlns:a16="http://schemas.microsoft.com/office/drawing/2014/main" id="{5811FB58-FC88-4F28-972A-59C8EBBC0DA6}"/>
            </a:ext>
          </a:extLst>
        </xdr:cNvPr>
        <xdr:cNvSpPr txBox="1"/>
      </xdr:nvSpPr>
      <xdr:spPr>
        <a:xfrm>
          <a:off x="1611004" y="1397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24" name="n_4mainValue【福祉施設】&#10;有形固定資産減価償却率">
          <a:extLst>
            <a:ext uri="{FF2B5EF4-FFF2-40B4-BE49-F238E27FC236}">
              <a16:creationId xmlns:a16="http://schemas.microsoft.com/office/drawing/2014/main" id="{4B3C538D-0994-4A37-B5DF-436AB41549D6}"/>
            </a:ext>
          </a:extLst>
        </xdr:cNvPr>
        <xdr:cNvSpPr txBox="1"/>
      </xdr:nvSpPr>
      <xdr:spPr>
        <a:xfrm>
          <a:off x="836304" y="139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21049FE3-7FB2-41AF-A4B5-6F68072A9E9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BC6FF10A-8AEE-49A4-9659-06122697D7F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ECFEA5C-EEFA-4B7F-BC38-778F9189385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6F1E3940-CB8F-4163-B0FD-9E15A22147B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FB3251E-C4E2-42FA-B1E7-197F617FB7A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753F3CB-2FFE-47CA-85C6-ACD440388D1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5D91BDC1-4FDE-4818-89FD-9EB95D8EEEF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06C130F-B715-4324-B609-45A7590953D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7EC0E9E8-A8B5-49D6-859A-FD8613FACD8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B2884DFB-9616-4867-A17F-F70F798D602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63173856-0A8A-4ABC-AEC3-0E3468946334}"/>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7C1D3BE1-37B6-486B-B7FF-9E81BE4D5B4C}"/>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F05856D-005A-4243-B4F7-A72354854DC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2E5B72D-CD0E-4FBF-A1A0-A3996F45B4E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041FD84A-AD53-4589-94EC-EA98093030E7}"/>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F4A1B00C-4A71-408A-8829-66D97373A34A}"/>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ED1CB3F-F4C0-499E-B42C-33E444D8466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A79AF48B-C067-405F-81C7-7E468E037AD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4C87AEE-6E4D-4895-948B-D5E3607F382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741643B2-1344-400C-AF9A-5CA0446386F6}"/>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D16557BC-8EDA-468C-AABD-374AEDD21CFD}"/>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15408B54-6789-4A3B-B4D3-96A6A8FA15A3}"/>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CE479B1A-132E-47BB-A44A-A7BD5BED605A}"/>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642A571A-05E0-40B3-93DA-B3E165CB442F}"/>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7B12D1A5-0D61-44DB-8C2E-6159772E0BA7}"/>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440AB843-D4B0-4082-9633-9BFEAD17F142}"/>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8B33E662-C6BA-4B30-8731-0B6E6A9F6856}"/>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D0D02732-EC85-4EC9-9584-F1FA495E874A}"/>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A1E5808B-D0BE-4442-B031-AC05A945D583}"/>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CE0999C4-2BFC-4BD5-A837-EEAA98B912B5}"/>
            </a:ext>
          </a:extLst>
        </xdr:cNvPr>
        <xdr:cNvSpPr/>
      </xdr:nvSpPr>
      <xdr:spPr>
        <a:xfrm>
          <a:off x="60985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5F771A6-56C3-4592-A302-842B87E4CE0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A163B0-CD39-42DC-996D-7436E5AEFB7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BDBBD10-0F6B-4CF4-85C5-2AC6B3C6B97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C8C12BB-32CF-4FDB-AF46-8357DCD337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53B253E-CBB0-4B7E-9D26-D5EF235283A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60" name="楕円 359">
          <a:extLst>
            <a:ext uri="{FF2B5EF4-FFF2-40B4-BE49-F238E27FC236}">
              <a16:creationId xmlns:a16="http://schemas.microsoft.com/office/drawing/2014/main" id="{51946E0A-16AC-46A7-BD21-D15F53AF0DF1}"/>
            </a:ext>
          </a:extLst>
        </xdr:cNvPr>
        <xdr:cNvSpPr/>
      </xdr:nvSpPr>
      <xdr:spPr>
        <a:xfrm>
          <a:off x="9192260" y="14246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61" name="【福祉施設】&#10;一人当たり面積該当値テキスト">
          <a:extLst>
            <a:ext uri="{FF2B5EF4-FFF2-40B4-BE49-F238E27FC236}">
              <a16:creationId xmlns:a16="http://schemas.microsoft.com/office/drawing/2014/main" id="{573FB168-0306-4FA1-8E6D-C351FDC35224}"/>
            </a:ext>
          </a:extLst>
        </xdr:cNvPr>
        <xdr:cNvSpPr txBox="1"/>
      </xdr:nvSpPr>
      <xdr:spPr>
        <a:xfrm>
          <a:off x="9258300" y="141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62" name="楕円 361">
          <a:extLst>
            <a:ext uri="{FF2B5EF4-FFF2-40B4-BE49-F238E27FC236}">
              <a16:creationId xmlns:a16="http://schemas.microsoft.com/office/drawing/2014/main" id="{ACF07B46-FAA5-43F8-9723-9B919CE820CE}"/>
            </a:ext>
          </a:extLst>
        </xdr:cNvPr>
        <xdr:cNvSpPr/>
      </xdr:nvSpPr>
      <xdr:spPr>
        <a:xfrm>
          <a:off x="8445500" y="1424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63" name="直線コネクタ 362">
          <a:extLst>
            <a:ext uri="{FF2B5EF4-FFF2-40B4-BE49-F238E27FC236}">
              <a16:creationId xmlns:a16="http://schemas.microsoft.com/office/drawing/2014/main" id="{8745C523-9DD4-452C-A88A-436B82904EDB}"/>
            </a:ext>
          </a:extLst>
        </xdr:cNvPr>
        <xdr:cNvCxnSpPr/>
      </xdr:nvCxnSpPr>
      <xdr:spPr>
        <a:xfrm>
          <a:off x="8496300" y="1429321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165036</xdr:rowOff>
    </xdr:from>
    <xdr:to>
      <xdr:col>46</xdr:col>
      <xdr:colOff>38100</xdr:colOff>
      <xdr:row>85</xdr:row>
      <xdr:rowOff>95186</xdr:rowOff>
    </xdr:to>
    <xdr:sp macro="" textlink="">
      <xdr:nvSpPr>
        <xdr:cNvPr id="364" name="楕円 363">
          <a:extLst>
            <a:ext uri="{FF2B5EF4-FFF2-40B4-BE49-F238E27FC236}">
              <a16:creationId xmlns:a16="http://schemas.microsoft.com/office/drawing/2014/main" id="{CBFBC6D9-F02D-4799-AEBC-5FB3DA485689}"/>
            </a:ext>
          </a:extLst>
        </xdr:cNvPr>
        <xdr:cNvSpPr/>
      </xdr:nvSpPr>
      <xdr:spPr>
        <a:xfrm>
          <a:off x="7670800" y="14246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44386</xdr:rowOff>
    </xdr:to>
    <xdr:cxnSp macro="">
      <xdr:nvCxnSpPr>
        <xdr:cNvPr id="365" name="直線コネクタ 364">
          <a:extLst>
            <a:ext uri="{FF2B5EF4-FFF2-40B4-BE49-F238E27FC236}">
              <a16:creationId xmlns:a16="http://schemas.microsoft.com/office/drawing/2014/main" id="{1C5705DE-D95B-471E-B74B-B8D8D5F40AD8}"/>
            </a:ext>
          </a:extLst>
        </xdr:cNvPr>
        <xdr:cNvCxnSpPr/>
      </xdr:nvCxnSpPr>
      <xdr:spPr>
        <a:xfrm flipV="1">
          <a:off x="7713980" y="14293214"/>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166179</xdr:rowOff>
    </xdr:from>
    <xdr:to>
      <xdr:col>41</xdr:col>
      <xdr:colOff>101600</xdr:colOff>
      <xdr:row>85</xdr:row>
      <xdr:rowOff>96329</xdr:rowOff>
    </xdr:to>
    <xdr:sp macro="" textlink="">
      <xdr:nvSpPr>
        <xdr:cNvPr id="366" name="楕円 365">
          <a:extLst>
            <a:ext uri="{FF2B5EF4-FFF2-40B4-BE49-F238E27FC236}">
              <a16:creationId xmlns:a16="http://schemas.microsoft.com/office/drawing/2014/main" id="{0C70C911-BA9A-400E-A31F-47D41B62231A}"/>
            </a:ext>
          </a:extLst>
        </xdr:cNvPr>
        <xdr:cNvSpPr/>
      </xdr:nvSpPr>
      <xdr:spPr>
        <a:xfrm>
          <a:off x="6873240" y="14247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44386</xdr:rowOff>
    </xdr:from>
    <xdr:to>
      <xdr:col>45</xdr:col>
      <xdr:colOff>177800</xdr:colOff>
      <xdr:row>85</xdr:row>
      <xdr:rowOff>45529</xdr:rowOff>
    </xdr:to>
    <xdr:cxnSp macro="">
      <xdr:nvCxnSpPr>
        <xdr:cNvPr id="367" name="直線コネクタ 366">
          <a:extLst>
            <a:ext uri="{FF2B5EF4-FFF2-40B4-BE49-F238E27FC236}">
              <a16:creationId xmlns:a16="http://schemas.microsoft.com/office/drawing/2014/main" id="{531E768E-3FD7-438D-BD23-FB82E172BF60}"/>
            </a:ext>
          </a:extLst>
        </xdr:cNvPr>
        <xdr:cNvCxnSpPr/>
      </xdr:nvCxnSpPr>
      <xdr:spPr>
        <a:xfrm flipV="1">
          <a:off x="6924040" y="14293786"/>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166179</xdr:rowOff>
    </xdr:from>
    <xdr:to>
      <xdr:col>36</xdr:col>
      <xdr:colOff>165100</xdr:colOff>
      <xdr:row>85</xdr:row>
      <xdr:rowOff>96329</xdr:rowOff>
    </xdr:to>
    <xdr:sp macro="" textlink="">
      <xdr:nvSpPr>
        <xdr:cNvPr id="368" name="楕円 367">
          <a:extLst>
            <a:ext uri="{FF2B5EF4-FFF2-40B4-BE49-F238E27FC236}">
              <a16:creationId xmlns:a16="http://schemas.microsoft.com/office/drawing/2014/main" id="{54BA7F16-7933-40A5-B29D-D3DD42C18D5A}"/>
            </a:ext>
          </a:extLst>
        </xdr:cNvPr>
        <xdr:cNvSpPr/>
      </xdr:nvSpPr>
      <xdr:spPr>
        <a:xfrm>
          <a:off x="6098540" y="14247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45529</xdr:rowOff>
    </xdr:from>
    <xdr:to>
      <xdr:col>41</xdr:col>
      <xdr:colOff>50800</xdr:colOff>
      <xdr:row>85</xdr:row>
      <xdr:rowOff>45529</xdr:rowOff>
    </xdr:to>
    <xdr:cxnSp macro="">
      <xdr:nvCxnSpPr>
        <xdr:cNvPr id="369" name="直線コネクタ 368">
          <a:extLst>
            <a:ext uri="{FF2B5EF4-FFF2-40B4-BE49-F238E27FC236}">
              <a16:creationId xmlns:a16="http://schemas.microsoft.com/office/drawing/2014/main" id="{FE27DFEB-2B03-447E-97EE-C1EE410B78FA}"/>
            </a:ext>
          </a:extLst>
        </xdr:cNvPr>
        <xdr:cNvCxnSpPr/>
      </xdr:nvCxnSpPr>
      <xdr:spPr>
        <a:xfrm>
          <a:off x="6149340" y="1429492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80653891-2883-4283-9183-9461755D67BA}"/>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9AE7B905-0857-4F81-B9D9-C0CF95FEDF30}"/>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E06128A6-B067-4376-BAD0-05B9F8F7B8A7}"/>
            </a:ext>
          </a:extLst>
        </xdr:cNvPr>
        <xdr:cNvSpPr txBox="1"/>
      </xdr:nvSpPr>
      <xdr:spPr>
        <a:xfrm>
          <a:off x="671202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147B8C39-96FD-4C1D-A411-CCD03196F3D3}"/>
            </a:ext>
          </a:extLst>
        </xdr:cNvPr>
        <xdr:cNvSpPr txBox="1"/>
      </xdr:nvSpPr>
      <xdr:spPr>
        <a:xfrm>
          <a:off x="5937327" y="138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74" name="n_1mainValue【福祉施設】&#10;一人当たり面積">
          <a:extLst>
            <a:ext uri="{FF2B5EF4-FFF2-40B4-BE49-F238E27FC236}">
              <a16:creationId xmlns:a16="http://schemas.microsoft.com/office/drawing/2014/main" id="{308A217C-D249-44F4-A103-BE19E70A29BA}"/>
            </a:ext>
          </a:extLst>
        </xdr:cNvPr>
        <xdr:cNvSpPr txBox="1"/>
      </xdr:nvSpPr>
      <xdr:spPr>
        <a:xfrm>
          <a:off x="8271587" y="1433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86313</xdr:rowOff>
    </xdr:from>
    <xdr:ext cx="469744" cy="259045"/>
    <xdr:sp macro="" textlink="">
      <xdr:nvSpPr>
        <xdr:cNvPr id="375" name="n_2mainValue【福祉施設】&#10;一人当たり面積">
          <a:extLst>
            <a:ext uri="{FF2B5EF4-FFF2-40B4-BE49-F238E27FC236}">
              <a16:creationId xmlns:a16="http://schemas.microsoft.com/office/drawing/2014/main" id="{7E623244-CF24-4813-9324-0BAC99FA2043}"/>
            </a:ext>
          </a:extLst>
        </xdr:cNvPr>
        <xdr:cNvSpPr txBox="1"/>
      </xdr:nvSpPr>
      <xdr:spPr>
        <a:xfrm>
          <a:off x="7509587" y="1433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87456</xdr:rowOff>
    </xdr:from>
    <xdr:ext cx="469744" cy="259045"/>
    <xdr:sp macro="" textlink="">
      <xdr:nvSpPr>
        <xdr:cNvPr id="376" name="n_3mainValue【福祉施設】&#10;一人当たり面積">
          <a:extLst>
            <a:ext uri="{FF2B5EF4-FFF2-40B4-BE49-F238E27FC236}">
              <a16:creationId xmlns:a16="http://schemas.microsoft.com/office/drawing/2014/main" id="{3EF51786-F6AD-4E52-9B82-BFF1B9FF6326}"/>
            </a:ext>
          </a:extLst>
        </xdr:cNvPr>
        <xdr:cNvSpPr txBox="1"/>
      </xdr:nvSpPr>
      <xdr:spPr>
        <a:xfrm>
          <a:off x="6712027" y="1433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87456</xdr:rowOff>
    </xdr:from>
    <xdr:ext cx="469744" cy="259045"/>
    <xdr:sp macro="" textlink="">
      <xdr:nvSpPr>
        <xdr:cNvPr id="377" name="n_4mainValue【福祉施設】&#10;一人当たり面積">
          <a:extLst>
            <a:ext uri="{FF2B5EF4-FFF2-40B4-BE49-F238E27FC236}">
              <a16:creationId xmlns:a16="http://schemas.microsoft.com/office/drawing/2014/main" id="{81C445BC-E626-4E88-9253-37089FFD6516}"/>
            </a:ext>
          </a:extLst>
        </xdr:cNvPr>
        <xdr:cNvSpPr txBox="1"/>
      </xdr:nvSpPr>
      <xdr:spPr>
        <a:xfrm>
          <a:off x="5937327" y="1433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03DD13B-6053-4CF9-B2C2-1E812FD044E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50D5F54-46C5-490F-9FC8-F2EED13DB7F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5C29769-D063-4CA0-B630-50319A9002D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97608F0-B459-4973-A997-F2C487B1C2E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6DF6DB6-CDAC-4FDE-8E02-D003B656572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6141865-1EAD-49EB-9665-4199B52F2E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8B1228F-7CD4-4DE2-B728-CAF5BEA7CAF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26EB71F-32D7-4D7C-852D-F09BF6AE306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C8B0094-DDE9-487C-9B7F-66D5CB9767C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73D4BE1-0E1B-41BB-A119-91584205065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38D8DB90-2A9B-4188-B78B-D58BB278D5F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CFD8F892-3903-4102-8589-39832493031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568B3394-3271-49CE-B782-886EB40ABC5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E3484A54-D32E-4265-9FB6-88812EE338E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DCB51339-7B5D-4184-B009-7228D5987B1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842E9370-7A10-4EA2-935B-1A640E7D74D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B8BB69B0-FA22-4107-BB53-5BDA604C4B6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490410FD-405F-484A-AB13-CA1ADB12F0DF}"/>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B2D5BD9B-8DE1-43F8-85D8-A4E78CEFEC7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3BB9DB69-8198-46A5-B596-109547105B9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CBBF591B-9769-424A-B8D8-5BF06B6C7BD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4C3AEECE-68A1-4A5F-8918-441E6EC5092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84E96B4-DCA4-4993-9CC8-1ACBCAC73196}"/>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6DD90C3A-749E-4C9B-952F-EB107CF36DF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663A8568-9BB8-4812-BB42-9D7EF9C533A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8ACEB7FD-1FBB-4CB0-969D-76957012BEFB}"/>
            </a:ext>
          </a:extLst>
        </xdr:cNvPr>
        <xdr:cNvCxnSpPr/>
      </xdr:nvCxnSpPr>
      <xdr:spPr>
        <a:xfrm flipV="1">
          <a:off x="4086225" y="1685326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E6F74132-8854-4B86-BB65-78CF0B38EDB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CED29655-9680-46B7-A9FD-1291A3345227}"/>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5A3AEF46-5D83-45A1-BFA4-E7E94CCDC467}"/>
            </a:ext>
          </a:extLst>
        </xdr:cNvPr>
        <xdr:cNvSpPr txBox="1"/>
      </xdr:nvSpPr>
      <xdr:spPr>
        <a:xfrm>
          <a:off x="4124960" y="16632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1F158CBA-06AA-47E0-A3FB-BEACCEAD1607}"/>
            </a:ext>
          </a:extLst>
        </xdr:cNvPr>
        <xdr:cNvCxnSpPr/>
      </xdr:nvCxnSpPr>
      <xdr:spPr>
        <a:xfrm>
          <a:off x="402082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74D6BE56-B5C6-4D3D-B77D-9E3DF9BCDDE7}"/>
            </a:ext>
          </a:extLst>
        </xdr:cNvPr>
        <xdr:cNvSpPr txBox="1"/>
      </xdr:nvSpPr>
      <xdr:spPr>
        <a:xfrm>
          <a:off x="4124960" y="17600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86DBA4E3-C2CD-4A1A-AA26-9BB46413774E}"/>
            </a:ext>
          </a:extLst>
        </xdr:cNvPr>
        <xdr:cNvSpPr/>
      </xdr:nvSpPr>
      <xdr:spPr>
        <a:xfrm>
          <a:off x="403606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EB3F4FCD-B7AE-4766-96F6-CDA443B35B97}"/>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0722689B-F681-4D02-9E1A-D22B3FD04DC1}"/>
            </a:ext>
          </a:extLst>
        </xdr:cNvPr>
        <xdr:cNvSpPr/>
      </xdr:nvSpPr>
      <xdr:spPr>
        <a:xfrm>
          <a:off x="25146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1C610C53-49AE-411E-B7D6-114FA342FD85}"/>
            </a:ext>
          </a:extLst>
        </xdr:cNvPr>
        <xdr:cNvSpPr/>
      </xdr:nvSpPr>
      <xdr:spPr>
        <a:xfrm>
          <a:off x="1739900" y="17544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E1B5D5CC-4455-410E-B943-9ACD1030D845}"/>
            </a:ext>
          </a:extLst>
        </xdr:cNvPr>
        <xdr:cNvSpPr/>
      </xdr:nvSpPr>
      <xdr:spPr>
        <a:xfrm>
          <a:off x="965200" y="1752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4C1EB2A-373E-4FA4-9D5F-AF5FD00CCC4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672C289-E02D-4175-8669-65AD366E0E5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5DC802F-9421-4294-AB43-3D6B1B10130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ED21963-8DF9-4B25-9B51-EF735ADA5A9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EFF5084-628E-400D-94D6-09F3B37CD1A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9" name="楕円 418">
          <a:extLst>
            <a:ext uri="{FF2B5EF4-FFF2-40B4-BE49-F238E27FC236}">
              <a16:creationId xmlns:a16="http://schemas.microsoft.com/office/drawing/2014/main" id="{8DE6F20F-90B0-4C91-BBCC-25E9C5401557}"/>
            </a:ext>
          </a:extLst>
        </xdr:cNvPr>
        <xdr:cNvSpPr/>
      </xdr:nvSpPr>
      <xdr:spPr>
        <a:xfrm>
          <a:off x="403606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13988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E9086C8-2CB0-41A6-B147-C45FDA2A7CF6}"/>
            </a:ext>
          </a:extLst>
        </xdr:cNvPr>
        <xdr:cNvSpPr txBox="1"/>
      </xdr:nvSpPr>
      <xdr:spPr>
        <a:xfrm>
          <a:off x="4124960" y="1744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421" name="楕円 420">
          <a:extLst>
            <a:ext uri="{FF2B5EF4-FFF2-40B4-BE49-F238E27FC236}">
              <a16:creationId xmlns:a16="http://schemas.microsoft.com/office/drawing/2014/main" id="{F4D66652-1371-4D3C-B7A9-2B6D20BC76D2}"/>
            </a:ext>
          </a:extLst>
        </xdr:cNvPr>
        <xdr:cNvSpPr/>
      </xdr:nvSpPr>
      <xdr:spPr>
        <a:xfrm>
          <a:off x="3312160" y="17634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82731</xdr:rowOff>
    </xdr:to>
    <xdr:cxnSp macro="">
      <xdr:nvCxnSpPr>
        <xdr:cNvPr id="422" name="直線コネクタ 421">
          <a:extLst>
            <a:ext uri="{FF2B5EF4-FFF2-40B4-BE49-F238E27FC236}">
              <a16:creationId xmlns:a16="http://schemas.microsoft.com/office/drawing/2014/main" id="{BE4ED038-7F19-4F2A-97B2-1BD09DD1884E}"/>
            </a:ext>
          </a:extLst>
        </xdr:cNvPr>
        <xdr:cNvCxnSpPr/>
      </xdr:nvCxnSpPr>
      <xdr:spPr>
        <a:xfrm flipV="1">
          <a:off x="3355340" y="17644111"/>
          <a:ext cx="73152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169092</xdr:rowOff>
    </xdr:from>
    <xdr:to>
      <xdr:col>15</xdr:col>
      <xdr:colOff>101600</xdr:colOff>
      <xdr:row>105</xdr:row>
      <xdr:rowOff>99242</xdr:rowOff>
    </xdr:to>
    <xdr:sp macro="" textlink="">
      <xdr:nvSpPr>
        <xdr:cNvPr id="423" name="楕円 422">
          <a:extLst>
            <a:ext uri="{FF2B5EF4-FFF2-40B4-BE49-F238E27FC236}">
              <a16:creationId xmlns:a16="http://schemas.microsoft.com/office/drawing/2014/main" id="{83ABD564-C76B-4654-9298-CC0B9EB2A342}"/>
            </a:ext>
          </a:extLst>
        </xdr:cNvPr>
        <xdr:cNvSpPr/>
      </xdr:nvSpPr>
      <xdr:spPr>
        <a:xfrm>
          <a:off x="2514600" y="1760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48442</xdr:rowOff>
    </xdr:from>
    <xdr:to>
      <xdr:col>19</xdr:col>
      <xdr:colOff>177800</xdr:colOff>
      <xdr:row>105</xdr:row>
      <xdr:rowOff>82731</xdr:rowOff>
    </xdr:to>
    <xdr:cxnSp macro="">
      <xdr:nvCxnSpPr>
        <xdr:cNvPr id="424" name="直線コネクタ 423">
          <a:extLst>
            <a:ext uri="{FF2B5EF4-FFF2-40B4-BE49-F238E27FC236}">
              <a16:creationId xmlns:a16="http://schemas.microsoft.com/office/drawing/2014/main" id="{FABCA3FE-01EC-4E70-9BB3-B966455F26FC}"/>
            </a:ext>
          </a:extLst>
        </xdr:cNvPr>
        <xdr:cNvCxnSpPr/>
      </xdr:nvCxnSpPr>
      <xdr:spPr>
        <a:xfrm>
          <a:off x="2565400" y="17650642"/>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159294</xdr:rowOff>
    </xdr:from>
    <xdr:to>
      <xdr:col>10</xdr:col>
      <xdr:colOff>165100</xdr:colOff>
      <xdr:row>105</xdr:row>
      <xdr:rowOff>89444</xdr:rowOff>
    </xdr:to>
    <xdr:sp macro="" textlink="">
      <xdr:nvSpPr>
        <xdr:cNvPr id="425" name="楕円 424">
          <a:extLst>
            <a:ext uri="{FF2B5EF4-FFF2-40B4-BE49-F238E27FC236}">
              <a16:creationId xmlns:a16="http://schemas.microsoft.com/office/drawing/2014/main" id="{FA659358-3C50-4B9D-9942-3033EAD49974}"/>
            </a:ext>
          </a:extLst>
        </xdr:cNvPr>
        <xdr:cNvSpPr/>
      </xdr:nvSpPr>
      <xdr:spPr>
        <a:xfrm>
          <a:off x="1739900" y="17593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38644</xdr:rowOff>
    </xdr:from>
    <xdr:to>
      <xdr:col>15</xdr:col>
      <xdr:colOff>50800</xdr:colOff>
      <xdr:row>105</xdr:row>
      <xdr:rowOff>48442</xdr:rowOff>
    </xdr:to>
    <xdr:cxnSp macro="">
      <xdr:nvCxnSpPr>
        <xdr:cNvPr id="426" name="直線コネクタ 425">
          <a:extLst>
            <a:ext uri="{FF2B5EF4-FFF2-40B4-BE49-F238E27FC236}">
              <a16:creationId xmlns:a16="http://schemas.microsoft.com/office/drawing/2014/main" id="{C799DDE2-BCC5-4685-906E-F46DD1B9E1AE}"/>
            </a:ext>
          </a:extLst>
        </xdr:cNvPr>
        <xdr:cNvCxnSpPr/>
      </xdr:nvCxnSpPr>
      <xdr:spPr>
        <a:xfrm>
          <a:off x="1790700" y="17640844"/>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7" name="楕円 426">
          <a:extLst>
            <a:ext uri="{FF2B5EF4-FFF2-40B4-BE49-F238E27FC236}">
              <a16:creationId xmlns:a16="http://schemas.microsoft.com/office/drawing/2014/main" id="{771717BF-4660-4308-92FC-5810124E0168}"/>
            </a:ext>
          </a:extLst>
        </xdr:cNvPr>
        <xdr:cNvSpPr/>
      </xdr:nvSpPr>
      <xdr:spPr>
        <a:xfrm>
          <a:off x="965200" y="17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38644</xdr:rowOff>
    </xdr:to>
    <xdr:cxnSp macro="">
      <xdr:nvCxnSpPr>
        <xdr:cNvPr id="428" name="直線コネクタ 427">
          <a:extLst>
            <a:ext uri="{FF2B5EF4-FFF2-40B4-BE49-F238E27FC236}">
              <a16:creationId xmlns:a16="http://schemas.microsoft.com/office/drawing/2014/main" id="{C3AD11B8-EE6E-463B-8796-AC06B4E68739}"/>
            </a:ext>
          </a:extLst>
        </xdr:cNvPr>
        <xdr:cNvCxnSpPr/>
      </xdr:nvCxnSpPr>
      <xdr:spPr>
        <a:xfrm>
          <a:off x="1008380" y="17609820"/>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B5DD8CCC-C25E-4892-AAD3-6F8C980A775E}"/>
            </a:ext>
          </a:extLst>
        </xdr:cNvPr>
        <xdr:cNvSpPr txBox="1"/>
      </xdr:nvSpPr>
      <xdr:spPr>
        <a:xfrm>
          <a:off x="317056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0" name="n_2aveValue【市民会館】&#10;有形固定資産減価償却率">
          <a:extLst>
            <a:ext uri="{FF2B5EF4-FFF2-40B4-BE49-F238E27FC236}">
              <a16:creationId xmlns:a16="http://schemas.microsoft.com/office/drawing/2014/main" id="{D83DF6C4-2409-48CD-A870-650AE3E1C9BB}"/>
            </a:ext>
          </a:extLst>
        </xdr:cNvPr>
        <xdr:cNvSpPr txBox="1"/>
      </xdr:nvSpPr>
      <xdr:spPr>
        <a:xfrm>
          <a:off x="238570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1" name="n_3aveValue【市民会館】&#10;有形固定資産減価償却率">
          <a:extLst>
            <a:ext uri="{FF2B5EF4-FFF2-40B4-BE49-F238E27FC236}">
              <a16:creationId xmlns:a16="http://schemas.microsoft.com/office/drawing/2014/main" id="{26E5F5EB-7BA7-47D8-ACFE-F57DB0B27362}"/>
            </a:ext>
          </a:extLst>
        </xdr:cNvPr>
        <xdr:cNvSpPr txBox="1"/>
      </xdr:nvSpPr>
      <xdr:spPr>
        <a:xfrm>
          <a:off x="1611004" y="1732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a:extLst>
            <a:ext uri="{FF2B5EF4-FFF2-40B4-BE49-F238E27FC236}">
              <a16:creationId xmlns:a16="http://schemas.microsoft.com/office/drawing/2014/main" id="{29606829-A16D-44DE-9644-8C9AB9EFA5A0}"/>
            </a:ext>
          </a:extLst>
        </xdr:cNvPr>
        <xdr:cNvSpPr txBox="1"/>
      </xdr:nvSpPr>
      <xdr:spPr>
        <a:xfrm>
          <a:off x="83630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433" name="n_1mainValue【市民会館】&#10;有形固定資産減価償却率">
          <a:extLst>
            <a:ext uri="{FF2B5EF4-FFF2-40B4-BE49-F238E27FC236}">
              <a16:creationId xmlns:a16="http://schemas.microsoft.com/office/drawing/2014/main" id="{375934BC-8648-4B55-9CED-2CD161F7D5CE}"/>
            </a:ext>
          </a:extLst>
        </xdr:cNvPr>
        <xdr:cNvSpPr txBox="1"/>
      </xdr:nvSpPr>
      <xdr:spPr>
        <a:xfrm>
          <a:off x="317056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34" name="n_2mainValue【市民会館】&#10;有形固定資産減価償却率">
          <a:extLst>
            <a:ext uri="{FF2B5EF4-FFF2-40B4-BE49-F238E27FC236}">
              <a16:creationId xmlns:a16="http://schemas.microsoft.com/office/drawing/2014/main" id="{4A04578C-2AB4-49B9-97C7-B8697DA26823}"/>
            </a:ext>
          </a:extLst>
        </xdr:cNvPr>
        <xdr:cNvSpPr txBox="1"/>
      </xdr:nvSpPr>
      <xdr:spPr>
        <a:xfrm>
          <a:off x="238570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80571</xdr:rowOff>
    </xdr:from>
    <xdr:ext cx="405111" cy="259045"/>
    <xdr:sp macro="" textlink="">
      <xdr:nvSpPr>
        <xdr:cNvPr id="435" name="n_3mainValue【市民会館】&#10;有形固定資産減価償却率">
          <a:extLst>
            <a:ext uri="{FF2B5EF4-FFF2-40B4-BE49-F238E27FC236}">
              <a16:creationId xmlns:a16="http://schemas.microsoft.com/office/drawing/2014/main" id="{965FDA25-B13A-49D8-83A0-B777F23C15C6}"/>
            </a:ext>
          </a:extLst>
        </xdr:cNvPr>
        <xdr:cNvSpPr txBox="1"/>
      </xdr:nvSpPr>
      <xdr:spPr>
        <a:xfrm>
          <a:off x="161100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36" name="n_4mainValue【市民会館】&#10;有形固定資産減価償却率">
          <a:extLst>
            <a:ext uri="{FF2B5EF4-FFF2-40B4-BE49-F238E27FC236}">
              <a16:creationId xmlns:a16="http://schemas.microsoft.com/office/drawing/2014/main" id="{4939A526-3622-481A-8F98-85A47D5A387C}"/>
            </a:ext>
          </a:extLst>
        </xdr:cNvPr>
        <xdr:cNvSpPr txBox="1"/>
      </xdr:nvSpPr>
      <xdr:spPr>
        <a:xfrm>
          <a:off x="8363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C5A7C960-DDBB-4AD2-AE0C-146C6C2365E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DD541478-55E3-4F14-BC1D-E3A17008FA1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78C75B5-4000-4BD4-9554-AFFAE344D5F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D8CA4725-97A5-4606-8A68-42D55CE6CF1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3CFE6F0E-033E-4387-82DF-6B17FC4BBA6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1969C7C5-2AE4-4BBD-B56C-85B60CCAB72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3E230A9E-33AF-426A-9B22-B9017BE16A8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F6D19E9-ADDC-4927-9ED1-DC8CCB3C823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A4F248E5-2481-4BE3-AB20-045937D450E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9657439-3C32-4B95-988A-2A41BE9916C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27B70F7-D7D2-45D0-BBC5-B5B9D36B4A3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22002D4E-3EA5-4E48-BE3F-955CAAC3617A}"/>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22879F76-781C-4D32-8BE6-F204C0959B2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AE3E168C-F3B3-43D5-9707-6B49D0786DD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D2B27906-2849-4811-A010-59F28A786508}"/>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F682613C-14B9-4C86-BF91-37080734D7DF}"/>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D3BAC7B2-9767-4003-8FE7-CA937A6D55A7}"/>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AFA47149-DC56-4753-BAE7-947AF37683C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EE2D7C4D-C1A9-45A2-A519-DFCFC014899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75E8456C-6C2D-4545-90F7-D3C139095B9F}"/>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9931DD7-F193-4419-88C4-08F99D1741F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C24C9B0-C3FA-4A1A-A83F-056FF8B6875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DE4D33F1-F50E-48CB-9688-B4E9C7F00FD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1900BAF3-59EA-408B-A6FF-FF18C8DA8AC0}"/>
            </a:ext>
          </a:extLst>
        </xdr:cNvPr>
        <xdr:cNvCxnSpPr/>
      </xdr:nvCxnSpPr>
      <xdr:spPr>
        <a:xfrm flipV="1">
          <a:off x="9219565" y="17000220"/>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3B49B119-E624-4FFA-AEDD-28B4C837C194}"/>
            </a:ext>
          </a:extLst>
        </xdr:cNvPr>
        <xdr:cNvSpPr txBox="1"/>
      </xdr:nvSpPr>
      <xdr:spPr>
        <a:xfrm>
          <a:off x="92583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4FFD05EE-1E91-48A0-B58F-1E2C19487F7D}"/>
            </a:ext>
          </a:extLst>
        </xdr:cNvPr>
        <xdr:cNvCxnSpPr/>
      </xdr:nvCxnSpPr>
      <xdr:spPr>
        <a:xfrm>
          <a:off x="9154160" y="1824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4656AB15-84A2-4166-9174-90F3D4BCCD19}"/>
            </a:ext>
          </a:extLst>
        </xdr:cNvPr>
        <xdr:cNvSpPr txBox="1"/>
      </xdr:nvSpPr>
      <xdr:spPr>
        <a:xfrm>
          <a:off x="9258300" y="167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648209DA-DA6D-4F24-8894-D42DCAF81483}"/>
            </a:ext>
          </a:extLst>
        </xdr:cNvPr>
        <xdr:cNvCxnSpPr/>
      </xdr:nvCxnSpPr>
      <xdr:spPr>
        <a:xfrm>
          <a:off x="915416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465" name="【市民会館】&#10;一人当たり面積平均値テキスト">
          <a:extLst>
            <a:ext uri="{FF2B5EF4-FFF2-40B4-BE49-F238E27FC236}">
              <a16:creationId xmlns:a16="http://schemas.microsoft.com/office/drawing/2014/main" id="{1C1B377D-628C-4E1A-B4F7-4DE85551E64C}"/>
            </a:ext>
          </a:extLst>
        </xdr:cNvPr>
        <xdr:cNvSpPr txBox="1"/>
      </xdr:nvSpPr>
      <xdr:spPr>
        <a:xfrm>
          <a:off x="9258300" y="17884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D5F91980-B004-449C-8A6F-5DD5D375ED49}"/>
            </a:ext>
          </a:extLst>
        </xdr:cNvPr>
        <xdr:cNvSpPr/>
      </xdr:nvSpPr>
      <xdr:spPr>
        <a:xfrm>
          <a:off x="9192260" y="1790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4CE912F9-A133-4DBE-B16F-2A925AF4B4B1}"/>
            </a:ext>
          </a:extLst>
        </xdr:cNvPr>
        <xdr:cNvSpPr/>
      </xdr:nvSpPr>
      <xdr:spPr>
        <a:xfrm>
          <a:off x="8445500" y="1790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1C6C67A0-2EA9-4D0F-9073-1396083A90E4}"/>
            </a:ext>
          </a:extLst>
        </xdr:cNvPr>
        <xdr:cNvSpPr/>
      </xdr:nvSpPr>
      <xdr:spPr>
        <a:xfrm>
          <a:off x="7670800" y="1791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3FACAE22-F6D6-48AA-865D-391537659778}"/>
            </a:ext>
          </a:extLst>
        </xdr:cNvPr>
        <xdr:cNvSpPr/>
      </xdr:nvSpPr>
      <xdr:spPr>
        <a:xfrm>
          <a:off x="68732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F720A39B-434C-4391-BA2B-24E8B5E2C4DA}"/>
            </a:ext>
          </a:extLst>
        </xdr:cNvPr>
        <xdr:cNvSpPr/>
      </xdr:nvSpPr>
      <xdr:spPr>
        <a:xfrm>
          <a:off x="609854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0517903-1FB0-4915-94D0-CFBE7C493F7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C6EDC3C-DD5A-4FB7-9BAA-0868DA1FE33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5A75AF6-4413-4FBD-B063-E1205DAC244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C67A137-8744-4470-82F3-DB2446A8BB9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5A4A176-C263-4C25-8E58-02EACD7523C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76" name="楕円 475">
          <a:extLst>
            <a:ext uri="{FF2B5EF4-FFF2-40B4-BE49-F238E27FC236}">
              <a16:creationId xmlns:a16="http://schemas.microsoft.com/office/drawing/2014/main" id="{4D7D60B8-864F-4AA3-BA6A-CBAA8F0C8AE3}"/>
            </a:ext>
          </a:extLst>
        </xdr:cNvPr>
        <xdr:cNvSpPr/>
      </xdr:nvSpPr>
      <xdr:spPr>
        <a:xfrm>
          <a:off x="9192260" y="17866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119142</xdr:rowOff>
    </xdr:from>
    <xdr:ext cx="469744" cy="259045"/>
    <xdr:sp macro="" textlink="">
      <xdr:nvSpPr>
        <xdr:cNvPr id="477" name="【市民会館】&#10;一人当たり面積該当値テキスト">
          <a:extLst>
            <a:ext uri="{FF2B5EF4-FFF2-40B4-BE49-F238E27FC236}">
              <a16:creationId xmlns:a16="http://schemas.microsoft.com/office/drawing/2014/main" id="{9060A084-D026-4E87-A497-55235D390995}"/>
            </a:ext>
          </a:extLst>
        </xdr:cNvPr>
        <xdr:cNvSpPr txBox="1"/>
      </xdr:nvSpPr>
      <xdr:spPr>
        <a:xfrm>
          <a:off x="9258300"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97789</xdr:rowOff>
    </xdr:from>
    <xdr:to>
      <xdr:col>50</xdr:col>
      <xdr:colOff>165100</xdr:colOff>
      <xdr:row>107</xdr:row>
      <xdr:rowOff>27939</xdr:rowOff>
    </xdr:to>
    <xdr:sp macro="" textlink="">
      <xdr:nvSpPr>
        <xdr:cNvPr id="478" name="楕円 477">
          <a:extLst>
            <a:ext uri="{FF2B5EF4-FFF2-40B4-BE49-F238E27FC236}">
              <a16:creationId xmlns:a16="http://schemas.microsoft.com/office/drawing/2014/main" id="{A2DE5ACA-8C9C-47AC-A191-B64D16252567}"/>
            </a:ext>
          </a:extLst>
        </xdr:cNvPr>
        <xdr:cNvSpPr/>
      </xdr:nvSpPr>
      <xdr:spPr>
        <a:xfrm>
          <a:off x="8445500" y="17867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147065</xdr:rowOff>
    </xdr:from>
    <xdr:to>
      <xdr:col>55</xdr:col>
      <xdr:colOff>0</xdr:colOff>
      <xdr:row>106</xdr:row>
      <xdr:rowOff>148589</xdr:rowOff>
    </xdr:to>
    <xdr:cxnSp macro="">
      <xdr:nvCxnSpPr>
        <xdr:cNvPr id="479" name="直線コネクタ 478">
          <a:extLst>
            <a:ext uri="{FF2B5EF4-FFF2-40B4-BE49-F238E27FC236}">
              <a16:creationId xmlns:a16="http://schemas.microsoft.com/office/drawing/2014/main" id="{4F941299-FB46-429C-BCF9-C5DF2212CA1C}"/>
            </a:ext>
          </a:extLst>
        </xdr:cNvPr>
        <xdr:cNvCxnSpPr/>
      </xdr:nvCxnSpPr>
      <xdr:spPr>
        <a:xfrm flipV="1">
          <a:off x="8496300" y="17916905"/>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80" name="楕円 479">
          <a:extLst>
            <a:ext uri="{FF2B5EF4-FFF2-40B4-BE49-F238E27FC236}">
              <a16:creationId xmlns:a16="http://schemas.microsoft.com/office/drawing/2014/main" id="{300E6D7F-2FC1-42DF-B321-01498C269D79}"/>
            </a:ext>
          </a:extLst>
        </xdr:cNvPr>
        <xdr:cNvSpPr/>
      </xdr:nvSpPr>
      <xdr:spPr>
        <a:xfrm>
          <a:off x="7670800" y="17870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148589</xdr:rowOff>
    </xdr:from>
    <xdr:to>
      <xdr:col>50</xdr:col>
      <xdr:colOff>114300</xdr:colOff>
      <xdr:row>106</xdr:row>
      <xdr:rowOff>151637</xdr:rowOff>
    </xdr:to>
    <xdr:cxnSp macro="">
      <xdr:nvCxnSpPr>
        <xdr:cNvPr id="481" name="直線コネクタ 480">
          <a:extLst>
            <a:ext uri="{FF2B5EF4-FFF2-40B4-BE49-F238E27FC236}">
              <a16:creationId xmlns:a16="http://schemas.microsoft.com/office/drawing/2014/main" id="{CBE5E9C2-E688-45A8-8FF1-9E1C8997A01F}"/>
            </a:ext>
          </a:extLst>
        </xdr:cNvPr>
        <xdr:cNvCxnSpPr/>
      </xdr:nvCxnSpPr>
      <xdr:spPr>
        <a:xfrm flipV="1">
          <a:off x="7713980" y="17918429"/>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107696</xdr:rowOff>
    </xdr:from>
    <xdr:to>
      <xdr:col>41</xdr:col>
      <xdr:colOff>101600</xdr:colOff>
      <xdr:row>107</xdr:row>
      <xdr:rowOff>37846</xdr:rowOff>
    </xdr:to>
    <xdr:sp macro="" textlink="">
      <xdr:nvSpPr>
        <xdr:cNvPr id="482" name="楕円 481">
          <a:extLst>
            <a:ext uri="{FF2B5EF4-FFF2-40B4-BE49-F238E27FC236}">
              <a16:creationId xmlns:a16="http://schemas.microsoft.com/office/drawing/2014/main" id="{EEF4F2FF-7EA0-4E4F-9E6E-7B07096E2851}"/>
            </a:ext>
          </a:extLst>
        </xdr:cNvPr>
        <xdr:cNvSpPr/>
      </xdr:nvSpPr>
      <xdr:spPr>
        <a:xfrm>
          <a:off x="6873240" y="17877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151637</xdr:rowOff>
    </xdr:from>
    <xdr:to>
      <xdr:col>45</xdr:col>
      <xdr:colOff>177800</xdr:colOff>
      <xdr:row>106</xdr:row>
      <xdr:rowOff>158496</xdr:rowOff>
    </xdr:to>
    <xdr:cxnSp macro="">
      <xdr:nvCxnSpPr>
        <xdr:cNvPr id="483" name="直線コネクタ 482">
          <a:extLst>
            <a:ext uri="{FF2B5EF4-FFF2-40B4-BE49-F238E27FC236}">
              <a16:creationId xmlns:a16="http://schemas.microsoft.com/office/drawing/2014/main" id="{4A0FE079-F86A-4B20-93A8-093948E093A1}"/>
            </a:ext>
          </a:extLst>
        </xdr:cNvPr>
        <xdr:cNvCxnSpPr/>
      </xdr:nvCxnSpPr>
      <xdr:spPr>
        <a:xfrm flipV="1">
          <a:off x="6924040" y="17921477"/>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84" name="楕円 483">
          <a:extLst>
            <a:ext uri="{FF2B5EF4-FFF2-40B4-BE49-F238E27FC236}">
              <a16:creationId xmlns:a16="http://schemas.microsoft.com/office/drawing/2014/main" id="{F83C48AE-60C1-4719-8F30-96C9CE7CBE8E}"/>
            </a:ext>
          </a:extLst>
        </xdr:cNvPr>
        <xdr:cNvSpPr/>
      </xdr:nvSpPr>
      <xdr:spPr>
        <a:xfrm>
          <a:off x="6098540" y="17879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158496</xdr:rowOff>
    </xdr:from>
    <xdr:to>
      <xdr:col>41</xdr:col>
      <xdr:colOff>50800</xdr:colOff>
      <xdr:row>106</xdr:row>
      <xdr:rowOff>160782</xdr:rowOff>
    </xdr:to>
    <xdr:cxnSp macro="">
      <xdr:nvCxnSpPr>
        <xdr:cNvPr id="485" name="直線コネクタ 484">
          <a:extLst>
            <a:ext uri="{FF2B5EF4-FFF2-40B4-BE49-F238E27FC236}">
              <a16:creationId xmlns:a16="http://schemas.microsoft.com/office/drawing/2014/main" id="{D10963D6-36E0-4360-A712-E65E7C20BC0E}"/>
            </a:ext>
          </a:extLst>
        </xdr:cNvPr>
        <xdr:cNvCxnSpPr/>
      </xdr:nvCxnSpPr>
      <xdr:spPr>
        <a:xfrm flipV="1">
          <a:off x="6149340" y="1792833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486" name="n_1aveValue【市民会館】&#10;一人当たり面積">
          <a:extLst>
            <a:ext uri="{FF2B5EF4-FFF2-40B4-BE49-F238E27FC236}">
              <a16:creationId xmlns:a16="http://schemas.microsoft.com/office/drawing/2014/main" id="{9B494510-FA45-48BF-9053-1702992E09D9}"/>
            </a:ext>
          </a:extLst>
        </xdr:cNvPr>
        <xdr:cNvSpPr txBox="1"/>
      </xdr:nvSpPr>
      <xdr:spPr>
        <a:xfrm>
          <a:off x="827158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487" name="n_2aveValue【市民会館】&#10;一人当たり面積">
          <a:extLst>
            <a:ext uri="{FF2B5EF4-FFF2-40B4-BE49-F238E27FC236}">
              <a16:creationId xmlns:a16="http://schemas.microsoft.com/office/drawing/2014/main" id="{D8E47B7B-3632-4B5C-A79C-C0CC8AB6BCFE}"/>
            </a:ext>
          </a:extLst>
        </xdr:cNvPr>
        <xdr:cNvSpPr txBox="1"/>
      </xdr:nvSpPr>
      <xdr:spPr>
        <a:xfrm>
          <a:off x="750958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88" name="n_3aveValue【市民会館】&#10;一人当たり面積">
          <a:extLst>
            <a:ext uri="{FF2B5EF4-FFF2-40B4-BE49-F238E27FC236}">
              <a16:creationId xmlns:a16="http://schemas.microsoft.com/office/drawing/2014/main" id="{54088740-1AA5-4362-A764-680B0D6BE7EC}"/>
            </a:ext>
          </a:extLst>
        </xdr:cNvPr>
        <xdr:cNvSpPr txBox="1"/>
      </xdr:nvSpPr>
      <xdr:spPr>
        <a:xfrm>
          <a:off x="67120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9" name="n_4aveValue【市民会館】&#10;一人当たり面積">
          <a:extLst>
            <a:ext uri="{FF2B5EF4-FFF2-40B4-BE49-F238E27FC236}">
              <a16:creationId xmlns:a16="http://schemas.microsoft.com/office/drawing/2014/main" id="{DBB29BDC-0C1D-4D35-B07B-D48A1F2BC3A8}"/>
            </a:ext>
          </a:extLst>
        </xdr:cNvPr>
        <xdr:cNvSpPr txBox="1"/>
      </xdr:nvSpPr>
      <xdr:spPr>
        <a:xfrm>
          <a:off x="593732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44466</xdr:rowOff>
    </xdr:from>
    <xdr:ext cx="469744" cy="259045"/>
    <xdr:sp macro="" textlink="">
      <xdr:nvSpPr>
        <xdr:cNvPr id="490" name="n_1mainValue【市民会館】&#10;一人当たり面積">
          <a:extLst>
            <a:ext uri="{FF2B5EF4-FFF2-40B4-BE49-F238E27FC236}">
              <a16:creationId xmlns:a16="http://schemas.microsoft.com/office/drawing/2014/main" id="{84AA24F7-9AB4-4B0C-8451-318AC934391F}"/>
            </a:ext>
          </a:extLst>
        </xdr:cNvPr>
        <xdr:cNvSpPr txBox="1"/>
      </xdr:nvSpPr>
      <xdr:spPr>
        <a:xfrm>
          <a:off x="827158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91" name="n_2mainValue【市民会館】&#10;一人当たり面積">
          <a:extLst>
            <a:ext uri="{FF2B5EF4-FFF2-40B4-BE49-F238E27FC236}">
              <a16:creationId xmlns:a16="http://schemas.microsoft.com/office/drawing/2014/main" id="{121081D7-6E8F-4A2B-B7C4-FE710C93DC8D}"/>
            </a:ext>
          </a:extLst>
        </xdr:cNvPr>
        <xdr:cNvSpPr txBox="1"/>
      </xdr:nvSpPr>
      <xdr:spPr>
        <a:xfrm>
          <a:off x="750958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54373</xdr:rowOff>
    </xdr:from>
    <xdr:ext cx="469744" cy="259045"/>
    <xdr:sp macro="" textlink="">
      <xdr:nvSpPr>
        <xdr:cNvPr id="492" name="n_3mainValue【市民会館】&#10;一人当たり面積">
          <a:extLst>
            <a:ext uri="{FF2B5EF4-FFF2-40B4-BE49-F238E27FC236}">
              <a16:creationId xmlns:a16="http://schemas.microsoft.com/office/drawing/2014/main" id="{60F2C512-C911-4441-A860-2F715B074648}"/>
            </a:ext>
          </a:extLst>
        </xdr:cNvPr>
        <xdr:cNvSpPr txBox="1"/>
      </xdr:nvSpPr>
      <xdr:spPr>
        <a:xfrm>
          <a:off x="67120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493" name="n_4mainValue【市民会館】&#10;一人当たり面積">
          <a:extLst>
            <a:ext uri="{FF2B5EF4-FFF2-40B4-BE49-F238E27FC236}">
              <a16:creationId xmlns:a16="http://schemas.microsoft.com/office/drawing/2014/main" id="{938C36A4-1654-4A3F-8E59-C65E702C3C7A}"/>
            </a:ext>
          </a:extLst>
        </xdr:cNvPr>
        <xdr:cNvSpPr txBox="1"/>
      </xdr:nvSpPr>
      <xdr:spPr>
        <a:xfrm>
          <a:off x="59373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A9EE6D1-2DB5-4B88-B7CC-F43FB2445FB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4995CA4B-C93D-4CFC-86AB-F0B76B7A152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A2CA3889-CF18-4258-8930-DC03067591D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E2FBFFC-32D7-40C2-A449-A936AABE4B3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70C3EE2-CCB6-43B6-84F1-34C288EFC69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45E501B-BA90-42B4-BEFA-B1EEBC9D7BA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710B66A-FD60-4EDA-B14A-5F9E6D984F3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D0899F8-8D6C-442F-8ED9-C534E24FE4C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42EFA7F6-8717-4ED6-815A-5FBCA4B2064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C457614B-C044-44C8-B72E-BF237CBF5AC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A0720BD7-EA82-4CD7-81F1-D35963A400A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F11EA896-5F8F-4D2F-9238-37483DBD80D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5EA00D7E-427A-4690-92BE-4CD2702FF5F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C71A08D9-2E71-4D84-8C68-8D43ED083F1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D1B95BA3-3940-4A19-91E8-76510E3C6D2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C3335D95-4DCD-404B-ACFB-677E945B74F7}"/>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15D95E7-61AE-4782-A54E-7E912DDA7F1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42519AF-0E08-4177-8B87-DBFA0E0227E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80FE627-C537-4478-8C86-576E600D1E7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36AA44C1-8018-4EE1-A01A-FA7021A34DD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B323ACD-12E3-44AD-94FD-871FFD639DF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BF7139D-7685-47C4-9D87-D3AB8A58044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EA6999B-844A-4316-B9F8-1A5F513422E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8B10EA7-5F62-4B6C-AD2C-C0D3B65913F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CA00867F-6F76-4DD3-A6B8-1F84CBBB5D9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7571E58-7EAB-42C1-9BC4-B8C3294B9C9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2FC2CB21-8021-4B40-A8CE-D5ECD64DFE7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897973FE-739E-42F0-97CF-C48348119A3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23D37C6F-9AC4-47E6-96F1-E944F0F7187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C1CE11F4-5B0B-4BAB-BC70-E211BF30443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FC054D14-6FD9-434B-B04F-0C386A1500A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D1AC258-A24E-430C-A359-5C8F8EB3C8E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A67096D0-5876-459C-88BF-DF75423D1B6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58FEF2D6-1CD3-4A7C-9D19-CC0E3CC7527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F8EFAE45-5950-4CB1-80A3-E19FF7A0EE7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B8E2BD75-D615-4584-A9ED-5EF3F2B758E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9A333835-3238-4FF8-9F5B-D77A08734C2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56082E0B-C98F-4F0D-A7FF-13EDFDBD6F4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4C0EA23C-B507-4B31-819F-E50ACB9C9F7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8D191845-B158-43D4-B18B-9FE044D847C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588242B7-283B-4619-93B8-BCF58E8CD92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5" name="直線コネクタ 534">
          <a:extLst>
            <a:ext uri="{FF2B5EF4-FFF2-40B4-BE49-F238E27FC236}">
              <a16:creationId xmlns:a16="http://schemas.microsoft.com/office/drawing/2014/main" id="{C7676AB4-4E31-4FE0-9EFF-5BC08ACC625E}"/>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9D9C6553-6C9B-4663-B7B3-5D2652A58FC0}"/>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7" name="直線コネクタ 536">
          <a:extLst>
            <a:ext uri="{FF2B5EF4-FFF2-40B4-BE49-F238E27FC236}">
              <a16:creationId xmlns:a16="http://schemas.microsoft.com/office/drawing/2014/main" id="{B3E27C8B-7091-40B9-A3B6-DA4AAAB6B6F9}"/>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357FCB88-2AC8-4BE4-B936-844D8AF4E6F9}"/>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39" name="直線コネクタ 538">
          <a:extLst>
            <a:ext uri="{FF2B5EF4-FFF2-40B4-BE49-F238E27FC236}">
              <a16:creationId xmlns:a16="http://schemas.microsoft.com/office/drawing/2014/main" id="{4D20FE52-80F2-4406-BC02-0B6DBEFDB26D}"/>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7BCC0F49-C45A-43B6-B15D-E6F208363C18}"/>
            </a:ext>
          </a:extLst>
        </xdr:cNvPr>
        <xdr:cNvSpPr txBox="1"/>
      </xdr:nvSpPr>
      <xdr:spPr>
        <a:xfrm>
          <a:off x="14414500" y="10042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1" name="フローチャート: 判断 540">
          <a:extLst>
            <a:ext uri="{FF2B5EF4-FFF2-40B4-BE49-F238E27FC236}">
              <a16:creationId xmlns:a16="http://schemas.microsoft.com/office/drawing/2014/main" id="{755F66BF-874D-4559-BFFB-B8FD50844D55}"/>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2" name="フローチャート: 判断 541">
          <a:extLst>
            <a:ext uri="{FF2B5EF4-FFF2-40B4-BE49-F238E27FC236}">
              <a16:creationId xmlns:a16="http://schemas.microsoft.com/office/drawing/2014/main" id="{2BD673D3-4F46-442A-BA95-65C1EA10A8D4}"/>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3" name="フローチャート: 判断 542">
          <a:extLst>
            <a:ext uri="{FF2B5EF4-FFF2-40B4-BE49-F238E27FC236}">
              <a16:creationId xmlns:a16="http://schemas.microsoft.com/office/drawing/2014/main" id="{2D7745AC-0116-4B71-BDA4-26669FE5A1F1}"/>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44" name="フローチャート: 判断 543">
          <a:extLst>
            <a:ext uri="{FF2B5EF4-FFF2-40B4-BE49-F238E27FC236}">
              <a16:creationId xmlns:a16="http://schemas.microsoft.com/office/drawing/2014/main" id="{B74FCF38-AE4A-45B9-8811-89A69738363A}"/>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5" name="フローチャート: 判断 544">
          <a:extLst>
            <a:ext uri="{FF2B5EF4-FFF2-40B4-BE49-F238E27FC236}">
              <a16:creationId xmlns:a16="http://schemas.microsoft.com/office/drawing/2014/main" id="{831E3720-CF62-4BA6-8DC1-F0069B3F0FFE}"/>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69EADEA-FCA5-4FEA-94F5-B3BAF0059DD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C14E289-4DEC-4EB7-97F4-3D1C7BC73D1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19957B3-8D80-4377-8FAE-A4E79F03491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E194C8E-1C54-4A94-B047-F60D79C1D4D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53752DC-4904-4AD9-9643-F0CCDF49879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51" name="楕円 550">
          <a:extLst>
            <a:ext uri="{FF2B5EF4-FFF2-40B4-BE49-F238E27FC236}">
              <a16:creationId xmlns:a16="http://schemas.microsoft.com/office/drawing/2014/main" id="{6CB614D6-59BB-45B2-915C-98F61E57ACD2}"/>
            </a:ext>
          </a:extLst>
        </xdr:cNvPr>
        <xdr:cNvSpPr/>
      </xdr:nvSpPr>
      <xdr:spPr>
        <a:xfrm>
          <a:off x="14325600" y="100359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168020</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7FCE2CD7-CEF4-4795-BFAD-81B326275CCD}"/>
            </a:ext>
          </a:extLst>
        </xdr:cNvPr>
        <xdr:cNvSpPr txBox="1"/>
      </xdr:nvSpPr>
      <xdr:spPr>
        <a:xfrm>
          <a:off x="14414500"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105954</xdr:rowOff>
    </xdr:from>
    <xdr:to>
      <xdr:col>81</xdr:col>
      <xdr:colOff>101600</xdr:colOff>
      <xdr:row>60</xdr:row>
      <xdr:rowOff>36104</xdr:rowOff>
    </xdr:to>
    <xdr:sp macro="" textlink="">
      <xdr:nvSpPr>
        <xdr:cNvPr id="553" name="楕円 552">
          <a:extLst>
            <a:ext uri="{FF2B5EF4-FFF2-40B4-BE49-F238E27FC236}">
              <a16:creationId xmlns:a16="http://schemas.microsoft.com/office/drawing/2014/main" id="{2799F0B6-61A8-4094-8EC4-5155B4F4DA01}"/>
            </a:ext>
          </a:extLst>
        </xdr:cNvPr>
        <xdr:cNvSpPr/>
      </xdr:nvSpPr>
      <xdr:spPr>
        <a:xfrm>
          <a:off x="13578840" y="999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156754</xdr:rowOff>
    </xdr:from>
    <xdr:to>
      <xdr:col>85</xdr:col>
      <xdr:colOff>127000</xdr:colOff>
      <xdr:row>60</xdr:row>
      <xdr:rowOff>24493</xdr:rowOff>
    </xdr:to>
    <xdr:cxnSp macro="">
      <xdr:nvCxnSpPr>
        <xdr:cNvPr id="554" name="直線コネクタ 553">
          <a:extLst>
            <a:ext uri="{FF2B5EF4-FFF2-40B4-BE49-F238E27FC236}">
              <a16:creationId xmlns:a16="http://schemas.microsoft.com/office/drawing/2014/main" id="{8FF28211-CB6D-44CA-ACBE-6E83C2D61289}"/>
            </a:ext>
          </a:extLst>
        </xdr:cNvPr>
        <xdr:cNvCxnSpPr/>
      </xdr:nvCxnSpPr>
      <xdr:spPr>
        <a:xfrm>
          <a:off x="13629640" y="10047514"/>
          <a:ext cx="74676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55" name="楕円 554">
          <a:extLst>
            <a:ext uri="{FF2B5EF4-FFF2-40B4-BE49-F238E27FC236}">
              <a16:creationId xmlns:a16="http://schemas.microsoft.com/office/drawing/2014/main" id="{A083CF99-1AAF-4A00-9E80-DEAEF15E4593}"/>
            </a:ext>
          </a:extLst>
        </xdr:cNvPr>
        <xdr:cNvSpPr/>
      </xdr:nvSpPr>
      <xdr:spPr>
        <a:xfrm>
          <a:off x="1280414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156754</xdr:rowOff>
    </xdr:to>
    <xdr:cxnSp macro="">
      <xdr:nvCxnSpPr>
        <xdr:cNvPr id="556" name="直線コネクタ 555">
          <a:extLst>
            <a:ext uri="{FF2B5EF4-FFF2-40B4-BE49-F238E27FC236}">
              <a16:creationId xmlns:a16="http://schemas.microsoft.com/office/drawing/2014/main" id="{39BFE178-9C78-4B96-AABB-8A686D308073}"/>
            </a:ext>
          </a:extLst>
        </xdr:cNvPr>
        <xdr:cNvCxnSpPr/>
      </xdr:nvCxnSpPr>
      <xdr:spPr>
        <a:xfrm>
          <a:off x="12854940" y="10009959"/>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57" name="楕円 556">
          <a:extLst>
            <a:ext uri="{FF2B5EF4-FFF2-40B4-BE49-F238E27FC236}">
              <a16:creationId xmlns:a16="http://schemas.microsoft.com/office/drawing/2014/main" id="{DF278AF7-6D8E-436B-A4E0-F101C00E3FB8}"/>
            </a:ext>
          </a:extLst>
        </xdr:cNvPr>
        <xdr:cNvSpPr/>
      </xdr:nvSpPr>
      <xdr:spPr>
        <a:xfrm>
          <a:off x="12029440" y="9921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81643</xdr:rowOff>
    </xdr:from>
    <xdr:to>
      <xdr:col>76</xdr:col>
      <xdr:colOff>114300</xdr:colOff>
      <xdr:row>59</xdr:row>
      <xdr:rowOff>119199</xdr:rowOff>
    </xdr:to>
    <xdr:cxnSp macro="">
      <xdr:nvCxnSpPr>
        <xdr:cNvPr id="558" name="直線コネクタ 557">
          <a:extLst>
            <a:ext uri="{FF2B5EF4-FFF2-40B4-BE49-F238E27FC236}">
              <a16:creationId xmlns:a16="http://schemas.microsoft.com/office/drawing/2014/main" id="{534A359B-5A97-4D84-8A9A-FE88AC09E8AD}"/>
            </a:ext>
          </a:extLst>
        </xdr:cNvPr>
        <xdr:cNvCxnSpPr/>
      </xdr:nvCxnSpPr>
      <xdr:spPr>
        <a:xfrm>
          <a:off x="12072620" y="9972403"/>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163104</xdr:rowOff>
    </xdr:from>
    <xdr:to>
      <xdr:col>67</xdr:col>
      <xdr:colOff>101600</xdr:colOff>
      <xdr:row>59</xdr:row>
      <xdr:rowOff>93254</xdr:rowOff>
    </xdr:to>
    <xdr:sp macro="" textlink="">
      <xdr:nvSpPr>
        <xdr:cNvPr id="559" name="楕円 558">
          <a:extLst>
            <a:ext uri="{FF2B5EF4-FFF2-40B4-BE49-F238E27FC236}">
              <a16:creationId xmlns:a16="http://schemas.microsoft.com/office/drawing/2014/main" id="{3290E121-6BDE-45A6-A772-ED25323011C0}"/>
            </a:ext>
          </a:extLst>
        </xdr:cNvPr>
        <xdr:cNvSpPr/>
      </xdr:nvSpPr>
      <xdr:spPr>
        <a:xfrm>
          <a:off x="11231880" y="988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42454</xdr:rowOff>
    </xdr:from>
    <xdr:to>
      <xdr:col>71</xdr:col>
      <xdr:colOff>177800</xdr:colOff>
      <xdr:row>59</xdr:row>
      <xdr:rowOff>81643</xdr:rowOff>
    </xdr:to>
    <xdr:cxnSp macro="">
      <xdr:nvCxnSpPr>
        <xdr:cNvPr id="560" name="直線コネクタ 559">
          <a:extLst>
            <a:ext uri="{FF2B5EF4-FFF2-40B4-BE49-F238E27FC236}">
              <a16:creationId xmlns:a16="http://schemas.microsoft.com/office/drawing/2014/main" id="{EBB84667-54DE-4C61-9355-7365BDF3C629}"/>
            </a:ext>
          </a:extLst>
        </xdr:cNvPr>
        <xdr:cNvCxnSpPr/>
      </xdr:nvCxnSpPr>
      <xdr:spPr>
        <a:xfrm>
          <a:off x="11282680" y="9933214"/>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FB83A467-BA70-49CF-AFDC-D6400F17D275}"/>
            </a:ext>
          </a:extLst>
        </xdr:cNvPr>
        <xdr:cNvSpPr txBox="1"/>
      </xdr:nvSpPr>
      <xdr:spPr>
        <a:xfrm>
          <a:off x="134372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8FC65638-542A-4E68-BBA6-905AF299A52C}"/>
            </a:ext>
          </a:extLst>
        </xdr:cNvPr>
        <xdr:cNvSpPr txBox="1"/>
      </xdr:nvSpPr>
      <xdr:spPr>
        <a:xfrm>
          <a:off x="12675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D5C674F2-728C-46B3-B217-9951B0DC3728}"/>
            </a:ext>
          </a:extLst>
        </xdr:cNvPr>
        <xdr:cNvSpPr txBox="1"/>
      </xdr:nvSpPr>
      <xdr:spPr>
        <a:xfrm>
          <a:off x="119005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B4D9150F-1970-4B32-9AF5-E1ADA040A30C}"/>
            </a:ext>
          </a:extLst>
        </xdr:cNvPr>
        <xdr:cNvSpPr txBox="1"/>
      </xdr:nvSpPr>
      <xdr:spPr>
        <a:xfrm>
          <a:off x="1110298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52631</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6A6CD765-717E-424B-94E6-2365C2A45769}"/>
            </a:ext>
          </a:extLst>
        </xdr:cNvPr>
        <xdr:cNvSpPr txBox="1"/>
      </xdr:nvSpPr>
      <xdr:spPr>
        <a:xfrm>
          <a:off x="13437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7DE0431D-F54B-46B7-B642-20626A180518}"/>
            </a:ext>
          </a:extLst>
        </xdr:cNvPr>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5A01694-CF9A-4653-9BFB-239779CE870F}"/>
            </a:ext>
          </a:extLst>
        </xdr:cNvPr>
        <xdr:cNvSpPr txBox="1"/>
      </xdr:nvSpPr>
      <xdr:spPr>
        <a:xfrm>
          <a:off x="119005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109781</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29BE48E3-CA29-43F0-B097-24839354BDD7}"/>
            </a:ext>
          </a:extLst>
        </xdr:cNvPr>
        <xdr:cNvSpPr txBox="1"/>
      </xdr:nvSpPr>
      <xdr:spPr>
        <a:xfrm>
          <a:off x="1110298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22B016C-4087-44D9-B225-AD692D345A9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729BAF28-6F6B-41FF-BEB7-ED65879B408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9FA0F84-3EF1-4397-800B-012FFF606B7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A83C1C6-BC7E-4E58-B715-8B07D298C60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AC680E49-7453-4F6F-AB33-0B76903E318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3BE7AB39-0E61-4122-B3D9-7ECA3EB53EE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E3CDF526-66C5-44AE-B636-9F82B252861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6D4A167D-D43B-4A2E-A885-3D27D9828E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532D050-1BDC-4E94-B0C8-7C989132F66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634B6670-0AFD-4B37-96CF-26C015C99A4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5D0B6878-15CB-4CCC-8E4B-04D961FD8BA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52256400-9100-4245-98D0-266D01E54E6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D888DAC-8558-447D-A043-539319D15F9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316EFCB3-06F4-408A-9281-B96E96EDE98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DF5E131-28CE-46BE-ACC0-7845B023C7C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2ED19547-37F5-45C5-A80D-35CB25C3BE0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9FDF510-7D68-4CEE-B11F-28A50210F3D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4D5F4CF5-B6E6-4B94-A306-339AC28274C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CE29FF5-876A-4D36-90C2-22379C549F1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209A72AD-9D45-409A-A0BE-D5BDF717230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10D55C61-BC97-43DB-9E07-159440B7596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0" name="直線コネクタ 589">
          <a:extLst>
            <a:ext uri="{FF2B5EF4-FFF2-40B4-BE49-F238E27FC236}">
              <a16:creationId xmlns:a16="http://schemas.microsoft.com/office/drawing/2014/main" id="{352AA643-7CC5-4E0B-A69E-385B597E3EB7}"/>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67FFE609-BBB3-4B7E-802D-4F616CF0725B}"/>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2" name="直線コネクタ 591">
          <a:extLst>
            <a:ext uri="{FF2B5EF4-FFF2-40B4-BE49-F238E27FC236}">
              <a16:creationId xmlns:a16="http://schemas.microsoft.com/office/drawing/2014/main" id="{220CA13E-9FAB-45EA-8111-0145C3496CEC}"/>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C29EC071-F448-4B4D-957D-D403D2BBBBF0}"/>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4" name="直線コネクタ 593">
          <a:extLst>
            <a:ext uri="{FF2B5EF4-FFF2-40B4-BE49-F238E27FC236}">
              <a16:creationId xmlns:a16="http://schemas.microsoft.com/office/drawing/2014/main" id="{33B93628-E65C-47E1-90F6-A4202818EAF1}"/>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B3B1B16F-FDC5-48CD-BEC5-04C54C1A1E0E}"/>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6" name="フローチャート: 判断 595">
          <a:extLst>
            <a:ext uri="{FF2B5EF4-FFF2-40B4-BE49-F238E27FC236}">
              <a16:creationId xmlns:a16="http://schemas.microsoft.com/office/drawing/2014/main" id="{C7248795-101F-4823-BDAC-7B43AFD4ED83}"/>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7" name="フローチャート: 判断 596">
          <a:extLst>
            <a:ext uri="{FF2B5EF4-FFF2-40B4-BE49-F238E27FC236}">
              <a16:creationId xmlns:a16="http://schemas.microsoft.com/office/drawing/2014/main" id="{F6D09A67-4827-4B60-852E-89CCC1B134A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8" name="フローチャート: 判断 597">
          <a:extLst>
            <a:ext uri="{FF2B5EF4-FFF2-40B4-BE49-F238E27FC236}">
              <a16:creationId xmlns:a16="http://schemas.microsoft.com/office/drawing/2014/main" id="{AD2764C8-ABF8-42CE-87A7-E0BEA06C4758}"/>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599" name="フローチャート: 判断 598">
          <a:extLst>
            <a:ext uri="{FF2B5EF4-FFF2-40B4-BE49-F238E27FC236}">
              <a16:creationId xmlns:a16="http://schemas.microsoft.com/office/drawing/2014/main" id="{8B55D155-6CC5-4E62-8C27-915D753AE983}"/>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600" name="フローチャート: 判断 599">
          <a:extLst>
            <a:ext uri="{FF2B5EF4-FFF2-40B4-BE49-F238E27FC236}">
              <a16:creationId xmlns:a16="http://schemas.microsoft.com/office/drawing/2014/main" id="{EA3779DC-B6BF-4059-9940-D3AD0E4D122F}"/>
            </a:ext>
          </a:extLst>
        </xdr:cNvPr>
        <xdr:cNvSpPr/>
      </xdr:nvSpPr>
      <xdr:spPr>
        <a:xfrm>
          <a:off x="16388080" y="1031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68B04F9-A82C-4514-8DE2-E35467C2741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7F4F784-9274-46EF-9C8C-7F826A2EAD7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4425A07-C047-4740-AB37-293295D3ABF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E5AA805-A73D-4205-9591-1F51367850F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4AA9349-8968-4D11-B0D5-1E4C8CE0D12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606" name="楕円 605">
          <a:extLst>
            <a:ext uri="{FF2B5EF4-FFF2-40B4-BE49-F238E27FC236}">
              <a16:creationId xmlns:a16="http://schemas.microsoft.com/office/drawing/2014/main" id="{BDA2CD49-2479-4F6E-8D59-21CAE589E448}"/>
            </a:ext>
          </a:extLst>
        </xdr:cNvPr>
        <xdr:cNvSpPr/>
      </xdr:nvSpPr>
      <xdr:spPr>
        <a:xfrm>
          <a:off x="1945894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140225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CF0C2196-24C8-49BE-95D5-B368E42AF661}"/>
            </a:ext>
          </a:extLst>
        </xdr:cNvPr>
        <xdr:cNvSpPr txBox="1"/>
      </xdr:nvSpPr>
      <xdr:spPr>
        <a:xfrm>
          <a:off x="19547840" y="10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164084</xdr:rowOff>
    </xdr:from>
    <xdr:to>
      <xdr:col>112</xdr:col>
      <xdr:colOff>38100</xdr:colOff>
      <xdr:row>62</xdr:row>
      <xdr:rowOff>94234</xdr:rowOff>
    </xdr:to>
    <xdr:sp macro="" textlink="">
      <xdr:nvSpPr>
        <xdr:cNvPr id="608" name="楕円 607">
          <a:extLst>
            <a:ext uri="{FF2B5EF4-FFF2-40B4-BE49-F238E27FC236}">
              <a16:creationId xmlns:a16="http://schemas.microsoft.com/office/drawing/2014/main" id="{4A1D85AD-B206-472D-806B-2D453BF20F67}"/>
            </a:ext>
          </a:extLst>
        </xdr:cNvPr>
        <xdr:cNvSpPr/>
      </xdr:nvSpPr>
      <xdr:spPr>
        <a:xfrm>
          <a:off x="18735040" y="10390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43434</xdr:rowOff>
    </xdr:to>
    <xdr:cxnSp macro="">
      <xdr:nvCxnSpPr>
        <xdr:cNvPr id="609" name="直線コネクタ 608">
          <a:extLst>
            <a:ext uri="{FF2B5EF4-FFF2-40B4-BE49-F238E27FC236}">
              <a16:creationId xmlns:a16="http://schemas.microsoft.com/office/drawing/2014/main" id="{D8151D29-2441-46F7-B39D-37252C263A01}"/>
            </a:ext>
          </a:extLst>
        </xdr:cNvPr>
        <xdr:cNvCxnSpPr/>
      </xdr:nvCxnSpPr>
      <xdr:spPr>
        <a:xfrm flipV="1">
          <a:off x="18778220" y="1043482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10" name="楕円 609">
          <a:extLst>
            <a:ext uri="{FF2B5EF4-FFF2-40B4-BE49-F238E27FC236}">
              <a16:creationId xmlns:a16="http://schemas.microsoft.com/office/drawing/2014/main" id="{E9B8AFFA-C42E-4292-93A3-D27B82741BDD}"/>
            </a:ext>
          </a:extLst>
        </xdr:cNvPr>
        <xdr:cNvSpPr/>
      </xdr:nvSpPr>
      <xdr:spPr>
        <a:xfrm>
          <a:off x="179374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43434</xdr:rowOff>
    </xdr:from>
    <xdr:to>
      <xdr:col>111</xdr:col>
      <xdr:colOff>177800</xdr:colOff>
      <xdr:row>62</xdr:row>
      <xdr:rowOff>45720</xdr:rowOff>
    </xdr:to>
    <xdr:cxnSp macro="">
      <xdr:nvCxnSpPr>
        <xdr:cNvPr id="611" name="直線コネクタ 610">
          <a:extLst>
            <a:ext uri="{FF2B5EF4-FFF2-40B4-BE49-F238E27FC236}">
              <a16:creationId xmlns:a16="http://schemas.microsoft.com/office/drawing/2014/main" id="{472E7DF2-E21C-4064-8E93-9EC6DCE87ADC}"/>
            </a:ext>
          </a:extLst>
        </xdr:cNvPr>
        <xdr:cNvCxnSpPr/>
      </xdr:nvCxnSpPr>
      <xdr:spPr>
        <a:xfrm flipV="1">
          <a:off x="17988280" y="1043711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12" name="楕円 611">
          <a:extLst>
            <a:ext uri="{FF2B5EF4-FFF2-40B4-BE49-F238E27FC236}">
              <a16:creationId xmlns:a16="http://schemas.microsoft.com/office/drawing/2014/main" id="{ABFBC8D0-26BE-4FE8-A06E-3278FE3FDF26}"/>
            </a:ext>
          </a:extLst>
        </xdr:cNvPr>
        <xdr:cNvSpPr/>
      </xdr:nvSpPr>
      <xdr:spPr>
        <a:xfrm>
          <a:off x="17162780" y="10396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50292</xdr:rowOff>
    </xdr:to>
    <xdr:cxnSp macro="">
      <xdr:nvCxnSpPr>
        <xdr:cNvPr id="613" name="直線コネクタ 612">
          <a:extLst>
            <a:ext uri="{FF2B5EF4-FFF2-40B4-BE49-F238E27FC236}">
              <a16:creationId xmlns:a16="http://schemas.microsoft.com/office/drawing/2014/main" id="{DA8D1690-D67E-4940-959C-D776A52FAEAB}"/>
            </a:ext>
          </a:extLst>
        </xdr:cNvPr>
        <xdr:cNvCxnSpPr/>
      </xdr:nvCxnSpPr>
      <xdr:spPr>
        <a:xfrm flipV="1">
          <a:off x="17213580" y="1043940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xdr:rowOff>
    </xdr:from>
    <xdr:to>
      <xdr:col>98</xdr:col>
      <xdr:colOff>38100</xdr:colOff>
      <xdr:row>62</xdr:row>
      <xdr:rowOff>103378</xdr:rowOff>
    </xdr:to>
    <xdr:sp macro="" textlink="">
      <xdr:nvSpPr>
        <xdr:cNvPr id="614" name="楕円 613">
          <a:extLst>
            <a:ext uri="{FF2B5EF4-FFF2-40B4-BE49-F238E27FC236}">
              <a16:creationId xmlns:a16="http://schemas.microsoft.com/office/drawing/2014/main" id="{47D97D02-3933-404B-9AC8-80E541E8A540}"/>
            </a:ext>
          </a:extLst>
        </xdr:cNvPr>
        <xdr:cNvSpPr/>
      </xdr:nvSpPr>
      <xdr:spPr>
        <a:xfrm>
          <a:off x="16388080" y="10395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50292</xdr:rowOff>
    </xdr:from>
    <xdr:to>
      <xdr:col>102</xdr:col>
      <xdr:colOff>114300</xdr:colOff>
      <xdr:row>62</xdr:row>
      <xdr:rowOff>52578</xdr:rowOff>
    </xdr:to>
    <xdr:cxnSp macro="">
      <xdr:nvCxnSpPr>
        <xdr:cNvPr id="615" name="直線コネクタ 614">
          <a:extLst>
            <a:ext uri="{FF2B5EF4-FFF2-40B4-BE49-F238E27FC236}">
              <a16:creationId xmlns:a16="http://schemas.microsoft.com/office/drawing/2014/main" id="{07C920EB-246E-45A2-94BD-55C7938712F9}"/>
            </a:ext>
          </a:extLst>
        </xdr:cNvPr>
        <xdr:cNvCxnSpPr/>
      </xdr:nvCxnSpPr>
      <xdr:spPr>
        <a:xfrm flipV="1">
          <a:off x="16431260" y="1044397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16" name="n_1aveValue【保健センター・保健所】&#10;一人当たり面積">
          <a:extLst>
            <a:ext uri="{FF2B5EF4-FFF2-40B4-BE49-F238E27FC236}">
              <a16:creationId xmlns:a16="http://schemas.microsoft.com/office/drawing/2014/main" id="{EE84C5C4-8C7C-40F4-9EA5-EB15CED9F4A2}"/>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617" name="n_2aveValue【保健センター・保健所】&#10;一人当たり面積">
          <a:extLst>
            <a:ext uri="{FF2B5EF4-FFF2-40B4-BE49-F238E27FC236}">
              <a16:creationId xmlns:a16="http://schemas.microsoft.com/office/drawing/2014/main" id="{D3626643-67EB-45B9-A7EB-19DF1C4F6F90}"/>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618" name="n_3aveValue【保健センター・保健所】&#10;一人当たり面積">
          <a:extLst>
            <a:ext uri="{FF2B5EF4-FFF2-40B4-BE49-F238E27FC236}">
              <a16:creationId xmlns:a16="http://schemas.microsoft.com/office/drawing/2014/main" id="{F999826A-0B61-4D13-9D34-5345AC1EAD20}"/>
            </a:ext>
          </a:extLst>
        </xdr:cNvPr>
        <xdr:cNvSpPr txBox="1"/>
      </xdr:nvSpPr>
      <xdr:spPr>
        <a:xfrm>
          <a:off x="1700156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619" name="n_4aveValue【保健センター・保健所】&#10;一人当たり面積">
          <a:extLst>
            <a:ext uri="{FF2B5EF4-FFF2-40B4-BE49-F238E27FC236}">
              <a16:creationId xmlns:a16="http://schemas.microsoft.com/office/drawing/2014/main" id="{AB902F11-D082-4683-9855-407DF04040EC}"/>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85361</xdr:rowOff>
    </xdr:from>
    <xdr:ext cx="469744" cy="259045"/>
    <xdr:sp macro="" textlink="">
      <xdr:nvSpPr>
        <xdr:cNvPr id="620" name="n_1mainValue【保健センター・保健所】&#10;一人当たり面積">
          <a:extLst>
            <a:ext uri="{FF2B5EF4-FFF2-40B4-BE49-F238E27FC236}">
              <a16:creationId xmlns:a16="http://schemas.microsoft.com/office/drawing/2014/main" id="{88810646-C60A-4EE2-97F4-9FB821AD2045}"/>
            </a:ext>
          </a:extLst>
        </xdr:cNvPr>
        <xdr:cNvSpPr txBox="1"/>
      </xdr:nvSpPr>
      <xdr:spPr>
        <a:xfrm>
          <a:off x="18561127" y="1047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621" name="n_2mainValue【保健センター・保健所】&#10;一人当たり面積">
          <a:extLst>
            <a:ext uri="{FF2B5EF4-FFF2-40B4-BE49-F238E27FC236}">
              <a16:creationId xmlns:a16="http://schemas.microsoft.com/office/drawing/2014/main" id="{72F659BA-E421-4698-9897-60303AC86277}"/>
            </a:ext>
          </a:extLst>
        </xdr:cNvPr>
        <xdr:cNvSpPr txBox="1"/>
      </xdr:nvSpPr>
      <xdr:spPr>
        <a:xfrm>
          <a:off x="1777626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92219</xdr:rowOff>
    </xdr:from>
    <xdr:ext cx="469744" cy="259045"/>
    <xdr:sp macro="" textlink="">
      <xdr:nvSpPr>
        <xdr:cNvPr id="622" name="n_3mainValue【保健センター・保健所】&#10;一人当たり面積">
          <a:extLst>
            <a:ext uri="{FF2B5EF4-FFF2-40B4-BE49-F238E27FC236}">
              <a16:creationId xmlns:a16="http://schemas.microsoft.com/office/drawing/2014/main" id="{25E481DC-573F-408F-B53D-46BC03EAC605}"/>
            </a:ext>
          </a:extLst>
        </xdr:cNvPr>
        <xdr:cNvSpPr txBox="1"/>
      </xdr:nvSpPr>
      <xdr:spPr>
        <a:xfrm>
          <a:off x="1700156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94505</xdr:rowOff>
    </xdr:from>
    <xdr:ext cx="469744" cy="259045"/>
    <xdr:sp macro="" textlink="">
      <xdr:nvSpPr>
        <xdr:cNvPr id="623" name="n_4mainValue【保健センター・保健所】&#10;一人当たり面積">
          <a:extLst>
            <a:ext uri="{FF2B5EF4-FFF2-40B4-BE49-F238E27FC236}">
              <a16:creationId xmlns:a16="http://schemas.microsoft.com/office/drawing/2014/main" id="{D2AE9289-FAC0-4097-8E33-92338221DC5F}"/>
            </a:ext>
          </a:extLst>
        </xdr:cNvPr>
        <xdr:cNvSpPr txBox="1"/>
      </xdr:nvSpPr>
      <xdr:spPr>
        <a:xfrm>
          <a:off x="16226867" y="104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E2D2AEC-6E71-4E23-AF44-3C41256FB87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B8F37B17-B429-40D5-A704-9F24CF10D38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1C8A029-EA16-47D0-B0C8-B27EA1A792C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B61F9B9-FB45-4487-8016-E533E8C3AB6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76F6FF3-3231-48EF-9B1A-5A8B2C00287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915F92D-D2A2-4634-89CA-BEEF00870A3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195A758-CF94-4652-98CA-4A83C584E5D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63170CD-D29E-435B-BD66-1C523C18A7C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4A86E9A7-EE36-4789-9B48-BDE276BD19C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14C2846-2A80-4D4F-82C3-9E6CB692F50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2B4E3C5-2509-4D9F-B469-247159A6565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7C9EE763-F62F-4338-801A-C5E92D62335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A3A5D602-18B8-4C9F-BF91-C2733C2BEF8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DA4DD6C2-3040-48A8-B18C-80D0D11AE91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BE181F6C-D1AE-4C42-9291-BBE45206929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A87871B4-7E50-4CC8-962D-58BC719E687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41C05E6-8648-4E42-A136-62DC7B9E64E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D2DBBEEC-0811-41AF-B347-0F500F39258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A1525A62-AD81-4751-9F8E-81E00B4C60B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924D9EB6-2944-4C9A-980B-5F2A5DFD037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688B6E16-09DB-4E01-BEDD-DC9E9D570CB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39FFFA0B-33A6-4A5C-AD89-DC52ECCB64A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A32C295A-4031-47C7-A2F1-1A85EB12092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9C8DF0F8-A9CA-40A2-96EB-5B375BEC37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8" name="直線コネクタ 647">
          <a:extLst>
            <a:ext uri="{FF2B5EF4-FFF2-40B4-BE49-F238E27FC236}">
              <a16:creationId xmlns:a16="http://schemas.microsoft.com/office/drawing/2014/main" id="{1C6EA8D9-203A-4F39-B390-98523EFDC0B1}"/>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D70763D1-A77B-445E-BE07-9AB0CAAFB424}"/>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0" name="直線コネクタ 649">
          <a:extLst>
            <a:ext uri="{FF2B5EF4-FFF2-40B4-BE49-F238E27FC236}">
              <a16:creationId xmlns:a16="http://schemas.microsoft.com/office/drawing/2014/main" id="{FA67786D-BE50-445C-8E00-D942F8704507}"/>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338A6837-AC88-4F76-8FC1-2D4D5239962D}"/>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2" name="直線コネクタ 651">
          <a:extLst>
            <a:ext uri="{FF2B5EF4-FFF2-40B4-BE49-F238E27FC236}">
              <a16:creationId xmlns:a16="http://schemas.microsoft.com/office/drawing/2014/main" id="{7140AFF1-2925-46EC-8D8C-9016002D9057}"/>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51B09038-AE18-4EB3-9DCB-EB359DF5EC83}"/>
            </a:ext>
          </a:extLst>
        </xdr:cNvPr>
        <xdr:cNvSpPr txBox="1"/>
      </xdr:nvSpPr>
      <xdr:spPr>
        <a:xfrm>
          <a:off x="1441450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4" name="フローチャート: 判断 653">
          <a:extLst>
            <a:ext uri="{FF2B5EF4-FFF2-40B4-BE49-F238E27FC236}">
              <a16:creationId xmlns:a16="http://schemas.microsoft.com/office/drawing/2014/main" id="{17DDEF15-CF11-4D19-ADF9-4A78DDE31943}"/>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5" name="フローチャート: 判断 654">
          <a:extLst>
            <a:ext uri="{FF2B5EF4-FFF2-40B4-BE49-F238E27FC236}">
              <a16:creationId xmlns:a16="http://schemas.microsoft.com/office/drawing/2014/main" id="{DB21BF89-6811-4E6E-92B0-ECED50877C38}"/>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6" name="フローチャート: 判断 655">
          <a:extLst>
            <a:ext uri="{FF2B5EF4-FFF2-40B4-BE49-F238E27FC236}">
              <a16:creationId xmlns:a16="http://schemas.microsoft.com/office/drawing/2014/main" id="{9DA6C030-9B59-439E-A703-D834008E379E}"/>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7" name="フローチャート: 判断 656">
          <a:extLst>
            <a:ext uri="{FF2B5EF4-FFF2-40B4-BE49-F238E27FC236}">
              <a16:creationId xmlns:a16="http://schemas.microsoft.com/office/drawing/2014/main" id="{43BE3180-E3B1-4EA0-821F-7A0136E62800}"/>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58" name="フローチャート: 判断 657">
          <a:extLst>
            <a:ext uri="{FF2B5EF4-FFF2-40B4-BE49-F238E27FC236}">
              <a16:creationId xmlns:a16="http://schemas.microsoft.com/office/drawing/2014/main" id="{94BB55D0-8D59-4735-80B1-B1B7DD628F78}"/>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8D75471-6BA2-439E-B49E-7D9CAE16944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F9E50DE-D9FA-4F36-B6B6-CEE3E52A0FB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3AA6CD2-E755-448B-865A-E1A22513FE0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C7D7D65-FB4B-4A03-A010-6770C57E793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929FCF5-9AE6-47C3-B6C4-0D351A6DD89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122555</xdr:rowOff>
    </xdr:from>
    <xdr:to>
      <xdr:col>85</xdr:col>
      <xdr:colOff>177800</xdr:colOff>
      <xdr:row>86</xdr:row>
      <xdr:rowOff>52705</xdr:rowOff>
    </xdr:to>
    <xdr:sp macro="" textlink="">
      <xdr:nvSpPr>
        <xdr:cNvPr id="664" name="楕円 663">
          <a:extLst>
            <a:ext uri="{FF2B5EF4-FFF2-40B4-BE49-F238E27FC236}">
              <a16:creationId xmlns:a16="http://schemas.microsoft.com/office/drawing/2014/main" id="{5AEB6260-5472-4B17-951C-8641C0729989}"/>
            </a:ext>
          </a:extLst>
        </xdr:cNvPr>
        <xdr:cNvSpPr/>
      </xdr:nvSpPr>
      <xdr:spPr>
        <a:xfrm>
          <a:off x="14325600" y="143719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37482</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7951B23C-645C-4008-8BC0-9C6B57EFAFF2}"/>
            </a:ext>
          </a:extLst>
        </xdr:cNvPr>
        <xdr:cNvSpPr txBox="1"/>
      </xdr:nvSpPr>
      <xdr:spPr>
        <a:xfrm>
          <a:off x="14414500" y="1428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74930</xdr:rowOff>
    </xdr:from>
    <xdr:to>
      <xdr:col>81</xdr:col>
      <xdr:colOff>101600</xdr:colOff>
      <xdr:row>86</xdr:row>
      <xdr:rowOff>5080</xdr:rowOff>
    </xdr:to>
    <xdr:sp macro="" textlink="">
      <xdr:nvSpPr>
        <xdr:cNvPr id="666" name="楕円 665">
          <a:extLst>
            <a:ext uri="{FF2B5EF4-FFF2-40B4-BE49-F238E27FC236}">
              <a16:creationId xmlns:a16="http://schemas.microsoft.com/office/drawing/2014/main" id="{57893272-695B-40AD-B956-BDAD2F55004F}"/>
            </a:ext>
          </a:extLst>
        </xdr:cNvPr>
        <xdr:cNvSpPr/>
      </xdr:nvSpPr>
      <xdr:spPr>
        <a:xfrm>
          <a:off x="1357884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125730</xdr:rowOff>
    </xdr:from>
    <xdr:to>
      <xdr:col>85</xdr:col>
      <xdr:colOff>127000</xdr:colOff>
      <xdr:row>86</xdr:row>
      <xdr:rowOff>1905</xdr:rowOff>
    </xdr:to>
    <xdr:cxnSp macro="">
      <xdr:nvCxnSpPr>
        <xdr:cNvPr id="667" name="直線コネクタ 666">
          <a:extLst>
            <a:ext uri="{FF2B5EF4-FFF2-40B4-BE49-F238E27FC236}">
              <a16:creationId xmlns:a16="http://schemas.microsoft.com/office/drawing/2014/main" id="{ADCB5D23-A8E5-476C-8A69-310B230D9367}"/>
            </a:ext>
          </a:extLst>
        </xdr:cNvPr>
        <xdr:cNvCxnSpPr/>
      </xdr:nvCxnSpPr>
      <xdr:spPr>
        <a:xfrm>
          <a:off x="13629640" y="1437513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29211</xdr:rowOff>
    </xdr:from>
    <xdr:to>
      <xdr:col>76</xdr:col>
      <xdr:colOff>165100</xdr:colOff>
      <xdr:row>85</xdr:row>
      <xdr:rowOff>130811</xdr:rowOff>
    </xdr:to>
    <xdr:sp macro="" textlink="">
      <xdr:nvSpPr>
        <xdr:cNvPr id="668" name="楕円 667">
          <a:extLst>
            <a:ext uri="{FF2B5EF4-FFF2-40B4-BE49-F238E27FC236}">
              <a16:creationId xmlns:a16="http://schemas.microsoft.com/office/drawing/2014/main" id="{CEA80651-7D97-4B37-A64A-2F965FF2D9FE}"/>
            </a:ext>
          </a:extLst>
        </xdr:cNvPr>
        <xdr:cNvSpPr/>
      </xdr:nvSpPr>
      <xdr:spPr>
        <a:xfrm>
          <a:off x="1280414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80011</xdr:rowOff>
    </xdr:from>
    <xdr:to>
      <xdr:col>81</xdr:col>
      <xdr:colOff>50800</xdr:colOff>
      <xdr:row>85</xdr:row>
      <xdr:rowOff>125730</xdr:rowOff>
    </xdr:to>
    <xdr:cxnSp macro="">
      <xdr:nvCxnSpPr>
        <xdr:cNvPr id="669" name="直線コネクタ 668">
          <a:extLst>
            <a:ext uri="{FF2B5EF4-FFF2-40B4-BE49-F238E27FC236}">
              <a16:creationId xmlns:a16="http://schemas.microsoft.com/office/drawing/2014/main" id="{6ECA8D8C-0D22-45EE-BE87-8A7A3711936E}"/>
            </a:ext>
          </a:extLst>
        </xdr:cNvPr>
        <xdr:cNvCxnSpPr/>
      </xdr:nvCxnSpPr>
      <xdr:spPr>
        <a:xfrm>
          <a:off x="12854940" y="14329411"/>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153036</xdr:rowOff>
    </xdr:from>
    <xdr:to>
      <xdr:col>72</xdr:col>
      <xdr:colOff>38100</xdr:colOff>
      <xdr:row>85</xdr:row>
      <xdr:rowOff>83186</xdr:rowOff>
    </xdr:to>
    <xdr:sp macro="" textlink="">
      <xdr:nvSpPr>
        <xdr:cNvPr id="670" name="楕円 669">
          <a:extLst>
            <a:ext uri="{FF2B5EF4-FFF2-40B4-BE49-F238E27FC236}">
              <a16:creationId xmlns:a16="http://schemas.microsoft.com/office/drawing/2014/main" id="{24653436-8C43-482B-948B-E008D25B7F79}"/>
            </a:ext>
          </a:extLst>
        </xdr:cNvPr>
        <xdr:cNvSpPr/>
      </xdr:nvSpPr>
      <xdr:spPr>
        <a:xfrm>
          <a:off x="12029440" y="14234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32386</xdr:rowOff>
    </xdr:from>
    <xdr:to>
      <xdr:col>76</xdr:col>
      <xdr:colOff>114300</xdr:colOff>
      <xdr:row>85</xdr:row>
      <xdr:rowOff>80011</xdr:rowOff>
    </xdr:to>
    <xdr:cxnSp macro="">
      <xdr:nvCxnSpPr>
        <xdr:cNvPr id="671" name="直線コネクタ 670">
          <a:extLst>
            <a:ext uri="{FF2B5EF4-FFF2-40B4-BE49-F238E27FC236}">
              <a16:creationId xmlns:a16="http://schemas.microsoft.com/office/drawing/2014/main" id="{62381669-9238-4673-90A2-FD9926F5F18B}"/>
            </a:ext>
          </a:extLst>
        </xdr:cNvPr>
        <xdr:cNvCxnSpPr/>
      </xdr:nvCxnSpPr>
      <xdr:spPr>
        <a:xfrm>
          <a:off x="12072620" y="14281786"/>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107314</xdr:rowOff>
    </xdr:from>
    <xdr:to>
      <xdr:col>67</xdr:col>
      <xdr:colOff>101600</xdr:colOff>
      <xdr:row>85</xdr:row>
      <xdr:rowOff>37464</xdr:rowOff>
    </xdr:to>
    <xdr:sp macro="" textlink="">
      <xdr:nvSpPr>
        <xdr:cNvPr id="672" name="楕円 671">
          <a:extLst>
            <a:ext uri="{FF2B5EF4-FFF2-40B4-BE49-F238E27FC236}">
              <a16:creationId xmlns:a16="http://schemas.microsoft.com/office/drawing/2014/main" id="{C2ADA22C-9E9B-46D5-ACBB-DDE835826290}"/>
            </a:ext>
          </a:extLst>
        </xdr:cNvPr>
        <xdr:cNvSpPr/>
      </xdr:nvSpPr>
      <xdr:spPr>
        <a:xfrm>
          <a:off x="11231880" y="1418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158114</xdr:rowOff>
    </xdr:from>
    <xdr:to>
      <xdr:col>71</xdr:col>
      <xdr:colOff>177800</xdr:colOff>
      <xdr:row>85</xdr:row>
      <xdr:rowOff>32386</xdr:rowOff>
    </xdr:to>
    <xdr:cxnSp macro="">
      <xdr:nvCxnSpPr>
        <xdr:cNvPr id="673" name="直線コネクタ 672">
          <a:extLst>
            <a:ext uri="{FF2B5EF4-FFF2-40B4-BE49-F238E27FC236}">
              <a16:creationId xmlns:a16="http://schemas.microsoft.com/office/drawing/2014/main" id="{F3B403DD-4C5C-448C-91C8-47FB5340EFED}"/>
            </a:ext>
          </a:extLst>
        </xdr:cNvPr>
        <xdr:cNvCxnSpPr/>
      </xdr:nvCxnSpPr>
      <xdr:spPr>
        <a:xfrm>
          <a:off x="11282680" y="14239874"/>
          <a:ext cx="78994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674" name="n_1aveValue【消防施設】&#10;有形固定資産減価償却率">
          <a:extLst>
            <a:ext uri="{FF2B5EF4-FFF2-40B4-BE49-F238E27FC236}">
              <a16:creationId xmlns:a16="http://schemas.microsoft.com/office/drawing/2014/main" id="{295B4DE1-FA85-43AA-BCEE-929C01EC8232}"/>
            </a:ext>
          </a:extLst>
        </xdr:cNvPr>
        <xdr:cNvSpPr txBox="1"/>
      </xdr:nvSpPr>
      <xdr:spPr>
        <a:xfrm>
          <a:off x="1343724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675" name="n_2aveValue【消防施設】&#10;有形固定資産減価償却率">
          <a:extLst>
            <a:ext uri="{FF2B5EF4-FFF2-40B4-BE49-F238E27FC236}">
              <a16:creationId xmlns:a16="http://schemas.microsoft.com/office/drawing/2014/main" id="{E956EF93-2BCB-4108-81BD-782B0C25A8B8}"/>
            </a:ext>
          </a:extLst>
        </xdr:cNvPr>
        <xdr:cNvSpPr txBox="1"/>
      </xdr:nvSpPr>
      <xdr:spPr>
        <a:xfrm>
          <a:off x="126752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676" name="n_3aveValue【消防施設】&#10;有形固定資産減価償却率">
          <a:extLst>
            <a:ext uri="{FF2B5EF4-FFF2-40B4-BE49-F238E27FC236}">
              <a16:creationId xmlns:a16="http://schemas.microsoft.com/office/drawing/2014/main" id="{964FB506-55A3-4345-8855-EF4A29FAFC9F}"/>
            </a:ext>
          </a:extLst>
        </xdr:cNvPr>
        <xdr:cNvSpPr txBox="1"/>
      </xdr:nvSpPr>
      <xdr:spPr>
        <a:xfrm>
          <a:off x="119005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677" name="n_4aveValue【消防施設】&#10;有形固定資産減価償却率">
          <a:extLst>
            <a:ext uri="{FF2B5EF4-FFF2-40B4-BE49-F238E27FC236}">
              <a16:creationId xmlns:a16="http://schemas.microsoft.com/office/drawing/2014/main" id="{970DB32D-ED44-4CE2-87F4-D1FC0EFA3C5A}"/>
            </a:ext>
          </a:extLst>
        </xdr:cNvPr>
        <xdr:cNvSpPr txBox="1"/>
      </xdr:nvSpPr>
      <xdr:spPr>
        <a:xfrm>
          <a:off x="1110298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167657</xdr:rowOff>
    </xdr:from>
    <xdr:ext cx="405111" cy="259045"/>
    <xdr:sp macro="" textlink="">
      <xdr:nvSpPr>
        <xdr:cNvPr id="678" name="n_1mainValue【消防施設】&#10;有形固定資産減価償却率">
          <a:extLst>
            <a:ext uri="{FF2B5EF4-FFF2-40B4-BE49-F238E27FC236}">
              <a16:creationId xmlns:a16="http://schemas.microsoft.com/office/drawing/2014/main" id="{0D33CD23-7406-4ECD-841B-14889F4CA8A5}"/>
            </a:ext>
          </a:extLst>
        </xdr:cNvPr>
        <xdr:cNvSpPr txBox="1"/>
      </xdr:nvSpPr>
      <xdr:spPr>
        <a:xfrm>
          <a:off x="134372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121938</xdr:rowOff>
    </xdr:from>
    <xdr:ext cx="405111" cy="259045"/>
    <xdr:sp macro="" textlink="">
      <xdr:nvSpPr>
        <xdr:cNvPr id="679" name="n_2mainValue【消防施設】&#10;有形固定資産減価償却率">
          <a:extLst>
            <a:ext uri="{FF2B5EF4-FFF2-40B4-BE49-F238E27FC236}">
              <a16:creationId xmlns:a16="http://schemas.microsoft.com/office/drawing/2014/main" id="{B5C088CE-45C5-4266-A3D2-17DCC4A28548}"/>
            </a:ext>
          </a:extLst>
        </xdr:cNvPr>
        <xdr:cNvSpPr txBox="1"/>
      </xdr:nvSpPr>
      <xdr:spPr>
        <a:xfrm>
          <a:off x="126752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74313</xdr:rowOff>
    </xdr:from>
    <xdr:ext cx="405111" cy="259045"/>
    <xdr:sp macro="" textlink="">
      <xdr:nvSpPr>
        <xdr:cNvPr id="680" name="n_3mainValue【消防施設】&#10;有形固定資産減価償却率">
          <a:extLst>
            <a:ext uri="{FF2B5EF4-FFF2-40B4-BE49-F238E27FC236}">
              <a16:creationId xmlns:a16="http://schemas.microsoft.com/office/drawing/2014/main" id="{0BE63C1D-FC85-4B5D-95BE-E1329A315C9A}"/>
            </a:ext>
          </a:extLst>
        </xdr:cNvPr>
        <xdr:cNvSpPr txBox="1"/>
      </xdr:nvSpPr>
      <xdr:spPr>
        <a:xfrm>
          <a:off x="119005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28591</xdr:rowOff>
    </xdr:from>
    <xdr:ext cx="405111" cy="259045"/>
    <xdr:sp macro="" textlink="">
      <xdr:nvSpPr>
        <xdr:cNvPr id="681" name="n_4mainValue【消防施設】&#10;有形固定資産減価償却率">
          <a:extLst>
            <a:ext uri="{FF2B5EF4-FFF2-40B4-BE49-F238E27FC236}">
              <a16:creationId xmlns:a16="http://schemas.microsoft.com/office/drawing/2014/main" id="{A3666572-F940-48DB-9B5A-F8F0F0227E0A}"/>
            </a:ext>
          </a:extLst>
        </xdr:cNvPr>
        <xdr:cNvSpPr txBox="1"/>
      </xdr:nvSpPr>
      <xdr:spPr>
        <a:xfrm>
          <a:off x="1110298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5D9A5A3C-1F0D-40FA-8808-BA47258F3F0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5161ED18-16FF-4AF9-B202-BEE5B0BEEDB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94B45854-21D8-451C-9770-2FB3BAD7E84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E1C580C2-FA97-45EE-AFBD-277C0DC3B29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88455717-AC7E-462F-B514-0DA926E0F30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FDEE0FD1-6F05-4457-BCA0-792FE574EAA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7F34485-2FF5-42C3-B2EC-C643BFCC071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B0C049B0-03E8-485F-B2AD-C398459F1FD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4199E0D8-EAA4-4232-80A9-07C77EADDB1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76D9F43E-A59C-4D01-8BD3-C6410D048B8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C14562D2-6C03-49CF-8415-330A3641173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14B5967C-C969-4510-9B43-320FFEB87D0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35CD0AB3-FBFE-4DC2-B87F-E10B0B8AEBE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D78A2E50-70A0-41AE-A60D-7D58C649279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4840780B-3B1E-4BE6-886F-E4452012D33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202BF1BD-A0A8-417C-9F7E-1AF31D3179C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7BE7222F-52EA-45F8-93E1-C499B3B311D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A1F47496-5026-4800-A136-14383BE783A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EA6C6A24-3DA0-4177-BB96-C5E30E028F6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C58C5008-AAA5-4A4B-B84C-C755339F493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5FD18BB9-8F8C-46D3-B089-B341BCF8DB8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3" name="直線コネクタ 702">
          <a:extLst>
            <a:ext uri="{FF2B5EF4-FFF2-40B4-BE49-F238E27FC236}">
              <a16:creationId xmlns:a16="http://schemas.microsoft.com/office/drawing/2014/main" id="{1B9CE152-08EA-4C69-A8DD-7F789CB84848}"/>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4" name="【消防施設】&#10;一人当たり面積最小値テキスト">
          <a:extLst>
            <a:ext uri="{FF2B5EF4-FFF2-40B4-BE49-F238E27FC236}">
              <a16:creationId xmlns:a16="http://schemas.microsoft.com/office/drawing/2014/main" id="{E4BD20E0-EC2B-438B-AB38-7968B3A8FA6C}"/>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5" name="直線コネクタ 704">
          <a:extLst>
            <a:ext uri="{FF2B5EF4-FFF2-40B4-BE49-F238E27FC236}">
              <a16:creationId xmlns:a16="http://schemas.microsoft.com/office/drawing/2014/main" id="{80BDD064-18AA-4E9F-9CB3-530EBFE1B210}"/>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6" name="【消防施設】&#10;一人当たり面積最大値テキスト">
          <a:extLst>
            <a:ext uri="{FF2B5EF4-FFF2-40B4-BE49-F238E27FC236}">
              <a16:creationId xmlns:a16="http://schemas.microsoft.com/office/drawing/2014/main" id="{541ECF02-F0C5-4D36-BDDF-D1DFF77CDD5B}"/>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7" name="直線コネクタ 706">
          <a:extLst>
            <a:ext uri="{FF2B5EF4-FFF2-40B4-BE49-F238E27FC236}">
              <a16:creationId xmlns:a16="http://schemas.microsoft.com/office/drawing/2014/main" id="{E4F27BAB-658A-4F1C-8D64-35E2D172A472}"/>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708" name="【消防施設】&#10;一人当たり面積平均値テキスト">
          <a:extLst>
            <a:ext uri="{FF2B5EF4-FFF2-40B4-BE49-F238E27FC236}">
              <a16:creationId xmlns:a16="http://schemas.microsoft.com/office/drawing/2014/main" id="{B9FCECD2-4156-43D9-8270-18EA1330C0A5}"/>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09" name="フローチャート: 判断 708">
          <a:extLst>
            <a:ext uri="{FF2B5EF4-FFF2-40B4-BE49-F238E27FC236}">
              <a16:creationId xmlns:a16="http://schemas.microsoft.com/office/drawing/2014/main" id="{45A1B05B-7C55-4782-AD15-C2ABB25D2642}"/>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0" name="フローチャート: 判断 709">
          <a:extLst>
            <a:ext uri="{FF2B5EF4-FFF2-40B4-BE49-F238E27FC236}">
              <a16:creationId xmlns:a16="http://schemas.microsoft.com/office/drawing/2014/main" id="{89D7DC53-9DE0-4577-AB65-69ED01DC12B4}"/>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1" name="フローチャート: 判断 710">
          <a:extLst>
            <a:ext uri="{FF2B5EF4-FFF2-40B4-BE49-F238E27FC236}">
              <a16:creationId xmlns:a16="http://schemas.microsoft.com/office/drawing/2014/main" id="{B499CE95-10A4-46AD-A1BB-C08CD56E9C35}"/>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12" name="フローチャート: 判断 711">
          <a:extLst>
            <a:ext uri="{FF2B5EF4-FFF2-40B4-BE49-F238E27FC236}">
              <a16:creationId xmlns:a16="http://schemas.microsoft.com/office/drawing/2014/main" id="{08E38509-2F8A-4313-A1FE-6C37D8394EC1}"/>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13" name="フローチャート: 判断 712">
          <a:extLst>
            <a:ext uri="{FF2B5EF4-FFF2-40B4-BE49-F238E27FC236}">
              <a16:creationId xmlns:a16="http://schemas.microsoft.com/office/drawing/2014/main" id="{C7CE3564-8C07-4418-8AF7-33BBF3AF4B00}"/>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5CA522E-A91E-4F56-87C9-F89CA154430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525640C-898B-4625-B792-9ABEB5B5400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D7EF98E-9001-48D4-81AC-0BA531E26C3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AF7D2DD-9C80-4831-B8B1-9C17A4D4C61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C208BCC-CBA0-4F51-B72E-8FE712A9C88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144120</xdr:rowOff>
    </xdr:from>
    <xdr:to>
      <xdr:col>116</xdr:col>
      <xdr:colOff>114300</xdr:colOff>
      <xdr:row>86</xdr:row>
      <xdr:rowOff>74270</xdr:rowOff>
    </xdr:to>
    <xdr:sp macro="" textlink="">
      <xdr:nvSpPr>
        <xdr:cNvPr id="719" name="楕円 718">
          <a:extLst>
            <a:ext uri="{FF2B5EF4-FFF2-40B4-BE49-F238E27FC236}">
              <a16:creationId xmlns:a16="http://schemas.microsoft.com/office/drawing/2014/main" id="{64AEC912-0CE9-4D36-A5BF-29B110E27173}"/>
            </a:ext>
          </a:extLst>
        </xdr:cNvPr>
        <xdr:cNvSpPr/>
      </xdr:nvSpPr>
      <xdr:spPr>
        <a:xfrm>
          <a:off x="19458940" y="14393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59047</xdr:rowOff>
    </xdr:from>
    <xdr:ext cx="469744" cy="259045"/>
    <xdr:sp macro="" textlink="">
      <xdr:nvSpPr>
        <xdr:cNvPr id="720" name="【消防施設】&#10;一人当たり面積該当値テキスト">
          <a:extLst>
            <a:ext uri="{FF2B5EF4-FFF2-40B4-BE49-F238E27FC236}">
              <a16:creationId xmlns:a16="http://schemas.microsoft.com/office/drawing/2014/main" id="{998CC6E2-6CB3-4A3F-9D17-AFA978162463}"/>
            </a:ext>
          </a:extLst>
        </xdr:cNvPr>
        <xdr:cNvSpPr txBox="1"/>
      </xdr:nvSpPr>
      <xdr:spPr>
        <a:xfrm>
          <a:off x="19547840" y="143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144577</xdr:rowOff>
    </xdr:from>
    <xdr:to>
      <xdr:col>112</xdr:col>
      <xdr:colOff>38100</xdr:colOff>
      <xdr:row>86</xdr:row>
      <xdr:rowOff>74727</xdr:rowOff>
    </xdr:to>
    <xdr:sp macro="" textlink="">
      <xdr:nvSpPr>
        <xdr:cNvPr id="721" name="楕円 720">
          <a:extLst>
            <a:ext uri="{FF2B5EF4-FFF2-40B4-BE49-F238E27FC236}">
              <a16:creationId xmlns:a16="http://schemas.microsoft.com/office/drawing/2014/main" id="{FD22748A-CE77-445D-A6E7-86EF872498B6}"/>
            </a:ext>
          </a:extLst>
        </xdr:cNvPr>
        <xdr:cNvSpPr/>
      </xdr:nvSpPr>
      <xdr:spPr>
        <a:xfrm>
          <a:off x="18735040" y="14393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23470</xdr:rowOff>
    </xdr:from>
    <xdr:to>
      <xdr:col>116</xdr:col>
      <xdr:colOff>63500</xdr:colOff>
      <xdr:row>86</xdr:row>
      <xdr:rowOff>23927</xdr:rowOff>
    </xdr:to>
    <xdr:cxnSp macro="">
      <xdr:nvCxnSpPr>
        <xdr:cNvPr id="722" name="直線コネクタ 721">
          <a:extLst>
            <a:ext uri="{FF2B5EF4-FFF2-40B4-BE49-F238E27FC236}">
              <a16:creationId xmlns:a16="http://schemas.microsoft.com/office/drawing/2014/main" id="{26EEDCA3-6796-42DB-A176-E129A3CA789C}"/>
            </a:ext>
          </a:extLst>
        </xdr:cNvPr>
        <xdr:cNvCxnSpPr/>
      </xdr:nvCxnSpPr>
      <xdr:spPr>
        <a:xfrm flipV="1">
          <a:off x="18778220" y="14440510"/>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144577</xdr:rowOff>
    </xdr:from>
    <xdr:to>
      <xdr:col>107</xdr:col>
      <xdr:colOff>101600</xdr:colOff>
      <xdr:row>86</xdr:row>
      <xdr:rowOff>74727</xdr:rowOff>
    </xdr:to>
    <xdr:sp macro="" textlink="">
      <xdr:nvSpPr>
        <xdr:cNvPr id="723" name="楕円 722">
          <a:extLst>
            <a:ext uri="{FF2B5EF4-FFF2-40B4-BE49-F238E27FC236}">
              <a16:creationId xmlns:a16="http://schemas.microsoft.com/office/drawing/2014/main" id="{67074736-EBEA-4EFB-9828-9B696BFE7EEB}"/>
            </a:ext>
          </a:extLst>
        </xdr:cNvPr>
        <xdr:cNvSpPr/>
      </xdr:nvSpPr>
      <xdr:spPr>
        <a:xfrm>
          <a:off x="17937480" y="14393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23927</xdr:rowOff>
    </xdr:from>
    <xdr:to>
      <xdr:col>111</xdr:col>
      <xdr:colOff>177800</xdr:colOff>
      <xdr:row>86</xdr:row>
      <xdr:rowOff>23927</xdr:rowOff>
    </xdr:to>
    <xdr:cxnSp macro="">
      <xdr:nvCxnSpPr>
        <xdr:cNvPr id="724" name="直線コネクタ 723">
          <a:extLst>
            <a:ext uri="{FF2B5EF4-FFF2-40B4-BE49-F238E27FC236}">
              <a16:creationId xmlns:a16="http://schemas.microsoft.com/office/drawing/2014/main" id="{ABF6B2FD-C7E7-497D-9EB2-3344A7B913C8}"/>
            </a:ext>
          </a:extLst>
        </xdr:cNvPr>
        <xdr:cNvCxnSpPr/>
      </xdr:nvCxnSpPr>
      <xdr:spPr>
        <a:xfrm>
          <a:off x="17988280" y="1444096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5" name="楕円 724">
          <a:extLst>
            <a:ext uri="{FF2B5EF4-FFF2-40B4-BE49-F238E27FC236}">
              <a16:creationId xmlns:a16="http://schemas.microsoft.com/office/drawing/2014/main" id="{A75102A0-0F10-4E30-AD23-19D945BA62B5}"/>
            </a:ext>
          </a:extLst>
        </xdr:cNvPr>
        <xdr:cNvSpPr/>
      </xdr:nvSpPr>
      <xdr:spPr>
        <a:xfrm>
          <a:off x="17162780" y="1439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23927</xdr:rowOff>
    </xdr:from>
    <xdr:to>
      <xdr:col>107</xdr:col>
      <xdr:colOff>50800</xdr:colOff>
      <xdr:row>86</xdr:row>
      <xdr:rowOff>24385</xdr:rowOff>
    </xdr:to>
    <xdr:cxnSp macro="">
      <xdr:nvCxnSpPr>
        <xdr:cNvPr id="726" name="直線コネクタ 725">
          <a:extLst>
            <a:ext uri="{FF2B5EF4-FFF2-40B4-BE49-F238E27FC236}">
              <a16:creationId xmlns:a16="http://schemas.microsoft.com/office/drawing/2014/main" id="{16656FB9-4580-4872-AF01-937909B41F77}"/>
            </a:ext>
          </a:extLst>
        </xdr:cNvPr>
        <xdr:cNvCxnSpPr/>
      </xdr:nvCxnSpPr>
      <xdr:spPr>
        <a:xfrm flipV="1">
          <a:off x="17213580" y="14440967"/>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7" name="楕円 726">
          <a:extLst>
            <a:ext uri="{FF2B5EF4-FFF2-40B4-BE49-F238E27FC236}">
              <a16:creationId xmlns:a16="http://schemas.microsoft.com/office/drawing/2014/main" id="{EC855F12-1ADF-46B3-8835-FC4CF3B56644}"/>
            </a:ext>
          </a:extLst>
        </xdr:cNvPr>
        <xdr:cNvSpPr/>
      </xdr:nvSpPr>
      <xdr:spPr>
        <a:xfrm>
          <a:off x="16388080" y="14394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8" name="直線コネクタ 727">
          <a:extLst>
            <a:ext uri="{FF2B5EF4-FFF2-40B4-BE49-F238E27FC236}">
              <a16:creationId xmlns:a16="http://schemas.microsoft.com/office/drawing/2014/main" id="{4F30F43E-DE82-4F28-9540-91042680F082}"/>
            </a:ext>
          </a:extLst>
        </xdr:cNvPr>
        <xdr:cNvCxnSpPr/>
      </xdr:nvCxnSpPr>
      <xdr:spPr>
        <a:xfrm>
          <a:off x="16431260" y="144414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729" name="n_1aveValue【消防施設】&#10;一人当たり面積">
          <a:extLst>
            <a:ext uri="{FF2B5EF4-FFF2-40B4-BE49-F238E27FC236}">
              <a16:creationId xmlns:a16="http://schemas.microsoft.com/office/drawing/2014/main" id="{953C1022-F83A-4270-B15B-2AF35F66AD9F}"/>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730" name="n_2aveValue【消防施設】&#10;一人当たり面積">
          <a:extLst>
            <a:ext uri="{FF2B5EF4-FFF2-40B4-BE49-F238E27FC236}">
              <a16:creationId xmlns:a16="http://schemas.microsoft.com/office/drawing/2014/main" id="{3D7DC84E-392D-40FD-9A47-DFF2191BB465}"/>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731" name="n_3aveValue【消防施設】&#10;一人当たり面積">
          <a:extLst>
            <a:ext uri="{FF2B5EF4-FFF2-40B4-BE49-F238E27FC236}">
              <a16:creationId xmlns:a16="http://schemas.microsoft.com/office/drawing/2014/main" id="{36D54F40-219E-46E6-B91A-0BD6CF36EE60}"/>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32" name="n_4aveValue【消防施設】&#10;一人当たり面積">
          <a:extLst>
            <a:ext uri="{FF2B5EF4-FFF2-40B4-BE49-F238E27FC236}">
              <a16:creationId xmlns:a16="http://schemas.microsoft.com/office/drawing/2014/main" id="{CB3C92C9-9439-4DD0-ACB1-9EA410E78C95}"/>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65854</xdr:rowOff>
    </xdr:from>
    <xdr:ext cx="469744" cy="259045"/>
    <xdr:sp macro="" textlink="">
      <xdr:nvSpPr>
        <xdr:cNvPr id="733" name="n_1mainValue【消防施設】&#10;一人当たり面積">
          <a:extLst>
            <a:ext uri="{FF2B5EF4-FFF2-40B4-BE49-F238E27FC236}">
              <a16:creationId xmlns:a16="http://schemas.microsoft.com/office/drawing/2014/main" id="{3DBB9F4B-17A2-424C-A634-D89381E700DC}"/>
            </a:ext>
          </a:extLst>
        </xdr:cNvPr>
        <xdr:cNvSpPr txBox="1"/>
      </xdr:nvSpPr>
      <xdr:spPr>
        <a:xfrm>
          <a:off x="18561127" y="144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65854</xdr:rowOff>
    </xdr:from>
    <xdr:ext cx="469744" cy="259045"/>
    <xdr:sp macro="" textlink="">
      <xdr:nvSpPr>
        <xdr:cNvPr id="734" name="n_2mainValue【消防施設】&#10;一人当たり面積">
          <a:extLst>
            <a:ext uri="{FF2B5EF4-FFF2-40B4-BE49-F238E27FC236}">
              <a16:creationId xmlns:a16="http://schemas.microsoft.com/office/drawing/2014/main" id="{67E29ED0-5C48-4FAD-BC77-82260DE50471}"/>
            </a:ext>
          </a:extLst>
        </xdr:cNvPr>
        <xdr:cNvSpPr txBox="1"/>
      </xdr:nvSpPr>
      <xdr:spPr>
        <a:xfrm>
          <a:off x="17776267" y="144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5" name="n_3mainValue【消防施設】&#10;一人当たり面積">
          <a:extLst>
            <a:ext uri="{FF2B5EF4-FFF2-40B4-BE49-F238E27FC236}">
              <a16:creationId xmlns:a16="http://schemas.microsoft.com/office/drawing/2014/main" id="{7A893BCA-BF5F-4635-91CD-DA8F0E81B65F}"/>
            </a:ext>
          </a:extLst>
        </xdr:cNvPr>
        <xdr:cNvSpPr txBox="1"/>
      </xdr:nvSpPr>
      <xdr:spPr>
        <a:xfrm>
          <a:off x="17001567" y="144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6" name="n_4mainValue【消防施設】&#10;一人当たり面積">
          <a:extLst>
            <a:ext uri="{FF2B5EF4-FFF2-40B4-BE49-F238E27FC236}">
              <a16:creationId xmlns:a16="http://schemas.microsoft.com/office/drawing/2014/main" id="{D8CA9621-E8E2-44AF-A861-82F63D6DF131}"/>
            </a:ext>
          </a:extLst>
        </xdr:cNvPr>
        <xdr:cNvSpPr txBox="1"/>
      </xdr:nvSpPr>
      <xdr:spPr>
        <a:xfrm>
          <a:off x="16226867" y="144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12BF7D2-2B6A-4FFD-8C6E-E15374E0DD8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7D4DEC41-E54A-47B3-A4ED-58FABEE69C1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2598DE37-CE99-4721-A781-17E0683F00D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31361D2D-B271-402F-8AB3-7CC8D2C5A7A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C2A6C882-1549-41B0-A552-B4B011E9B35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428BA2C8-AE2B-4CB8-AB6A-EA3DC65BB45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FC812ACD-7757-4B1B-9E5D-8908D17760A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7A5D9A9-103B-4F29-8325-E59C9B84FD0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55564CC7-0137-4B71-BD27-83629C13F8A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F64A278A-E745-413B-BF9C-B0B48405BE3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69006274-85AA-4AF1-A631-793D148D1BF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226C95DD-56D1-434F-A3C0-701FC85AAFB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74A63CC3-C5BB-46AA-9BE1-0222EAACE9E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5B6A117D-4D9E-42A8-A95C-A8E6FB8017C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E31F6618-7D4B-4791-963B-B87945A359B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EB367E59-5814-4BB6-8D59-2B0BEC9E9C9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ED8B7EB6-6B96-4324-8122-B6B3920E1F0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D1E0CDD0-DF67-495B-8D4E-1A70B2FD9D5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9311C540-59B1-41B5-AF91-4C98CA8098A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18043D7F-73E7-4F6C-A7DE-1D297F90203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CD1B151D-4759-46CF-A592-6AABCDC2722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A8202062-4BCA-4543-99F7-B39DF25F797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766FA28E-2AC7-4FAB-A0AC-6CB5C22BC43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DFA178DE-5BF7-4A92-90E9-1FA0C9BC7F4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65AB63F0-8F88-4A78-9313-DAC470995ED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2" name="直線コネクタ 761">
          <a:extLst>
            <a:ext uri="{FF2B5EF4-FFF2-40B4-BE49-F238E27FC236}">
              <a16:creationId xmlns:a16="http://schemas.microsoft.com/office/drawing/2014/main" id="{87088279-6792-4FA2-8A41-25869D544CF9}"/>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3" name="【庁舎】&#10;有形固定資産減価償却率最小値テキスト">
          <a:extLst>
            <a:ext uri="{FF2B5EF4-FFF2-40B4-BE49-F238E27FC236}">
              <a16:creationId xmlns:a16="http://schemas.microsoft.com/office/drawing/2014/main" id="{E42D1A4F-1938-4877-B482-4B5B64BE2AB2}"/>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4" name="直線コネクタ 763">
          <a:extLst>
            <a:ext uri="{FF2B5EF4-FFF2-40B4-BE49-F238E27FC236}">
              <a16:creationId xmlns:a16="http://schemas.microsoft.com/office/drawing/2014/main" id="{3C9A900F-2665-4A85-BF49-E01D615E576D}"/>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5" name="【庁舎】&#10;有形固定資産減価償却率最大値テキスト">
          <a:extLst>
            <a:ext uri="{FF2B5EF4-FFF2-40B4-BE49-F238E27FC236}">
              <a16:creationId xmlns:a16="http://schemas.microsoft.com/office/drawing/2014/main" id="{D3532817-76FE-4E5E-AA15-787E63E3E27F}"/>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6" name="直線コネクタ 765">
          <a:extLst>
            <a:ext uri="{FF2B5EF4-FFF2-40B4-BE49-F238E27FC236}">
              <a16:creationId xmlns:a16="http://schemas.microsoft.com/office/drawing/2014/main" id="{A7DE4256-0638-4A96-A1DD-2216D935A740}"/>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7" name="【庁舎】&#10;有形固定資産減価償却率平均値テキスト">
          <a:extLst>
            <a:ext uri="{FF2B5EF4-FFF2-40B4-BE49-F238E27FC236}">
              <a16:creationId xmlns:a16="http://schemas.microsoft.com/office/drawing/2014/main" id="{B159D569-2C32-44C7-B8D0-A36D9903C57F}"/>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8" name="フローチャート: 判断 767">
          <a:extLst>
            <a:ext uri="{FF2B5EF4-FFF2-40B4-BE49-F238E27FC236}">
              <a16:creationId xmlns:a16="http://schemas.microsoft.com/office/drawing/2014/main" id="{C28C77A1-E76D-40AB-A6C4-21F6C242260F}"/>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69" name="フローチャート: 判断 768">
          <a:extLst>
            <a:ext uri="{FF2B5EF4-FFF2-40B4-BE49-F238E27FC236}">
              <a16:creationId xmlns:a16="http://schemas.microsoft.com/office/drawing/2014/main" id="{B32F615A-4A75-4CE4-9277-118122EEB2CF}"/>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0" name="フローチャート: 判断 769">
          <a:extLst>
            <a:ext uri="{FF2B5EF4-FFF2-40B4-BE49-F238E27FC236}">
              <a16:creationId xmlns:a16="http://schemas.microsoft.com/office/drawing/2014/main" id="{C23FF6CA-2855-4323-9CC9-ED1763538D98}"/>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71" name="フローチャート: 判断 770">
          <a:extLst>
            <a:ext uri="{FF2B5EF4-FFF2-40B4-BE49-F238E27FC236}">
              <a16:creationId xmlns:a16="http://schemas.microsoft.com/office/drawing/2014/main" id="{A4E261AB-8A5E-4899-81F4-DCD5791884E5}"/>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2" name="フローチャート: 判断 771">
          <a:extLst>
            <a:ext uri="{FF2B5EF4-FFF2-40B4-BE49-F238E27FC236}">
              <a16:creationId xmlns:a16="http://schemas.microsoft.com/office/drawing/2014/main" id="{CEA1AD9B-0959-4C48-BA73-7121DF2C9B5A}"/>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D3CEF77-371E-4740-B64E-7565C6A1E82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A068547-F584-4F13-B816-2047A3AF79E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C9DCE0C-75AB-4201-AF73-D684A230E60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A103241-9D34-4390-AE9D-5DE3BB81638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F170844-17F0-476D-98F1-8DD1049D0C4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778" name="楕円 777">
          <a:extLst>
            <a:ext uri="{FF2B5EF4-FFF2-40B4-BE49-F238E27FC236}">
              <a16:creationId xmlns:a16="http://schemas.microsoft.com/office/drawing/2014/main" id="{A5DB407D-E9F0-4395-A4BF-455DC486B088}"/>
            </a:ext>
          </a:extLst>
        </xdr:cNvPr>
        <xdr:cNvSpPr/>
      </xdr:nvSpPr>
      <xdr:spPr>
        <a:xfrm>
          <a:off x="14325600" y="176243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561</xdr:rowOff>
    </xdr:from>
    <xdr:ext cx="405111" cy="259045"/>
    <xdr:sp macro="" textlink="">
      <xdr:nvSpPr>
        <xdr:cNvPr id="779" name="【庁舎】&#10;有形固定資産減価償却率該当値テキスト">
          <a:extLst>
            <a:ext uri="{FF2B5EF4-FFF2-40B4-BE49-F238E27FC236}">
              <a16:creationId xmlns:a16="http://schemas.microsoft.com/office/drawing/2014/main" id="{DD1DDFF5-DA8C-4CB8-9B63-D476D457E16E}"/>
            </a:ext>
          </a:extLst>
        </xdr:cNvPr>
        <xdr:cNvSpPr txBox="1"/>
      </xdr:nvSpPr>
      <xdr:spPr>
        <a:xfrm>
          <a:off x="14414500"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780" name="楕円 779">
          <a:extLst>
            <a:ext uri="{FF2B5EF4-FFF2-40B4-BE49-F238E27FC236}">
              <a16:creationId xmlns:a16="http://schemas.microsoft.com/office/drawing/2014/main" id="{1CE169DD-BE85-4594-A3FD-517AF546BDB8}"/>
            </a:ext>
          </a:extLst>
        </xdr:cNvPr>
        <xdr:cNvSpPr/>
      </xdr:nvSpPr>
      <xdr:spPr>
        <a:xfrm>
          <a:off x="13578840" y="17590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72934</xdr:rowOff>
    </xdr:to>
    <xdr:cxnSp macro="">
      <xdr:nvCxnSpPr>
        <xdr:cNvPr id="781" name="直線コネクタ 780">
          <a:extLst>
            <a:ext uri="{FF2B5EF4-FFF2-40B4-BE49-F238E27FC236}">
              <a16:creationId xmlns:a16="http://schemas.microsoft.com/office/drawing/2014/main" id="{DDC2E827-D29B-473A-877B-418A103B971C}"/>
            </a:ext>
          </a:extLst>
        </xdr:cNvPr>
        <xdr:cNvCxnSpPr/>
      </xdr:nvCxnSpPr>
      <xdr:spPr>
        <a:xfrm>
          <a:off x="13629640" y="17637579"/>
          <a:ext cx="74676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82" name="楕円 781">
          <a:extLst>
            <a:ext uri="{FF2B5EF4-FFF2-40B4-BE49-F238E27FC236}">
              <a16:creationId xmlns:a16="http://schemas.microsoft.com/office/drawing/2014/main" id="{12CC10C2-CA0C-4D73-89DF-85C6D5BA3C04}"/>
            </a:ext>
          </a:extLst>
        </xdr:cNvPr>
        <xdr:cNvSpPr/>
      </xdr:nvSpPr>
      <xdr:spPr>
        <a:xfrm>
          <a:off x="12804140" y="1755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xdr:rowOff>
    </xdr:from>
    <xdr:to>
      <xdr:col>81</xdr:col>
      <xdr:colOff>50800</xdr:colOff>
      <xdr:row>105</xdr:row>
      <xdr:rowOff>35379</xdr:rowOff>
    </xdr:to>
    <xdr:cxnSp macro="">
      <xdr:nvCxnSpPr>
        <xdr:cNvPr id="783" name="直線コネクタ 782">
          <a:extLst>
            <a:ext uri="{FF2B5EF4-FFF2-40B4-BE49-F238E27FC236}">
              <a16:creationId xmlns:a16="http://schemas.microsoft.com/office/drawing/2014/main" id="{E69A22F8-C1C4-4F98-8BC7-C50BD9BA6329}"/>
            </a:ext>
          </a:extLst>
        </xdr:cNvPr>
        <xdr:cNvCxnSpPr/>
      </xdr:nvCxnSpPr>
      <xdr:spPr>
        <a:xfrm>
          <a:off x="12854940" y="1760492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84" name="楕円 783">
          <a:extLst>
            <a:ext uri="{FF2B5EF4-FFF2-40B4-BE49-F238E27FC236}">
              <a16:creationId xmlns:a16="http://schemas.microsoft.com/office/drawing/2014/main" id="{2BD18260-3AB4-49E0-9CB5-10276B6CBC2B}"/>
            </a:ext>
          </a:extLst>
        </xdr:cNvPr>
        <xdr:cNvSpPr/>
      </xdr:nvSpPr>
      <xdr:spPr>
        <a:xfrm>
          <a:off x="12029440" y="17523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139881</xdr:rowOff>
    </xdr:from>
    <xdr:to>
      <xdr:col>76</xdr:col>
      <xdr:colOff>114300</xdr:colOff>
      <xdr:row>105</xdr:row>
      <xdr:rowOff>2721</xdr:rowOff>
    </xdr:to>
    <xdr:cxnSp macro="">
      <xdr:nvCxnSpPr>
        <xdr:cNvPr id="785" name="直線コネクタ 784">
          <a:extLst>
            <a:ext uri="{FF2B5EF4-FFF2-40B4-BE49-F238E27FC236}">
              <a16:creationId xmlns:a16="http://schemas.microsoft.com/office/drawing/2014/main" id="{1FBC9DF1-16C5-441C-B3C2-97EBB7A949EA}"/>
            </a:ext>
          </a:extLst>
        </xdr:cNvPr>
        <xdr:cNvCxnSpPr/>
      </xdr:nvCxnSpPr>
      <xdr:spPr>
        <a:xfrm>
          <a:off x="12072620" y="17574441"/>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53158</xdr:rowOff>
    </xdr:from>
    <xdr:to>
      <xdr:col>67</xdr:col>
      <xdr:colOff>101600</xdr:colOff>
      <xdr:row>104</xdr:row>
      <xdr:rowOff>154758</xdr:rowOff>
    </xdr:to>
    <xdr:sp macro="" textlink="">
      <xdr:nvSpPr>
        <xdr:cNvPr id="786" name="楕円 785">
          <a:extLst>
            <a:ext uri="{FF2B5EF4-FFF2-40B4-BE49-F238E27FC236}">
              <a16:creationId xmlns:a16="http://schemas.microsoft.com/office/drawing/2014/main" id="{13449355-2248-4098-9FC9-1BA5928F7C4C}"/>
            </a:ext>
          </a:extLst>
        </xdr:cNvPr>
        <xdr:cNvSpPr/>
      </xdr:nvSpPr>
      <xdr:spPr>
        <a:xfrm>
          <a:off x="11231880" y="174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103958</xdr:rowOff>
    </xdr:from>
    <xdr:to>
      <xdr:col>71</xdr:col>
      <xdr:colOff>177800</xdr:colOff>
      <xdr:row>104</xdr:row>
      <xdr:rowOff>139881</xdr:rowOff>
    </xdr:to>
    <xdr:cxnSp macro="">
      <xdr:nvCxnSpPr>
        <xdr:cNvPr id="787" name="直線コネクタ 786">
          <a:extLst>
            <a:ext uri="{FF2B5EF4-FFF2-40B4-BE49-F238E27FC236}">
              <a16:creationId xmlns:a16="http://schemas.microsoft.com/office/drawing/2014/main" id="{76FECA65-E196-4811-95A0-7E2C2141A4DD}"/>
            </a:ext>
          </a:extLst>
        </xdr:cNvPr>
        <xdr:cNvCxnSpPr/>
      </xdr:nvCxnSpPr>
      <xdr:spPr>
        <a:xfrm>
          <a:off x="11282680" y="17538518"/>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88" name="n_1aveValue【庁舎】&#10;有形固定資産減価償却率">
          <a:extLst>
            <a:ext uri="{FF2B5EF4-FFF2-40B4-BE49-F238E27FC236}">
              <a16:creationId xmlns:a16="http://schemas.microsoft.com/office/drawing/2014/main" id="{136A11EA-1808-4EB1-A606-2D935B87373C}"/>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789" name="n_2aveValue【庁舎】&#10;有形固定資産減価償却率">
          <a:extLst>
            <a:ext uri="{FF2B5EF4-FFF2-40B4-BE49-F238E27FC236}">
              <a16:creationId xmlns:a16="http://schemas.microsoft.com/office/drawing/2014/main" id="{C2642AC4-7D2A-454A-9C79-835C12945292}"/>
            </a:ext>
          </a:extLst>
        </xdr:cNvPr>
        <xdr:cNvSpPr txBox="1"/>
      </xdr:nvSpPr>
      <xdr:spPr>
        <a:xfrm>
          <a:off x="126752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790" name="n_3aveValue【庁舎】&#10;有形固定資産減価償却率">
          <a:extLst>
            <a:ext uri="{FF2B5EF4-FFF2-40B4-BE49-F238E27FC236}">
              <a16:creationId xmlns:a16="http://schemas.microsoft.com/office/drawing/2014/main" id="{9EF66E74-E97E-4A07-8A09-60D27DD26C59}"/>
            </a:ext>
          </a:extLst>
        </xdr:cNvPr>
        <xdr:cNvSpPr txBox="1"/>
      </xdr:nvSpPr>
      <xdr:spPr>
        <a:xfrm>
          <a:off x="1190054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91" name="n_4aveValue【庁舎】&#10;有形固定資産減価償却率">
          <a:extLst>
            <a:ext uri="{FF2B5EF4-FFF2-40B4-BE49-F238E27FC236}">
              <a16:creationId xmlns:a16="http://schemas.microsoft.com/office/drawing/2014/main" id="{57B358FF-83B8-43E7-8612-9A8E557F0E7F}"/>
            </a:ext>
          </a:extLst>
        </xdr:cNvPr>
        <xdr:cNvSpPr txBox="1"/>
      </xdr:nvSpPr>
      <xdr:spPr>
        <a:xfrm>
          <a:off x="1110298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792" name="n_1mainValue【庁舎】&#10;有形固定資産減価償却率">
          <a:extLst>
            <a:ext uri="{FF2B5EF4-FFF2-40B4-BE49-F238E27FC236}">
              <a16:creationId xmlns:a16="http://schemas.microsoft.com/office/drawing/2014/main" id="{4B185685-EE39-4400-AFA5-967698B7C3F0}"/>
            </a:ext>
          </a:extLst>
        </xdr:cNvPr>
        <xdr:cNvSpPr txBox="1"/>
      </xdr:nvSpPr>
      <xdr:spPr>
        <a:xfrm>
          <a:off x="1343724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3" name="n_2mainValue【庁舎】&#10;有形固定資産減価償却率">
          <a:extLst>
            <a:ext uri="{FF2B5EF4-FFF2-40B4-BE49-F238E27FC236}">
              <a16:creationId xmlns:a16="http://schemas.microsoft.com/office/drawing/2014/main" id="{BE807FFF-4C6C-4D3E-A536-5AEB90243F6F}"/>
            </a:ext>
          </a:extLst>
        </xdr:cNvPr>
        <xdr:cNvSpPr txBox="1"/>
      </xdr:nvSpPr>
      <xdr:spPr>
        <a:xfrm>
          <a:off x="12675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94" name="n_3mainValue【庁舎】&#10;有形固定資産減価償却率">
          <a:extLst>
            <a:ext uri="{FF2B5EF4-FFF2-40B4-BE49-F238E27FC236}">
              <a16:creationId xmlns:a16="http://schemas.microsoft.com/office/drawing/2014/main" id="{0309BA3C-E2B2-44F6-B384-A0D7216630EC}"/>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171285</xdr:rowOff>
    </xdr:from>
    <xdr:ext cx="405111" cy="259045"/>
    <xdr:sp macro="" textlink="">
      <xdr:nvSpPr>
        <xdr:cNvPr id="795" name="n_4mainValue【庁舎】&#10;有形固定資産減価償却率">
          <a:extLst>
            <a:ext uri="{FF2B5EF4-FFF2-40B4-BE49-F238E27FC236}">
              <a16:creationId xmlns:a16="http://schemas.microsoft.com/office/drawing/2014/main" id="{2D3258E8-F7E4-415C-B96B-A3FBE1AA0155}"/>
            </a:ext>
          </a:extLst>
        </xdr:cNvPr>
        <xdr:cNvSpPr txBox="1"/>
      </xdr:nvSpPr>
      <xdr:spPr>
        <a:xfrm>
          <a:off x="1110298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950519F0-5864-41D2-ACE7-B87BF79C18C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F6A9CFD0-40B8-47CA-AAB1-4911994631D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72979A8E-64D0-4238-A243-AAA3170E413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0A7FCD7-2D4A-4ED9-BD73-B2F0E055F36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872C61C1-32FB-41EC-88D5-1DDD6A8C27B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26777C5-0C6F-4456-B6A7-DA55F2F69AF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1B3EA79E-6BE0-46C0-A5BC-CE2FA59A41A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58D99861-EA02-4495-B72F-FE80D278C4F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8B726C00-4431-481E-8B40-6F78ECB3E58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EA8A501E-1801-4119-BE9A-A082634CD19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2065D447-5693-41FA-B6ED-BA3095EC2E3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D3A434A5-664C-4E01-BAB2-5B7C847C145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6DD82F31-D79A-431F-B502-BC1192B4473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7E187737-05FA-4809-816C-CC0A3BEBF29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1EB440DF-F6B9-450B-A434-AA0CE5C7818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2FC0148C-46F5-40FD-8204-296EA5D2EB5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246E3CDB-8FF5-4F0F-A4FE-B06180EA11B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E2D736AE-4ECC-47B2-9E42-526AC7E8FD3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763B3210-D2BE-42D1-B3AA-B728380D616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2EE05A48-DD51-49A8-9BCF-062F9DE713E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95CDDA1A-19F3-436B-AFB6-1B236363AC3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DE400239-7AAF-481D-8C6C-BABD0D68E17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82E61CB-4AEE-4D36-A7CC-127AC1562AB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980DF006-C929-4AC8-BB5C-9BDF2851D2A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884C36B8-85AF-4CD2-B09A-76F9F17EACC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1" name="直線コネクタ 820">
          <a:extLst>
            <a:ext uri="{FF2B5EF4-FFF2-40B4-BE49-F238E27FC236}">
              <a16:creationId xmlns:a16="http://schemas.microsoft.com/office/drawing/2014/main" id="{E0AD8341-D737-4E6E-B963-F51ADB5F8727}"/>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2" name="【庁舎】&#10;一人当たり面積最小値テキスト">
          <a:extLst>
            <a:ext uri="{FF2B5EF4-FFF2-40B4-BE49-F238E27FC236}">
              <a16:creationId xmlns:a16="http://schemas.microsoft.com/office/drawing/2014/main" id="{B755D7A3-5CA1-40A4-8663-73C85A3CA8BB}"/>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3" name="直線コネクタ 822">
          <a:extLst>
            <a:ext uri="{FF2B5EF4-FFF2-40B4-BE49-F238E27FC236}">
              <a16:creationId xmlns:a16="http://schemas.microsoft.com/office/drawing/2014/main" id="{CFE45A95-193B-4F6A-9282-6343E1FDAA9D}"/>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4" name="【庁舎】&#10;一人当たり面積最大値テキスト">
          <a:extLst>
            <a:ext uri="{FF2B5EF4-FFF2-40B4-BE49-F238E27FC236}">
              <a16:creationId xmlns:a16="http://schemas.microsoft.com/office/drawing/2014/main" id="{96ABB512-7570-48CA-8CFF-53CD75894773}"/>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5" name="直線コネクタ 824">
          <a:extLst>
            <a:ext uri="{FF2B5EF4-FFF2-40B4-BE49-F238E27FC236}">
              <a16:creationId xmlns:a16="http://schemas.microsoft.com/office/drawing/2014/main" id="{40829165-DF49-4009-B8D2-E89D9CE40F9A}"/>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26" name="【庁舎】&#10;一人当たり面積平均値テキスト">
          <a:extLst>
            <a:ext uri="{FF2B5EF4-FFF2-40B4-BE49-F238E27FC236}">
              <a16:creationId xmlns:a16="http://schemas.microsoft.com/office/drawing/2014/main" id="{426BE15C-89D1-4AF1-A448-9715A863733D}"/>
            </a:ext>
          </a:extLst>
        </xdr:cNvPr>
        <xdr:cNvSpPr txBox="1"/>
      </xdr:nvSpPr>
      <xdr:spPr>
        <a:xfrm>
          <a:off x="19547840" y="1761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7" name="フローチャート: 判断 826">
          <a:extLst>
            <a:ext uri="{FF2B5EF4-FFF2-40B4-BE49-F238E27FC236}">
              <a16:creationId xmlns:a16="http://schemas.microsoft.com/office/drawing/2014/main" id="{5D8424B5-4FC8-421D-94C8-97D3022267E3}"/>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8" name="フローチャート: 判断 827">
          <a:extLst>
            <a:ext uri="{FF2B5EF4-FFF2-40B4-BE49-F238E27FC236}">
              <a16:creationId xmlns:a16="http://schemas.microsoft.com/office/drawing/2014/main" id="{60EC02AB-2655-4110-9436-801ABFADC28F}"/>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9" name="フローチャート: 判断 828">
          <a:extLst>
            <a:ext uri="{FF2B5EF4-FFF2-40B4-BE49-F238E27FC236}">
              <a16:creationId xmlns:a16="http://schemas.microsoft.com/office/drawing/2014/main" id="{7DD0110F-F6AB-4238-894E-151616731544}"/>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30" name="フローチャート: 判断 829">
          <a:extLst>
            <a:ext uri="{FF2B5EF4-FFF2-40B4-BE49-F238E27FC236}">
              <a16:creationId xmlns:a16="http://schemas.microsoft.com/office/drawing/2014/main" id="{ED706597-BF9C-4FB4-A6C3-094867F58711}"/>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31" name="フローチャート: 判断 830">
          <a:extLst>
            <a:ext uri="{FF2B5EF4-FFF2-40B4-BE49-F238E27FC236}">
              <a16:creationId xmlns:a16="http://schemas.microsoft.com/office/drawing/2014/main" id="{E808B9C4-9402-4AD2-A930-D57C51267240}"/>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CD5A87B-4F98-4349-BE12-994F3004153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59DF415-A87D-41AE-BB38-6B849E04467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47CC3F2-267F-41C7-A8D4-89DF695028A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46FDA82-B28E-4FBA-B9B6-D1AB9540544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10E02FE-C354-4667-9EF8-F43346086C4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3084</xdr:rowOff>
    </xdr:from>
    <xdr:to>
      <xdr:col>116</xdr:col>
      <xdr:colOff>114300</xdr:colOff>
      <xdr:row>105</xdr:row>
      <xdr:rowOff>104684</xdr:rowOff>
    </xdr:to>
    <xdr:sp macro="" textlink="">
      <xdr:nvSpPr>
        <xdr:cNvPr id="837" name="楕円 836">
          <a:extLst>
            <a:ext uri="{FF2B5EF4-FFF2-40B4-BE49-F238E27FC236}">
              <a16:creationId xmlns:a16="http://schemas.microsoft.com/office/drawing/2014/main" id="{E36CC76F-E09E-45BD-A66E-282C7DC429DE}"/>
            </a:ext>
          </a:extLst>
        </xdr:cNvPr>
        <xdr:cNvSpPr/>
      </xdr:nvSpPr>
      <xdr:spPr>
        <a:xfrm>
          <a:off x="19458940" y="176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25961</xdr:rowOff>
    </xdr:from>
    <xdr:ext cx="469744" cy="259045"/>
    <xdr:sp macro="" textlink="">
      <xdr:nvSpPr>
        <xdr:cNvPr id="838" name="【庁舎】&#10;一人当たり面積該当値テキスト">
          <a:extLst>
            <a:ext uri="{FF2B5EF4-FFF2-40B4-BE49-F238E27FC236}">
              <a16:creationId xmlns:a16="http://schemas.microsoft.com/office/drawing/2014/main" id="{0CB0EA76-E996-4D7E-B26E-D6CB9D27244E}"/>
            </a:ext>
          </a:extLst>
        </xdr:cNvPr>
        <xdr:cNvSpPr txBox="1"/>
      </xdr:nvSpPr>
      <xdr:spPr>
        <a:xfrm>
          <a:off x="19547840" y="1746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xdr:rowOff>
    </xdr:from>
    <xdr:to>
      <xdr:col>112</xdr:col>
      <xdr:colOff>38100</xdr:colOff>
      <xdr:row>105</xdr:row>
      <xdr:rowOff>109038</xdr:rowOff>
    </xdr:to>
    <xdr:sp macro="" textlink="">
      <xdr:nvSpPr>
        <xdr:cNvPr id="839" name="楕円 838">
          <a:extLst>
            <a:ext uri="{FF2B5EF4-FFF2-40B4-BE49-F238E27FC236}">
              <a16:creationId xmlns:a16="http://schemas.microsoft.com/office/drawing/2014/main" id="{12D17157-5CA7-4090-9BE8-0A2879CF3FF8}"/>
            </a:ext>
          </a:extLst>
        </xdr:cNvPr>
        <xdr:cNvSpPr/>
      </xdr:nvSpPr>
      <xdr:spPr>
        <a:xfrm>
          <a:off x="18735040" y="17609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53884</xdr:rowOff>
    </xdr:from>
    <xdr:to>
      <xdr:col>116</xdr:col>
      <xdr:colOff>63500</xdr:colOff>
      <xdr:row>105</xdr:row>
      <xdr:rowOff>58238</xdr:rowOff>
    </xdr:to>
    <xdr:cxnSp macro="">
      <xdr:nvCxnSpPr>
        <xdr:cNvPr id="840" name="直線コネクタ 839">
          <a:extLst>
            <a:ext uri="{FF2B5EF4-FFF2-40B4-BE49-F238E27FC236}">
              <a16:creationId xmlns:a16="http://schemas.microsoft.com/office/drawing/2014/main" id="{8E274B3A-B0EE-4335-853B-3D32BF27C3AF}"/>
            </a:ext>
          </a:extLst>
        </xdr:cNvPr>
        <xdr:cNvCxnSpPr/>
      </xdr:nvCxnSpPr>
      <xdr:spPr>
        <a:xfrm flipV="1">
          <a:off x="18778220" y="17656084"/>
          <a:ext cx="7315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12881</xdr:rowOff>
    </xdr:from>
    <xdr:to>
      <xdr:col>107</xdr:col>
      <xdr:colOff>101600</xdr:colOff>
      <xdr:row>105</xdr:row>
      <xdr:rowOff>114481</xdr:rowOff>
    </xdr:to>
    <xdr:sp macro="" textlink="">
      <xdr:nvSpPr>
        <xdr:cNvPr id="841" name="楕円 840">
          <a:extLst>
            <a:ext uri="{FF2B5EF4-FFF2-40B4-BE49-F238E27FC236}">
              <a16:creationId xmlns:a16="http://schemas.microsoft.com/office/drawing/2014/main" id="{A2AF4E62-5DDF-4AA4-8AD3-1844701AD592}"/>
            </a:ext>
          </a:extLst>
        </xdr:cNvPr>
        <xdr:cNvSpPr/>
      </xdr:nvSpPr>
      <xdr:spPr>
        <a:xfrm>
          <a:off x="17937480" y="176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58238</xdr:rowOff>
    </xdr:from>
    <xdr:to>
      <xdr:col>111</xdr:col>
      <xdr:colOff>177800</xdr:colOff>
      <xdr:row>105</xdr:row>
      <xdr:rowOff>63681</xdr:rowOff>
    </xdr:to>
    <xdr:cxnSp macro="">
      <xdr:nvCxnSpPr>
        <xdr:cNvPr id="842" name="直線コネクタ 841">
          <a:extLst>
            <a:ext uri="{FF2B5EF4-FFF2-40B4-BE49-F238E27FC236}">
              <a16:creationId xmlns:a16="http://schemas.microsoft.com/office/drawing/2014/main" id="{570BD7E6-9E74-4045-91A8-5BC61FEB4BE7}"/>
            </a:ext>
          </a:extLst>
        </xdr:cNvPr>
        <xdr:cNvCxnSpPr/>
      </xdr:nvCxnSpPr>
      <xdr:spPr>
        <a:xfrm flipV="1">
          <a:off x="17988280" y="17660438"/>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25944</xdr:rowOff>
    </xdr:from>
    <xdr:to>
      <xdr:col>102</xdr:col>
      <xdr:colOff>165100</xdr:colOff>
      <xdr:row>105</xdr:row>
      <xdr:rowOff>127544</xdr:rowOff>
    </xdr:to>
    <xdr:sp macro="" textlink="">
      <xdr:nvSpPr>
        <xdr:cNvPr id="843" name="楕円 842">
          <a:extLst>
            <a:ext uri="{FF2B5EF4-FFF2-40B4-BE49-F238E27FC236}">
              <a16:creationId xmlns:a16="http://schemas.microsoft.com/office/drawing/2014/main" id="{9575AB84-DD78-4FE0-9A07-BC5CAFCA2C9C}"/>
            </a:ext>
          </a:extLst>
        </xdr:cNvPr>
        <xdr:cNvSpPr/>
      </xdr:nvSpPr>
      <xdr:spPr>
        <a:xfrm>
          <a:off x="17162780" y="176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63681</xdr:rowOff>
    </xdr:from>
    <xdr:to>
      <xdr:col>107</xdr:col>
      <xdr:colOff>50800</xdr:colOff>
      <xdr:row>105</xdr:row>
      <xdr:rowOff>76744</xdr:rowOff>
    </xdr:to>
    <xdr:cxnSp macro="">
      <xdr:nvCxnSpPr>
        <xdr:cNvPr id="844" name="直線コネクタ 843">
          <a:extLst>
            <a:ext uri="{FF2B5EF4-FFF2-40B4-BE49-F238E27FC236}">
              <a16:creationId xmlns:a16="http://schemas.microsoft.com/office/drawing/2014/main" id="{42883A67-0BF7-4382-AA43-7E3AF6425349}"/>
            </a:ext>
          </a:extLst>
        </xdr:cNvPr>
        <xdr:cNvCxnSpPr/>
      </xdr:nvCxnSpPr>
      <xdr:spPr>
        <a:xfrm flipV="1">
          <a:off x="17213580" y="17665881"/>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30299</xdr:rowOff>
    </xdr:from>
    <xdr:to>
      <xdr:col>98</xdr:col>
      <xdr:colOff>38100</xdr:colOff>
      <xdr:row>105</xdr:row>
      <xdr:rowOff>131899</xdr:rowOff>
    </xdr:to>
    <xdr:sp macro="" textlink="">
      <xdr:nvSpPr>
        <xdr:cNvPr id="845" name="楕円 844">
          <a:extLst>
            <a:ext uri="{FF2B5EF4-FFF2-40B4-BE49-F238E27FC236}">
              <a16:creationId xmlns:a16="http://schemas.microsoft.com/office/drawing/2014/main" id="{8DE5FC16-C91C-4B18-AF8B-95B342497D62}"/>
            </a:ext>
          </a:extLst>
        </xdr:cNvPr>
        <xdr:cNvSpPr/>
      </xdr:nvSpPr>
      <xdr:spPr>
        <a:xfrm>
          <a:off x="16388080" y="176324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76744</xdr:rowOff>
    </xdr:from>
    <xdr:to>
      <xdr:col>102</xdr:col>
      <xdr:colOff>114300</xdr:colOff>
      <xdr:row>105</xdr:row>
      <xdr:rowOff>81099</xdr:rowOff>
    </xdr:to>
    <xdr:cxnSp macro="">
      <xdr:nvCxnSpPr>
        <xdr:cNvPr id="846" name="直線コネクタ 845">
          <a:extLst>
            <a:ext uri="{FF2B5EF4-FFF2-40B4-BE49-F238E27FC236}">
              <a16:creationId xmlns:a16="http://schemas.microsoft.com/office/drawing/2014/main" id="{22CAC5FF-ADCD-4ABB-9ED2-3602E3345654}"/>
            </a:ext>
          </a:extLst>
        </xdr:cNvPr>
        <xdr:cNvCxnSpPr/>
      </xdr:nvCxnSpPr>
      <xdr:spPr>
        <a:xfrm flipV="1">
          <a:off x="16431260" y="17678944"/>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847" name="n_1aveValue【庁舎】&#10;一人当たり面積">
          <a:extLst>
            <a:ext uri="{FF2B5EF4-FFF2-40B4-BE49-F238E27FC236}">
              <a16:creationId xmlns:a16="http://schemas.microsoft.com/office/drawing/2014/main" id="{9C01FE29-41C0-4805-BC37-9D038DE39B48}"/>
            </a:ext>
          </a:extLst>
        </xdr:cNvPr>
        <xdr:cNvSpPr txBox="1"/>
      </xdr:nvSpPr>
      <xdr:spPr>
        <a:xfrm>
          <a:off x="18561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8" name="n_2aveValue【庁舎】&#10;一人当たり面積">
          <a:extLst>
            <a:ext uri="{FF2B5EF4-FFF2-40B4-BE49-F238E27FC236}">
              <a16:creationId xmlns:a16="http://schemas.microsoft.com/office/drawing/2014/main" id="{E7D87E8A-AC7E-4AD0-B762-5EE037F4AB39}"/>
            </a:ext>
          </a:extLst>
        </xdr:cNvPr>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849" name="n_3aveValue【庁舎】&#10;一人当たり面積">
          <a:extLst>
            <a:ext uri="{FF2B5EF4-FFF2-40B4-BE49-F238E27FC236}">
              <a16:creationId xmlns:a16="http://schemas.microsoft.com/office/drawing/2014/main" id="{C6C11141-04CD-4325-87D4-DD76D8AC59E6}"/>
            </a:ext>
          </a:extLst>
        </xdr:cNvPr>
        <xdr:cNvSpPr txBox="1"/>
      </xdr:nvSpPr>
      <xdr:spPr>
        <a:xfrm>
          <a:off x="1700156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850" name="n_4aveValue【庁舎】&#10;一人当たり面積">
          <a:extLst>
            <a:ext uri="{FF2B5EF4-FFF2-40B4-BE49-F238E27FC236}">
              <a16:creationId xmlns:a16="http://schemas.microsoft.com/office/drawing/2014/main" id="{6B8ECEE8-84E4-4C90-B8CF-7223CBE5CBE7}"/>
            </a:ext>
          </a:extLst>
        </xdr:cNvPr>
        <xdr:cNvSpPr txBox="1"/>
      </xdr:nvSpPr>
      <xdr:spPr>
        <a:xfrm>
          <a:off x="16226867" y="177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125565</xdr:rowOff>
    </xdr:from>
    <xdr:ext cx="469744" cy="259045"/>
    <xdr:sp macro="" textlink="">
      <xdr:nvSpPr>
        <xdr:cNvPr id="851" name="n_1mainValue【庁舎】&#10;一人当たり面積">
          <a:extLst>
            <a:ext uri="{FF2B5EF4-FFF2-40B4-BE49-F238E27FC236}">
              <a16:creationId xmlns:a16="http://schemas.microsoft.com/office/drawing/2014/main" id="{AB3F52FE-E5B1-4C1E-9CE6-59D3C0CDE341}"/>
            </a:ext>
          </a:extLst>
        </xdr:cNvPr>
        <xdr:cNvSpPr txBox="1"/>
      </xdr:nvSpPr>
      <xdr:spPr>
        <a:xfrm>
          <a:off x="18561127" y="173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131008</xdr:rowOff>
    </xdr:from>
    <xdr:ext cx="469744" cy="259045"/>
    <xdr:sp macro="" textlink="">
      <xdr:nvSpPr>
        <xdr:cNvPr id="852" name="n_2mainValue【庁舎】&#10;一人当たり面積">
          <a:extLst>
            <a:ext uri="{FF2B5EF4-FFF2-40B4-BE49-F238E27FC236}">
              <a16:creationId xmlns:a16="http://schemas.microsoft.com/office/drawing/2014/main" id="{D0DAF018-3721-4468-B48C-AECA8588AC2C}"/>
            </a:ext>
          </a:extLst>
        </xdr:cNvPr>
        <xdr:cNvSpPr txBox="1"/>
      </xdr:nvSpPr>
      <xdr:spPr>
        <a:xfrm>
          <a:off x="17776267" y="1739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144071</xdr:rowOff>
    </xdr:from>
    <xdr:ext cx="469744" cy="259045"/>
    <xdr:sp macro="" textlink="">
      <xdr:nvSpPr>
        <xdr:cNvPr id="853" name="n_3mainValue【庁舎】&#10;一人当たり面積">
          <a:extLst>
            <a:ext uri="{FF2B5EF4-FFF2-40B4-BE49-F238E27FC236}">
              <a16:creationId xmlns:a16="http://schemas.microsoft.com/office/drawing/2014/main" id="{7F7E7C58-6C21-4936-8508-EF01390DC79E}"/>
            </a:ext>
          </a:extLst>
        </xdr:cNvPr>
        <xdr:cNvSpPr txBox="1"/>
      </xdr:nvSpPr>
      <xdr:spPr>
        <a:xfrm>
          <a:off x="17001567" y="1741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148426</xdr:rowOff>
    </xdr:from>
    <xdr:ext cx="469744" cy="259045"/>
    <xdr:sp macro="" textlink="">
      <xdr:nvSpPr>
        <xdr:cNvPr id="854" name="n_4mainValue【庁舎】&#10;一人当たり面積">
          <a:extLst>
            <a:ext uri="{FF2B5EF4-FFF2-40B4-BE49-F238E27FC236}">
              <a16:creationId xmlns:a16="http://schemas.microsoft.com/office/drawing/2014/main" id="{575C4B34-2AFA-4756-8E20-2E80D976CB2B}"/>
            </a:ext>
          </a:extLst>
        </xdr:cNvPr>
        <xdr:cNvSpPr txBox="1"/>
      </xdr:nvSpPr>
      <xdr:spPr>
        <a:xfrm>
          <a:off x="16226867" y="174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CE249CD2-24B0-47BD-8D34-CFE07AB735B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ECF2AD8B-73E6-48CC-BF84-9D052C90522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72C69C61-CF5F-4B75-A267-D9E6C1AE808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福祉施設や消防施設は類似団体内平均値より高い水準である。特に消防施設は有形固定資産減価償却率が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％を超えており、類似団体内の最大値に近づきつつある。要因としては、水防倉庫の老朽化が進んでいるためであり、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年使用しているものが多い状況である。今後整備する防災拠点において、水防機材の保管場所としての役割も担わせることや水防倉庫の改修等老朽化への対応を検討していく。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また、市民会館については、年々減価償却が進んでいたが、大規模な空調の取替工事を行ったため、数値の改善が見られ、有形固定資産減価償却率が、類似団体内平均値を下回った。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今後も、計画的に施設の老朽化・長寿命化対策を計画的に行っていく。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0.57→0.57</a:t>
          </a: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年度単年度で見ると、算定分子である基準財政収入額は、法人税割が</a:t>
          </a:r>
          <a:r>
            <a:rPr kumimoji="1" lang="en-US" altLang="ja-JP" sz="1100">
              <a:latin typeface="ＭＳ Ｐゴシック" panose="020B0600070205080204" pitchFamily="50" charset="-128"/>
              <a:ea typeface="ＭＳ Ｐゴシック" panose="020B0600070205080204" pitchFamily="50" charset="-128"/>
            </a:rPr>
            <a:t>15,573</a:t>
          </a:r>
          <a:r>
            <a:rPr kumimoji="1" lang="ja-JP" altLang="en-US" sz="1100">
              <a:latin typeface="ＭＳ Ｐゴシック" panose="020B0600070205080204" pitchFamily="50" charset="-128"/>
              <a:ea typeface="ＭＳ Ｐゴシック" panose="020B0600070205080204" pitchFamily="50" charset="-128"/>
            </a:rPr>
            <a:t>千円の増、固定資産税が</a:t>
          </a:r>
          <a:r>
            <a:rPr kumimoji="1" lang="en-US" altLang="ja-JP" sz="1100">
              <a:latin typeface="ＭＳ Ｐゴシック" panose="020B0600070205080204" pitchFamily="50" charset="-128"/>
              <a:ea typeface="ＭＳ Ｐゴシック" panose="020B0600070205080204" pitchFamily="50" charset="-128"/>
            </a:rPr>
            <a:t>68,339</a:t>
          </a:r>
          <a:r>
            <a:rPr kumimoji="1" lang="ja-JP" altLang="en-US" sz="1100">
              <a:latin typeface="ＭＳ Ｐゴシック" panose="020B0600070205080204" pitchFamily="50" charset="-128"/>
              <a:ea typeface="ＭＳ Ｐゴシック" panose="020B0600070205080204" pitchFamily="50" charset="-128"/>
            </a:rPr>
            <a:t>千円等の増等の要因により増加、算定分母である基準財政需要額は、下水道費の増、臨時財政対策債振替相当額の減により増加した。その結果、財政力指数（単年度）は増加し、コロナ禍以前の数値に戻りつつあ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カ年平均でみると、コロナ禍で減少した数値が戻りつつあるため、前年度同値となった。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78.6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81.7</a:t>
          </a:r>
          <a:r>
            <a:rPr kumimoji="1" lang="ja-JP" altLang="en-US" sz="1100">
              <a:latin typeface="ＭＳ Ｐゴシック" panose="020B0600070205080204" pitchFamily="50" charset="-128"/>
              <a:ea typeface="ＭＳ Ｐゴシック" panose="020B0600070205080204" pitchFamily="50" charset="-128"/>
            </a:rPr>
            <a:t>％</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臨時財政対策債の減により算定分母は減少し、人件費、下水道会計への繰出金の増により算定分子が増加したため、前年度と比較し</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類似団体平均は下回っているものの、物価高騰の影響を受けた物件費の増、償還のピークを迎えつつある下水道会計への繰出は、今後増加が見込まれる。経常経費の削減意識をより高め、かつ新たな自主財源の確保及び、徴収体制を強化し現年分の確実な税収確保につなげ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77681</xdr:rowOff>
    </xdr:from>
    <xdr:to>
      <xdr:col>23</xdr:col>
      <xdr:colOff>133350</xdr:colOff>
      <xdr:row>60</xdr:row>
      <xdr:rowOff>140018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64681"/>
          <a:ext cx="838200" cy="6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150601</xdr:rowOff>
    </xdr:from>
    <xdr:to>
      <xdr:col>19</xdr:col>
      <xdr:colOff>133350</xdr:colOff>
      <xdr:row>60</xdr:row>
      <xdr:rowOff>77681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66151"/>
          <a:ext cx="889000" cy="9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150601</xdr:rowOff>
    </xdr:from>
    <xdr:to>
      <xdr:col>15</xdr:col>
      <xdr:colOff>82550</xdr:colOff>
      <xdr:row>60</xdr:row>
      <xdr:rowOff>117898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66151"/>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47519</xdr:rowOff>
    </xdr:from>
    <xdr:to>
      <xdr:col>11</xdr:col>
      <xdr:colOff>31750</xdr:colOff>
      <xdr:row>60</xdr:row>
      <xdr:rowOff>117898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33451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89218</xdr:rowOff>
    </xdr:from>
    <xdr:to>
      <xdr:col>23</xdr:col>
      <xdr:colOff>184150</xdr:colOff>
      <xdr:row>61</xdr:row>
      <xdr:rowOff>19368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105745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2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26881</xdr:rowOff>
    </xdr:from>
    <xdr:to>
      <xdr:col>19</xdr:col>
      <xdr:colOff>184150</xdr:colOff>
      <xdr:row>60</xdr:row>
      <xdr:rowOff>128481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138658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99801</xdr:rowOff>
    </xdr:from>
    <xdr:to>
      <xdr:col>15</xdr:col>
      <xdr:colOff>133350</xdr:colOff>
      <xdr:row>60</xdr:row>
      <xdr:rowOff>29951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40128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67098</xdr:rowOff>
    </xdr:from>
    <xdr:to>
      <xdr:col>11</xdr:col>
      <xdr:colOff>82550</xdr:colOff>
      <xdr:row>60</xdr:row>
      <xdr:rowOff>168698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168169</xdr:rowOff>
    </xdr:from>
    <xdr:to>
      <xdr:col>7</xdr:col>
      <xdr:colOff>31750</xdr:colOff>
      <xdr:row>60</xdr:row>
      <xdr:rowOff>98319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108496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177,388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176,892</a:t>
          </a:r>
          <a:r>
            <a:rPr kumimoji="1" lang="ja-JP" altLang="en-US" sz="1100">
              <a:latin typeface="ＭＳ Ｐゴシック" panose="020B0600070205080204" pitchFamily="50" charset="-128"/>
              <a:ea typeface="ＭＳ Ｐゴシック" panose="020B0600070205080204" pitchFamily="50" charset="-128"/>
            </a:rPr>
            <a:t>円</a:t>
          </a:r>
        </a:p>
        <a:p>
          <a:r>
            <a:rPr kumimoji="1" lang="ja-JP" altLang="en-US"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　人件費は増加したものの、新型コロナウイルス関連業務が概ね終了し、消耗品費や委託料等の経費が減少した影響により物件費が減少したため、一人当たり決算額は</a:t>
          </a:r>
          <a:r>
            <a:rPr kumimoji="1" lang="en-US" altLang="ja-JP" sz="1100">
              <a:latin typeface="ＭＳ Ｐゴシック" panose="020B0600070205080204" pitchFamily="50" charset="-128"/>
              <a:ea typeface="ＭＳ Ｐゴシック" panose="020B0600070205080204" pitchFamily="50" charset="-128"/>
            </a:rPr>
            <a:t>496</a:t>
          </a:r>
          <a:r>
            <a:rPr kumimoji="1" lang="ja-JP" altLang="en-US" sz="1100">
              <a:latin typeface="ＭＳ Ｐゴシック" panose="020B0600070205080204" pitchFamily="50" charset="-128"/>
              <a:ea typeface="ＭＳ Ｐゴシック" panose="020B0600070205080204" pitchFamily="50" charset="-128"/>
            </a:rPr>
            <a:t>円の減となった。</a:t>
          </a:r>
        </a:p>
        <a:p>
          <a:r>
            <a:rPr kumimoji="1" lang="ja-JP" altLang="en-US" sz="1100">
              <a:latin typeface="ＭＳ Ｐゴシック" panose="020B0600070205080204" pitchFamily="50" charset="-128"/>
              <a:ea typeface="ＭＳ Ｐゴシック" panose="020B0600070205080204" pitchFamily="50" charset="-128"/>
            </a:rPr>
            <a:t>　類似団体平均は下回っているものの、昨今の物価高騰の状況を鑑みると、消耗品費、光熱水費等の経常経費は増加していくと考えられるため、引き続き抑制に努める。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55497</xdr:rowOff>
    </xdr:from>
    <xdr:to>
      <xdr:col>23</xdr:col>
      <xdr:colOff>133350</xdr:colOff>
      <xdr:row>81</xdr:row>
      <xdr:rowOff>55896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42947"/>
          <a:ext cx="8382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51296</xdr:rowOff>
    </xdr:from>
    <xdr:to>
      <xdr:col>19</xdr:col>
      <xdr:colOff>133350</xdr:colOff>
      <xdr:row>81</xdr:row>
      <xdr:rowOff>55896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8746"/>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50588</xdr:rowOff>
    </xdr:from>
    <xdr:to>
      <xdr:col>15</xdr:col>
      <xdr:colOff>82550</xdr:colOff>
      <xdr:row>81</xdr:row>
      <xdr:rowOff>51296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8038"/>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37328</xdr:rowOff>
    </xdr:from>
    <xdr:to>
      <xdr:col>11</xdr:col>
      <xdr:colOff>31750</xdr:colOff>
      <xdr:row>81</xdr:row>
      <xdr:rowOff>50588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4778"/>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4697</xdr:rowOff>
    </xdr:from>
    <xdr:to>
      <xdr:col>23</xdr:col>
      <xdr:colOff>184150</xdr:colOff>
      <xdr:row>81</xdr:row>
      <xdr:rowOff>106297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97424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5096</xdr:rowOff>
    </xdr:from>
    <xdr:to>
      <xdr:col>19</xdr:col>
      <xdr:colOff>184150</xdr:colOff>
      <xdr:row>81</xdr:row>
      <xdr:rowOff>106696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9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116873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6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496</xdr:rowOff>
    </xdr:from>
    <xdr:to>
      <xdr:col>15</xdr:col>
      <xdr:colOff>133350</xdr:colOff>
      <xdr:row>81</xdr:row>
      <xdr:rowOff>102096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112273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171238</xdr:rowOff>
    </xdr:from>
    <xdr:to>
      <xdr:col>11</xdr:col>
      <xdr:colOff>82550</xdr:colOff>
      <xdr:row>81</xdr:row>
      <xdr:rowOff>101388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111565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157978</xdr:rowOff>
    </xdr:from>
    <xdr:to>
      <xdr:col>7</xdr:col>
      <xdr:colOff>31750</xdr:colOff>
      <xdr:row>81</xdr:row>
      <xdr:rowOff>88128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98305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94.6→94.2</a:t>
          </a: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ポイントの減となり、依然として類似団体平均を下回る状況が続いている。指数は適正であるが、低下が続くと人材離れの要因にもなり得るため、今後も給与体系や水準の適正化に努めていく。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15522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637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15522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3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119945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119945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832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9.54</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9.82</a:t>
          </a:r>
          <a:r>
            <a:rPr kumimoji="1" lang="ja-JP" altLang="en-US" sz="1100">
              <a:latin typeface="ＭＳ Ｐゴシック" panose="020B0600070205080204" pitchFamily="50" charset="-128"/>
              <a:ea typeface="ＭＳ Ｐゴシック" panose="020B0600070205080204" pitchFamily="50" charset="-128"/>
            </a:rPr>
            <a:t>人</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定員適正化計画により採用を行っており数値は</a:t>
          </a:r>
          <a:r>
            <a:rPr kumimoji="1" lang="en-US" altLang="ja-JP" sz="1100">
              <a:latin typeface="ＭＳ Ｐゴシック" panose="020B0600070205080204" pitchFamily="50" charset="-128"/>
              <a:ea typeface="ＭＳ Ｐゴシック" panose="020B0600070205080204" pitchFamily="50" charset="-128"/>
            </a:rPr>
            <a:t>0.28</a:t>
          </a:r>
          <a:r>
            <a:rPr kumimoji="1" lang="ja-JP" altLang="en-US" sz="1100">
              <a:latin typeface="ＭＳ Ｐゴシック" panose="020B0600070205080204" pitchFamily="50" charset="-128"/>
              <a:ea typeface="ＭＳ Ｐゴシック" panose="020B0600070205080204" pitchFamily="50" charset="-128"/>
            </a:rPr>
            <a:t>ポイント改善したが、依然として類似団体平均より低い水準にある。多様化する業務及び住民ニーズに対応すべく会計年度任用職員の採用で対応しているのが現状である。人材育成に努めるとともに、専門知識を有する職員の確保のため、人件費の抑制を視野に入れつつ年齢構成を意識した経験者採用や計画的な新規採用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48451</xdr:rowOff>
    </xdr:from>
    <xdr:to>
      <xdr:col>81</xdr:col>
      <xdr:colOff>44450</xdr:colOff>
      <xdr:row>59</xdr:row>
      <xdr:rowOff>65342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6400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48451</xdr:rowOff>
    </xdr:from>
    <xdr:to>
      <xdr:col>77</xdr:col>
      <xdr:colOff>44450</xdr:colOff>
      <xdr:row>59</xdr:row>
      <xdr:rowOff>50260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6400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38798</xdr:rowOff>
    </xdr:from>
    <xdr:to>
      <xdr:col>72</xdr:col>
      <xdr:colOff>203200</xdr:colOff>
      <xdr:row>59</xdr:row>
      <xdr:rowOff>50260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5434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28543</xdr:rowOff>
    </xdr:from>
    <xdr:to>
      <xdr:col>68</xdr:col>
      <xdr:colOff>152400</xdr:colOff>
      <xdr:row>59</xdr:row>
      <xdr:rowOff>38798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44093"/>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14542</xdr:rowOff>
    </xdr:from>
    <xdr:to>
      <xdr:col>81</xdr:col>
      <xdr:colOff>95250</xdr:colOff>
      <xdr:row>59</xdr:row>
      <xdr:rowOff>116142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107269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169101</xdr:rowOff>
    </xdr:from>
    <xdr:to>
      <xdr:col>77</xdr:col>
      <xdr:colOff>95250</xdr:colOff>
      <xdr:row>59</xdr:row>
      <xdr:rowOff>99251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109428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8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170910</xdr:rowOff>
    </xdr:from>
    <xdr:to>
      <xdr:col>73</xdr:col>
      <xdr:colOff>44450</xdr:colOff>
      <xdr:row>59</xdr:row>
      <xdr:rowOff>101060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111237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8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159448</xdr:rowOff>
    </xdr:from>
    <xdr:to>
      <xdr:col>68</xdr:col>
      <xdr:colOff>203200</xdr:colOff>
      <xdr:row>59</xdr:row>
      <xdr:rowOff>89598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99775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149193</xdr:rowOff>
    </xdr:from>
    <xdr:to>
      <xdr:col>64</xdr:col>
      <xdr:colOff>152400</xdr:colOff>
      <xdr:row>59</xdr:row>
      <xdr:rowOff>79343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89520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6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地方債の元利償還金が</a:t>
          </a:r>
          <a:r>
            <a:rPr kumimoji="1" lang="en-US" altLang="ja-JP" sz="1100">
              <a:latin typeface="ＭＳ Ｐゴシック" panose="020B0600070205080204" pitchFamily="50" charset="-128"/>
              <a:ea typeface="ＭＳ Ｐゴシック" panose="020B0600070205080204" pitchFamily="50" charset="-128"/>
            </a:rPr>
            <a:t>6,225</a:t>
          </a:r>
          <a:r>
            <a:rPr kumimoji="1" lang="ja-JP" altLang="en-US" sz="1100">
              <a:latin typeface="ＭＳ Ｐゴシック" panose="020B0600070205080204" pitchFamily="50" charset="-128"/>
              <a:ea typeface="ＭＳ Ｐゴシック" panose="020B0600070205080204" pitchFamily="50" charset="-128"/>
            </a:rPr>
            <a:t>千円の増、下水道会計への繰出金が</a:t>
          </a:r>
          <a:r>
            <a:rPr kumimoji="1" lang="en-US" altLang="ja-JP" sz="1100">
              <a:latin typeface="ＭＳ Ｐゴシック" panose="020B0600070205080204" pitchFamily="50" charset="-128"/>
              <a:ea typeface="ＭＳ Ｐゴシック" panose="020B0600070205080204" pitchFamily="50" charset="-128"/>
            </a:rPr>
            <a:t>7,000</a:t>
          </a:r>
          <a:r>
            <a:rPr kumimoji="1" lang="ja-JP" altLang="en-US" sz="1100">
              <a:latin typeface="ＭＳ Ｐゴシック" panose="020B0600070205080204" pitchFamily="50" charset="-128"/>
              <a:ea typeface="ＭＳ Ｐゴシック" panose="020B0600070205080204" pitchFamily="50" charset="-128"/>
            </a:rPr>
            <a:t>千円の増等により算定分子が増加した。また、標準税等収入額等の増により、標準財政規模が大きくなり算定分母も増加した。算定分母の増加のほうが大きかったため、前年度と比較し</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　類似団体平均は下回っているものの比率は年々増加傾向である。引き続き地方債の新規発行を極力抑えて比率の推移に注視する。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56896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718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42418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477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170434</xdr:rowOff>
    </xdr:from>
    <xdr:to>
      <xdr:col>72</xdr:col>
      <xdr:colOff>203200</xdr:colOff>
      <xdr:row>41</xdr:row>
      <xdr:rowOff>18288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284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40</xdr:row>
      <xdr:rowOff>170434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139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22623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138938</xdr:rowOff>
    </xdr:from>
    <xdr:to>
      <xdr:col>73</xdr:col>
      <xdr:colOff>44450</xdr:colOff>
      <xdr:row>41</xdr:row>
      <xdr:rowOff>69088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79265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119634</xdr:rowOff>
    </xdr:from>
    <xdr:to>
      <xdr:col>68</xdr:col>
      <xdr:colOff>203200</xdr:colOff>
      <xdr:row>41</xdr:row>
      <xdr:rowOff>49784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59961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地方債新規発行額が</a:t>
          </a:r>
          <a:r>
            <a:rPr kumimoji="1" lang="en-US" altLang="ja-JP" sz="1100">
              <a:latin typeface="ＭＳ Ｐゴシック" panose="020B0600070205080204" pitchFamily="50" charset="-128"/>
              <a:ea typeface="ＭＳ Ｐゴシック" panose="020B0600070205080204" pitchFamily="50" charset="-128"/>
            </a:rPr>
            <a:t>2,400</a:t>
          </a:r>
          <a:r>
            <a:rPr kumimoji="1" lang="ja-JP" altLang="en-US" sz="1100">
              <a:latin typeface="ＭＳ Ｐゴシック" panose="020B0600070205080204" pitchFamily="50" charset="-128"/>
              <a:ea typeface="ＭＳ Ｐゴシック" panose="020B0600070205080204" pitchFamily="50" charset="-128"/>
            </a:rPr>
            <a:t>千円増であったが、基金の取崩しにより、充当可能財源の基金残高が</a:t>
          </a:r>
          <a:r>
            <a:rPr kumimoji="1" lang="en-US" altLang="ja-JP" sz="1100">
              <a:latin typeface="ＭＳ Ｐゴシック" panose="020B0600070205080204" pitchFamily="50" charset="-128"/>
              <a:ea typeface="ＭＳ Ｐゴシック" panose="020B0600070205080204" pitchFamily="50" charset="-128"/>
            </a:rPr>
            <a:t>96,756</a:t>
          </a:r>
          <a:r>
            <a:rPr kumimoji="1" lang="ja-JP" altLang="en-US" sz="1100">
              <a:latin typeface="ＭＳ Ｐゴシック" panose="020B0600070205080204" pitchFamily="50" charset="-128"/>
              <a:ea typeface="ＭＳ Ｐゴシック" panose="020B0600070205080204" pitchFamily="50" charset="-128"/>
            </a:rPr>
            <a:t>千円減となった等により算定分子が増加した。また、普通交付税及び臨時財政対策債発行可能額が減少したが、標準税等収入が</a:t>
          </a:r>
          <a:r>
            <a:rPr kumimoji="1" lang="en-US" altLang="ja-JP" sz="1100">
              <a:latin typeface="ＭＳ Ｐゴシック" panose="020B0600070205080204" pitchFamily="50" charset="-128"/>
              <a:ea typeface="ＭＳ Ｐゴシック" panose="020B0600070205080204" pitchFamily="50" charset="-128"/>
            </a:rPr>
            <a:t>151,567</a:t>
          </a:r>
          <a:r>
            <a:rPr kumimoji="1" lang="ja-JP" altLang="en-US" sz="1100">
              <a:latin typeface="ＭＳ Ｐゴシック" panose="020B0600070205080204" pitchFamily="50" charset="-128"/>
              <a:ea typeface="ＭＳ Ｐゴシック" panose="020B0600070205080204" pitchFamily="50" charset="-128"/>
            </a:rPr>
            <a:t>千円増加したこと等により標準財政規模が大きくなったことで算定分母も増加した。算定分子、算定分母ともに増加したが、算定分子の増加割合の方が大きいため、前年度と比較し</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ポイントの増となった。今後も公共施設の長寿命化、老朽化対策が必要となるため、地方債や基金残高の推移に注視する。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13</xdr:row>
      <xdr:rowOff>142966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3407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111941</xdr:rowOff>
    </xdr:from>
    <xdr:to>
      <xdr:col>77</xdr:col>
      <xdr:colOff>44450</xdr:colOff>
      <xdr:row>13</xdr:row>
      <xdr:rowOff>169394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340791"/>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78377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982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78377</xdr:rowOff>
    </xdr:from>
    <xdr:to>
      <xdr:col>68</xdr:col>
      <xdr:colOff>152400</xdr:colOff>
      <xdr:row>14</xdr:row>
      <xdr:rowOff>147320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7867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92166</xdr:rowOff>
    </xdr:from>
    <xdr:to>
      <xdr:col>81</xdr:col>
      <xdr:colOff>95250</xdr:colOff>
      <xdr:row>14</xdr:row>
      <xdr:rowOff>22316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64243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29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61141</xdr:rowOff>
    </xdr:from>
    <xdr:to>
      <xdr:col>77</xdr:col>
      <xdr:colOff>95250</xdr:colOff>
      <xdr:row>13</xdr:row>
      <xdr:rowOff>162741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147518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376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33521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3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27577</xdr:rowOff>
    </xdr:from>
    <xdr:to>
      <xdr:col>68</xdr:col>
      <xdr:colOff>203200</xdr:colOff>
      <xdr:row>14</xdr:row>
      <xdr:rowOff>129177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113954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21.0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類似団体平均を下回っている状況が続いているが、比率は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増となった。全国的に人件費は引き上げ傾向であること、また、人材不足を解消するために、新規採用や経験者採用に取り組んでいく必要があり、計画的な採用に努めていくため、人件費の増加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69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26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17.3</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ポイントの増となり、類似団体平均を上回っている。燃料費高騰による光熱水費の増、その他物価上昇の影響により、前年度比</a:t>
          </a:r>
          <a:r>
            <a:rPr kumimoji="1" lang="en-US" altLang="ja-JP" sz="1200">
              <a:latin typeface="ＭＳ Ｐゴシック" panose="020B0600070205080204" pitchFamily="50" charset="-128"/>
              <a:ea typeface="ＭＳ Ｐゴシック" panose="020B0600070205080204" pitchFamily="50" charset="-128"/>
            </a:rPr>
            <a:t>6,327</a:t>
          </a:r>
          <a:r>
            <a:rPr kumimoji="1" lang="ja-JP" altLang="en-US" sz="1200">
              <a:latin typeface="ＭＳ Ｐゴシック" panose="020B0600070205080204" pitchFamily="50" charset="-128"/>
              <a:ea typeface="ＭＳ Ｐゴシック" panose="020B0600070205080204" pitchFamily="50" charset="-128"/>
            </a:rPr>
            <a:t>千円の増であったが、税収の増も相まって、比率の上昇は抑えられた。今後、物価の高騰は続くことが見込まれるため、電気代等の節約意識の徹底、委託契約内容の精査等により比率の上昇を抑えていく。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52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18</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226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22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44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ている。障がい者福祉、福祉医療費等の実績が増加傾向であり、特に障がい者福祉の給付費、町単独の福祉医療費の増加が顕著である。障害福祉サービスや医療費は報酬改定により変動するため、今後の動向を注視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56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15.1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16.0</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下水道会計において地方債償還のピークを迎えつつあるため、繰出金は年々増加傾向が続いている。独立採算の原則に立ち返り、下水道接続率の向上に努めるとともに、下水道会計の元利償還金の推移にも注視す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170543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016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72572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896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969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61685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994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119743</xdr:rowOff>
    </xdr:from>
    <xdr:to>
      <xdr:col>82</xdr:col>
      <xdr:colOff>158750</xdr:colOff>
      <xdr:row>59</xdr:row>
      <xdr:rowOff>49893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91820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一部事務組合への負担金が増加していることが一要因として挙げられる。今後は各団体への補助金、一部事務組合への負担金等について、内容の精査、見直しなどに注力し、適正な金額となるよう努める。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534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12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67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9.2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類似団体平均を下回っているものの、前年度と比較し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ポイントの増となった。新規発行額は</a:t>
          </a:r>
          <a:r>
            <a:rPr kumimoji="1" lang="en-US" altLang="ja-JP" sz="1200">
              <a:latin typeface="ＭＳ Ｐゴシック" panose="020B0600070205080204" pitchFamily="50" charset="-128"/>
              <a:ea typeface="ＭＳ Ｐゴシック" panose="020B0600070205080204" pitchFamily="50" charset="-128"/>
            </a:rPr>
            <a:t>2,400</a:t>
          </a:r>
          <a:r>
            <a:rPr kumimoji="1" lang="ja-JP" altLang="en-US" sz="1200">
              <a:latin typeface="ＭＳ Ｐゴシック" panose="020B0600070205080204" pitchFamily="50" charset="-128"/>
              <a:ea typeface="ＭＳ Ｐゴシック" panose="020B0600070205080204" pitchFamily="50" charset="-128"/>
            </a:rPr>
            <a:t>千円増加し、元利償還金も</a:t>
          </a:r>
          <a:r>
            <a:rPr kumimoji="1" lang="en-US" altLang="ja-JP" sz="1200">
              <a:latin typeface="ＭＳ Ｐゴシック" panose="020B0600070205080204" pitchFamily="50" charset="-128"/>
              <a:ea typeface="ＭＳ Ｐゴシック" panose="020B0600070205080204" pitchFamily="50" charset="-128"/>
            </a:rPr>
            <a:t>6,225</a:t>
          </a:r>
          <a:r>
            <a:rPr kumimoji="1" lang="ja-JP" altLang="en-US" sz="1200">
              <a:latin typeface="ＭＳ Ｐゴシック" panose="020B0600070205080204" pitchFamily="50" charset="-128"/>
              <a:ea typeface="ＭＳ Ｐゴシック" panose="020B0600070205080204" pitchFamily="50" charset="-128"/>
            </a:rPr>
            <a:t>千円増加した。元金の償還が進んでいるため、大きな増加とはならなかったが、今後の公共施設の老朽化、長寿命化対策等により将来的に比率のさらなる上昇が見込まれる。地方債の新規発行は極力控える方針により計画的な更新を実施し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5080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60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74</xdr:row>
      <xdr:rowOff>168910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33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74</xdr:row>
      <xdr:rowOff>168910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848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118110</xdr:rowOff>
    </xdr:from>
    <xdr:to>
      <xdr:col>11</xdr:col>
      <xdr:colOff>60325</xdr:colOff>
      <xdr:row>75</xdr:row>
      <xdr:rowOff>48260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58437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69.4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72.4</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たが、ほぼ同率程度である。福祉サービスの給付費等による扶助費の増加及び燃料費の高騰等による物件費の増加により、類似団体平均を大きく上回っている。情勢を鑑みると、物件費の増は今後も続くことが予想されるため、経費削減意識を高く持つ。今後も各性質別経費の推移に注視す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05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17272</xdr:rowOff>
    </xdr:from>
    <xdr:to>
      <xdr:col>78</xdr:col>
      <xdr:colOff>69850</xdr:colOff>
      <xdr:row>74</xdr:row>
      <xdr:rowOff>113284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045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74</xdr:row>
      <xdr:rowOff>161290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0457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74</xdr:row>
      <xdr:rowOff>161290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7315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131064</xdr:rowOff>
    </xdr:from>
    <xdr:to>
      <xdr:col>82</xdr:col>
      <xdr:colOff>158750</xdr:colOff>
      <xdr:row>75</xdr:row>
      <xdr:rowOff>61214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103141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62484</xdr:rowOff>
    </xdr:from>
    <xdr:to>
      <xdr:col>78</xdr:col>
      <xdr:colOff>120650</xdr:colOff>
      <xdr:row>74</xdr:row>
      <xdr:rowOff>164084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2811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137922</xdr:rowOff>
    </xdr:from>
    <xdr:to>
      <xdr:col>74</xdr:col>
      <xdr:colOff>31750</xdr:colOff>
      <xdr:row>74</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78249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25417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35052</xdr:rowOff>
    </xdr:from>
    <xdr:to>
      <xdr:col>65</xdr:col>
      <xdr:colOff>53975</xdr:colOff>
      <xdr:row>74</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29365</xdr:rowOff>
    </xdr:from>
    <xdr:to>
      <xdr:col>29</xdr:col>
      <xdr:colOff>127000</xdr:colOff>
      <xdr:row>20</xdr:row>
      <xdr:rowOff>65019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5990"/>
          <a:ext cx="647700" cy="3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58656</xdr:rowOff>
    </xdr:from>
    <xdr:to>
      <xdr:col>26</xdr:col>
      <xdr:colOff>50800</xdr:colOff>
      <xdr:row>20</xdr:row>
      <xdr:rowOff>65019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35281"/>
          <a:ext cx="698500" cy="6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58656</xdr:rowOff>
    </xdr:from>
    <xdr:to>
      <xdr:col>22</xdr:col>
      <xdr:colOff>114300</xdr:colOff>
      <xdr:row>20</xdr:row>
      <xdr:rowOff>71207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5281"/>
          <a:ext cx="698500" cy="1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71207</xdr:rowOff>
    </xdr:from>
    <xdr:to>
      <xdr:col>18</xdr:col>
      <xdr:colOff>177800</xdr:colOff>
      <xdr:row>20</xdr:row>
      <xdr:rowOff>105215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47832"/>
          <a:ext cx="698500" cy="3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150015</xdr:rowOff>
    </xdr:from>
    <xdr:to>
      <xdr:col>29</xdr:col>
      <xdr:colOff>177800</xdr:colOff>
      <xdr:row>20</xdr:row>
      <xdr:rowOff>80165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58592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14219</xdr:rowOff>
    </xdr:from>
    <xdr:to>
      <xdr:col>26</xdr:col>
      <xdr:colOff>101600</xdr:colOff>
      <xdr:row>20</xdr:row>
      <xdr:rowOff>115819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100596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7856</xdr:rowOff>
    </xdr:from>
    <xdr:to>
      <xdr:col>22</xdr:col>
      <xdr:colOff>165100</xdr:colOff>
      <xdr:row>20</xdr:row>
      <xdr:rowOff>109456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94233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20407</xdr:rowOff>
    </xdr:from>
    <xdr:to>
      <xdr:col>19</xdr:col>
      <xdr:colOff>38100</xdr:colOff>
      <xdr:row>20</xdr:row>
      <xdr:rowOff>122007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106784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54415</xdr:rowOff>
    </xdr:from>
    <xdr:to>
      <xdr:col>15</xdr:col>
      <xdr:colOff>101600</xdr:colOff>
      <xdr:row>20</xdr:row>
      <xdr:rowOff>156015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140792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37991</xdr:rowOff>
    </xdr:from>
    <xdr:to>
      <xdr:col>29</xdr:col>
      <xdr:colOff>127000</xdr:colOff>
      <xdr:row>36</xdr:row>
      <xdr:rowOff>53109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1241"/>
          <a:ext cx="647700" cy="1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53109</xdr:rowOff>
    </xdr:from>
    <xdr:to>
      <xdr:col>26</xdr:col>
      <xdr:colOff>50800</xdr:colOff>
      <xdr:row>36</xdr:row>
      <xdr:rowOff>62299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06359"/>
          <a:ext cx="698500" cy="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62299</xdr:rowOff>
    </xdr:from>
    <xdr:to>
      <xdr:col>22</xdr:col>
      <xdr:colOff>114300</xdr:colOff>
      <xdr:row>36</xdr:row>
      <xdr:rowOff>79550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5549"/>
          <a:ext cx="698500" cy="1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79550</xdr:rowOff>
    </xdr:from>
    <xdr:to>
      <xdr:col>18</xdr:col>
      <xdr:colOff>177800</xdr:colOff>
      <xdr:row>36</xdr:row>
      <xdr:rowOff>102494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32800"/>
          <a:ext cx="698500" cy="2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330091</xdr:rowOff>
    </xdr:from>
    <xdr:to>
      <xdr:col>29</xdr:col>
      <xdr:colOff>177800</xdr:colOff>
      <xdr:row>36</xdr:row>
      <xdr:rowOff>88791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302168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2309</xdr:rowOff>
    </xdr:from>
    <xdr:to>
      <xdr:col>26</xdr:col>
      <xdr:colOff>101600</xdr:colOff>
      <xdr:row>36</xdr:row>
      <xdr:rowOff>103909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88686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1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11499</xdr:rowOff>
    </xdr:from>
    <xdr:to>
      <xdr:col>22</xdr:col>
      <xdr:colOff>165100</xdr:colOff>
      <xdr:row>36</xdr:row>
      <xdr:rowOff>113099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28750</xdr:rowOff>
    </xdr:from>
    <xdr:to>
      <xdr:col>19</xdr:col>
      <xdr:colOff>38100</xdr:colOff>
      <xdr:row>36</xdr:row>
      <xdr:rowOff>130350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115127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51694</xdr:rowOff>
    </xdr:from>
    <xdr:to>
      <xdr:col>15</xdr:col>
      <xdr:colOff>101600</xdr:colOff>
      <xdr:row>36</xdr:row>
      <xdr:rowOff>153294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4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138071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76629</xdr:rowOff>
    </xdr:from>
    <xdr:to>
      <xdr:col>24</xdr:col>
      <xdr:colOff>63500</xdr:colOff>
      <xdr:row>37</xdr:row>
      <xdr:rowOff>96883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0279"/>
          <a:ext cx="8382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85347</xdr:rowOff>
    </xdr:from>
    <xdr:to>
      <xdr:col>19</xdr:col>
      <xdr:colOff>177800</xdr:colOff>
      <xdr:row>37</xdr:row>
      <xdr:rowOff>96883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28997"/>
          <a:ext cx="8890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85347</xdr:rowOff>
    </xdr:from>
    <xdr:to>
      <xdr:col>15</xdr:col>
      <xdr:colOff>50800</xdr:colOff>
      <xdr:row>37</xdr:row>
      <xdr:rowOff>121557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8997"/>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121557</xdr:rowOff>
    </xdr:from>
    <xdr:to>
      <xdr:col>10</xdr:col>
      <xdr:colOff>114300</xdr:colOff>
      <xdr:row>38</xdr:row>
      <xdr:rowOff>77674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5207"/>
          <a:ext cx="889000" cy="12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25829</xdr:rowOff>
    </xdr:from>
    <xdr:to>
      <xdr:col>24</xdr:col>
      <xdr:colOff>114300</xdr:colOff>
      <xdr:row>37</xdr:row>
      <xdr:rowOff>127429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46083</xdr:rowOff>
    </xdr:from>
    <xdr:to>
      <xdr:col>20</xdr:col>
      <xdr:colOff>38100</xdr:colOff>
      <xdr:row>37</xdr:row>
      <xdr:rowOff>147683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138810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34547</xdr:rowOff>
    </xdr:from>
    <xdr:to>
      <xdr:col>15</xdr:col>
      <xdr:colOff>101600</xdr:colOff>
      <xdr:row>37</xdr:row>
      <xdr:rowOff>136147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70757</xdr:rowOff>
    </xdr:from>
    <xdr:to>
      <xdr:col>10</xdr:col>
      <xdr:colOff>165100</xdr:colOff>
      <xdr:row>38</xdr:row>
      <xdr:rowOff>907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163484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26874</xdr:rowOff>
    </xdr:from>
    <xdr:to>
      <xdr:col>6</xdr:col>
      <xdr:colOff>38100</xdr:colOff>
      <xdr:row>38</xdr:row>
      <xdr:rowOff>128474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119601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56201</xdr:rowOff>
    </xdr:from>
    <xdr:to>
      <xdr:col>24</xdr:col>
      <xdr:colOff>63500</xdr:colOff>
      <xdr:row>58</xdr:row>
      <xdr:rowOff>59613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00301"/>
          <a:ext cx="8382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56201</xdr:rowOff>
    </xdr:from>
    <xdr:to>
      <xdr:col>19</xdr:col>
      <xdr:colOff>177800</xdr:colOff>
      <xdr:row>58</xdr:row>
      <xdr:rowOff>62667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0301"/>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59157</xdr:rowOff>
    </xdr:from>
    <xdr:to>
      <xdr:col>15</xdr:col>
      <xdr:colOff>50800</xdr:colOff>
      <xdr:row>58</xdr:row>
      <xdr:rowOff>62667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03257"/>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59157</xdr:rowOff>
    </xdr:from>
    <xdr:to>
      <xdr:col>10</xdr:col>
      <xdr:colOff>114300</xdr:colOff>
      <xdr:row>58</xdr:row>
      <xdr:rowOff>60210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3257"/>
          <a:ext cx="8890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8813</xdr:rowOff>
    </xdr:from>
    <xdr:to>
      <xdr:col>24</xdr:col>
      <xdr:colOff>114300</xdr:colOff>
      <xdr:row>58</xdr:row>
      <xdr:rowOff>110413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5401</xdr:rowOff>
    </xdr:from>
    <xdr:to>
      <xdr:col>20</xdr:col>
      <xdr:colOff>38100</xdr:colOff>
      <xdr:row>58</xdr:row>
      <xdr:rowOff>107001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98128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11867</xdr:rowOff>
    </xdr:from>
    <xdr:to>
      <xdr:col>15</xdr:col>
      <xdr:colOff>101600</xdr:colOff>
      <xdr:row>58</xdr:row>
      <xdr:rowOff>113467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104594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8357</xdr:rowOff>
    </xdr:from>
    <xdr:to>
      <xdr:col>10</xdr:col>
      <xdr:colOff>165100</xdr:colOff>
      <xdr:row>58</xdr:row>
      <xdr:rowOff>109957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101084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4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9410</xdr:rowOff>
    </xdr:from>
    <xdr:to>
      <xdr:col>6</xdr:col>
      <xdr:colOff>38100</xdr:colOff>
      <xdr:row>58</xdr:row>
      <xdr:rowOff>111010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102137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6998</xdr:rowOff>
    </xdr:from>
    <xdr:to>
      <xdr:col>24</xdr:col>
      <xdr:colOff>63500</xdr:colOff>
      <xdr:row>79</xdr:row>
      <xdr:rowOff>10961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51548"/>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6998</xdr:rowOff>
    </xdr:from>
    <xdr:to>
      <xdr:col>19</xdr:col>
      <xdr:colOff>177800</xdr:colOff>
      <xdr:row>79</xdr:row>
      <xdr:rowOff>9322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5154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9322</xdr:rowOff>
    </xdr:from>
    <xdr:to>
      <xdr:col>15</xdr:col>
      <xdr:colOff>50800</xdr:colOff>
      <xdr:row>79</xdr:row>
      <xdr:rowOff>25057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3872"/>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11779</xdr:rowOff>
    </xdr:from>
    <xdr:to>
      <xdr:col>10</xdr:col>
      <xdr:colOff>114300</xdr:colOff>
      <xdr:row>79</xdr:row>
      <xdr:rowOff>25057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56329"/>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131611</xdr:rowOff>
    </xdr:from>
    <xdr:to>
      <xdr:col>24</xdr:col>
      <xdr:colOff>114300</xdr:colOff>
      <xdr:row>79</xdr:row>
      <xdr:rowOff>61761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46538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1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127648</xdr:rowOff>
    </xdr:from>
    <xdr:to>
      <xdr:col>20</xdr:col>
      <xdr:colOff>38100</xdr:colOff>
      <xdr:row>79</xdr:row>
      <xdr:rowOff>57798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48925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129972</xdr:rowOff>
    </xdr:from>
    <xdr:to>
      <xdr:col>15</xdr:col>
      <xdr:colOff>101600</xdr:colOff>
      <xdr:row>79</xdr:row>
      <xdr:rowOff>60122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51249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145707</xdr:rowOff>
    </xdr:from>
    <xdr:to>
      <xdr:col>10</xdr:col>
      <xdr:colOff>165100</xdr:colOff>
      <xdr:row>79</xdr:row>
      <xdr:rowOff>75857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66984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1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132429</xdr:rowOff>
    </xdr:from>
    <xdr:to>
      <xdr:col>6</xdr:col>
      <xdr:colOff>38100</xdr:colOff>
      <xdr:row>79</xdr:row>
      <xdr:rowOff>62579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53706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135737</xdr:rowOff>
    </xdr:from>
    <xdr:to>
      <xdr:col>24</xdr:col>
      <xdr:colOff>63500</xdr:colOff>
      <xdr:row>97</xdr:row>
      <xdr:rowOff>149073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66387"/>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xdr:rowOff>
    </xdr:from>
    <xdr:to>
      <xdr:col>19</xdr:col>
      <xdr:colOff>177800</xdr:colOff>
      <xdr:row>97</xdr:row>
      <xdr:rowOff>149073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30752"/>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xdr:rowOff>
    </xdr:from>
    <xdr:to>
      <xdr:col>15</xdr:col>
      <xdr:colOff>50800</xdr:colOff>
      <xdr:row>98</xdr:row>
      <xdr:rowOff>57719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30752"/>
          <a:ext cx="889000" cy="22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57719</xdr:rowOff>
    </xdr:from>
    <xdr:to>
      <xdr:col>10</xdr:col>
      <xdr:colOff>114300</xdr:colOff>
      <xdr:row>98</xdr:row>
      <xdr:rowOff>73667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59819"/>
          <a:ext cx="889000" cy="1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84937</xdr:rowOff>
    </xdr:from>
    <xdr:to>
      <xdr:col>24</xdr:col>
      <xdr:colOff>114300</xdr:colOff>
      <xdr:row>98</xdr:row>
      <xdr:rowOff>15087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171314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98273</xdr:rowOff>
    </xdr:from>
    <xdr:to>
      <xdr:col>20</xdr:col>
      <xdr:colOff>38100</xdr:colOff>
      <xdr:row>98</xdr:row>
      <xdr:rowOff>28423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19550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120752</xdr:rowOff>
    </xdr:from>
    <xdr:to>
      <xdr:col>15</xdr:col>
      <xdr:colOff>101600</xdr:colOff>
      <xdr:row>97</xdr:row>
      <xdr:rowOff>50902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42029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6919</xdr:rowOff>
    </xdr:from>
    <xdr:to>
      <xdr:col>10</xdr:col>
      <xdr:colOff>165100</xdr:colOff>
      <xdr:row>98</xdr:row>
      <xdr:rowOff>108519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99646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22867</xdr:rowOff>
    </xdr:from>
    <xdr:to>
      <xdr:col>6</xdr:col>
      <xdr:colOff>38100</xdr:colOff>
      <xdr:row>98</xdr:row>
      <xdr:rowOff>124467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115594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121522</xdr:rowOff>
    </xdr:from>
    <xdr:to>
      <xdr:col>55</xdr:col>
      <xdr:colOff>0</xdr:colOff>
      <xdr:row>36</xdr:row>
      <xdr:rowOff>148753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93722"/>
          <a:ext cx="838200" cy="2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121522</xdr:rowOff>
    </xdr:from>
    <xdr:to>
      <xdr:col>50</xdr:col>
      <xdr:colOff>114300</xdr:colOff>
      <xdr:row>36</xdr:row>
      <xdr:rowOff>165600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93722"/>
          <a:ext cx="889000" cy="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46157</xdr:rowOff>
    </xdr:from>
    <xdr:to>
      <xdr:col>45</xdr:col>
      <xdr:colOff>177800</xdr:colOff>
      <xdr:row>36</xdr:row>
      <xdr:rowOff>165600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875457"/>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46157</xdr:rowOff>
    </xdr:from>
    <xdr:to>
      <xdr:col>41</xdr:col>
      <xdr:colOff>50800</xdr:colOff>
      <xdr:row>37</xdr:row>
      <xdr:rowOff>8379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75457"/>
          <a:ext cx="889000" cy="47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97953</xdr:rowOff>
    </xdr:from>
    <xdr:to>
      <xdr:col>55</xdr:col>
      <xdr:colOff>50800</xdr:colOff>
      <xdr:row>37</xdr:row>
      <xdr:rowOff>28103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12880</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70722</xdr:rowOff>
    </xdr:from>
    <xdr:to>
      <xdr:col>50</xdr:col>
      <xdr:colOff>165100</xdr:colOff>
      <xdr:row>37</xdr:row>
      <xdr:rowOff>872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163449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114800</xdr:rowOff>
    </xdr:from>
    <xdr:to>
      <xdr:col>46</xdr:col>
      <xdr:colOff>38100</xdr:colOff>
      <xdr:row>37</xdr:row>
      <xdr:rowOff>44950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36077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166807</xdr:rowOff>
    </xdr:from>
    <xdr:to>
      <xdr:col>41</xdr:col>
      <xdr:colOff>101600</xdr:colOff>
      <xdr:row>34</xdr:row>
      <xdr:rowOff>96957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2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88084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1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129029</xdr:rowOff>
    </xdr:from>
    <xdr:to>
      <xdr:col>36</xdr:col>
      <xdr:colOff>165100</xdr:colOff>
      <xdr:row>37</xdr:row>
      <xdr:rowOff>59179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0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50306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9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145031</xdr:rowOff>
    </xdr:from>
    <xdr:to>
      <xdr:col>55</xdr:col>
      <xdr:colOff>0</xdr:colOff>
      <xdr:row>59</xdr:row>
      <xdr:rowOff>9096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89131"/>
          <a:ext cx="838200" cy="3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170024</xdr:rowOff>
    </xdr:from>
    <xdr:to>
      <xdr:col>50</xdr:col>
      <xdr:colOff>114300</xdr:colOff>
      <xdr:row>59</xdr:row>
      <xdr:rowOff>9096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14124"/>
          <a:ext cx="889000" cy="1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135739</xdr:rowOff>
    </xdr:from>
    <xdr:to>
      <xdr:col>45</xdr:col>
      <xdr:colOff>177800</xdr:colOff>
      <xdr:row>58</xdr:row>
      <xdr:rowOff>170024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79839"/>
          <a:ext cx="889000" cy="3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112623</xdr:rowOff>
    </xdr:from>
    <xdr:to>
      <xdr:col>41</xdr:col>
      <xdr:colOff>50800</xdr:colOff>
      <xdr:row>58</xdr:row>
      <xdr:rowOff>135739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6723"/>
          <a:ext cx="8890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94231</xdr:rowOff>
    </xdr:from>
    <xdr:to>
      <xdr:col>55</xdr:col>
      <xdr:colOff>50800</xdr:colOff>
      <xdr:row>59</xdr:row>
      <xdr:rowOff>24381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9158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129746</xdr:rowOff>
    </xdr:from>
    <xdr:to>
      <xdr:col>50</xdr:col>
      <xdr:colOff>165100</xdr:colOff>
      <xdr:row>59</xdr:row>
      <xdr:rowOff>59896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51023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6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119224</xdr:rowOff>
    </xdr:from>
    <xdr:to>
      <xdr:col>46</xdr:col>
      <xdr:colOff>38100</xdr:colOff>
      <xdr:row>59</xdr:row>
      <xdr:rowOff>49374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40501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5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84939</xdr:rowOff>
    </xdr:from>
    <xdr:to>
      <xdr:col>41</xdr:col>
      <xdr:colOff>101600</xdr:colOff>
      <xdr:row>59</xdr:row>
      <xdr:rowOff>15089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61823</xdr:rowOff>
    </xdr:from>
    <xdr:to>
      <xdr:col>36</xdr:col>
      <xdr:colOff>165100</xdr:colOff>
      <xdr:row>58</xdr:row>
      <xdr:rowOff>163423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154550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11872</xdr:rowOff>
    </xdr:from>
    <xdr:to>
      <xdr:col>55</xdr:col>
      <xdr:colOff>0</xdr:colOff>
      <xdr:row>79</xdr:row>
      <xdr:rowOff>20803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6422"/>
          <a:ext cx="8382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20803</xdr:rowOff>
    </xdr:from>
    <xdr:to>
      <xdr:col>50</xdr:col>
      <xdr:colOff>114300</xdr:colOff>
      <xdr:row>79</xdr:row>
      <xdr:rowOff>23440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5353"/>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23440</xdr:rowOff>
    </xdr:from>
    <xdr:to>
      <xdr:col>45</xdr:col>
      <xdr:colOff>177800</xdr:colOff>
      <xdr:row>79</xdr:row>
      <xdr:rowOff>27600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7990"/>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27600</xdr:rowOff>
    </xdr:from>
    <xdr:to>
      <xdr:col>41</xdr:col>
      <xdr:colOff>50800</xdr:colOff>
      <xdr:row>79</xdr:row>
      <xdr:rowOff>28646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2150"/>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132522</xdr:rowOff>
    </xdr:from>
    <xdr:to>
      <xdr:col>55</xdr:col>
      <xdr:colOff>50800</xdr:colOff>
      <xdr:row>79</xdr:row>
      <xdr:rowOff>62672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141453</xdr:rowOff>
    </xdr:from>
    <xdr:to>
      <xdr:col>50</xdr:col>
      <xdr:colOff>165100</xdr:colOff>
      <xdr:row>79</xdr:row>
      <xdr:rowOff>71603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62730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144090</xdr:rowOff>
    </xdr:from>
    <xdr:to>
      <xdr:col>46</xdr:col>
      <xdr:colOff>38100</xdr:colOff>
      <xdr:row>79</xdr:row>
      <xdr:rowOff>74240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65367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148250</xdr:rowOff>
    </xdr:from>
    <xdr:to>
      <xdr:col>41</xdr:col>
      <xdr:colOff>101600</xdr:colOff>
      <xdr:row>79</xdr:row>
      <xdr:rowOff>78400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69527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149296</xdr:rowOff>
    </xdr:from>
    <xdr:to>
      <xdr:col>36</xdr:col>
      <xdr:colOff>165100</xdr:colOff>
      <xdr:row>79</xdr:row>
      <xdr:rowOff>79446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70573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171334</xdr:rowOff>
    </xdr:from>
    <xdr:to>
      <xdr:col>55</xdr:col>
      <xdr:colOff>0</xdr:colOff>
      <xdr:row>98</xdr:row>
      <xdr:rowOff>71961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1984"/>
          <a:ext cx="838200" cy="7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52836</xdr:rowOff>
    </xdr:from>
    <xdr:to>
      <xdr:col>50</xdr:col>
      <xdr:colOff>114300</xdr:colOff>
      <xdr:row>98</xdr:row>
      <xdr:rowOff>71961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4936"/>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148475</xdr:rowOff>
    </xdr:from>
    <xdr:to>
      <xdr:col>45</xdr:col>
      <xdr:colOff>177800</xdr:colOff>
      <xdr:row>98</xdr:row>
      <xdr:rowOff>52836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79125"/>
          <a:ext cx="889000" cy="7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84176</xdr:rowOff>
    </xdr:from>
    <xdr:to>
      <xdr:col>41</xdr:col>
      <xdr:colOff>50800</xdr:colOff>
      <xdr:row>97</xdr:row>
      <xdr:rowOff>148475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14826"/>
          <a:ext cx="889000" cy="6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120534</xdr:rowOff>
    </xdr:from>
    <xdr:to>
      <xdr:col>55</xdr:col>
      <xdr:colOff>50800</xdr:colOff>
      <xdr:row>98</xdr:row>
      <xdr:rowOff>50684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98961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21161</xdr:rowOff>
    </xdr:from>
    <xdr:to>
      <xdr:col>50</xdr:col>
      <xdr:colOff>165100</xdr:colOff>
      <xdr:row>98</xdr:row>
      <xdr:rowOff>122761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2036</xdr:rowOff>
    </xdr:from>
    <xdr:to>
      <xdr:col>46</xdr:col>
      <xdr:colOff>38100</xdr:colOff>
      <xdr:row>98</xdr:row>
      <xdr:rowOff>103636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94763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97675</xdr:rowOff>
    </xdr:from>
    <xdr:to>
      <xdr:col>41</xdr:col>
      <xdr:colOff>101600</xdr:colOff>
      <xdr:row>98</xdr:row>
      <xdr:rowOff>27825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18952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33376</xdr:rowOff>
    </xdr:from>
    <xdr:to>
      <xdr:col>36</xdr:col>
      <xdr:colOff>165100</xdr:colOff>
      <xdr:row>97</xdr:row>
      <xdr:rowOff>134976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151503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158280</xdr:rowOff>
    </xdr:from>
    <xdr:to>
      <xdr:col>85</xdr:col>
      <xdr:colOff>127000</xdr:colOff>
      <xdr:row>77</xdr:row>
      <xdr:rowOff>162336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59930"/>
          <a:ext cx="8382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162336</xdr:rowOff>
    </xdr:from>
    <xdr:to>
      <xdr:col>81</xdr:col>
      <xdr:colOff>50800</xdr:colOff>
      <xdr:row>77</xdr:row>
      <xdr:rowOff>170018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63986"/>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170018</xdr:rowOff>
    </xdr:from>
    <xdr:to>
      <xdr:col>76</xdr:col>
      <xdr:colOff>114300</xdr:colOff>
      <xdr:row>78</xdr:row>
      <xdr:rowOff>5279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71668"/>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3852</xdr:rowOff>
    </xdr:from>
    <xdr:to>
      <xdr:col>71</xdr:col>
      <xdr:colOff>177800</xdr:colOff>
      <xdr:row>78</xdr:row>
      <xdr:rowOff>5279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76952"/>
          <a:ext cx="8890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107480</xdr:rowOff>
    </xdr:from>
    <xdr:to>
      <xdr:col>85</xdr:col>
      <xdr:colOff>177800</xdr:colOff>
      <xdr:row>78</xdr:row>
      <xdr:rowOff>37630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85907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111536</xdr:rowOff>
    </xdr:from>
    <xdr:to>
      <xdr:col>81</xdr:col>
      <xdr:colOff>101600</xdr:colOff>
      <xdr:row>78</xdr:row>
      <xdr:rowOff>41686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32813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0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119218</xdr:rowOff>
    </xdr:from>
    <xdr:to>
      <xdr:col>76</xdr:col>
      <xdr:colOff>165100</xdr:colOff>
      <xdr:row>78</xdr:row>
      <xdr:rowOff>49368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40495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1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125929</xdr:rowOff>
    </xdr:from>
    <xdr:to>
      <xdr:col>72</xdr:col>
      <xdr:colOff>38100</xdr:colOff>
      <xdr:row>78</xdr:row>
      <xdr:rowOff>56079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47206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124502</xdr:rowOff>
    </xdr:from>
    <xdr:to>
      <xdr:col>67</xdr:col>
      <xdr:colOff>101600</xdr:colOff>
      <xdr:row>78</xdr:row>
      <xdr:rowOff>54652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2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45779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70667</xdr:rowOff>
    </xdr:from>
    <xdr:to>
      <xdr:col>85</xdr:col>
      <xdr:colOff>127000</xdr:colOff>
      <xdr:row>99</xdr:row>
      <xdr:rowOff>94754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44217"/>
          <a:ext cx="838200" cy="2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64657</xdr:rowOff>
    </xdr:from>
    <xdr:to>
      <xdr:col>81</xdr:col>
      <xdr:colOff>50800</xdr:colOff>
      <xdr:row>99</xdr:row>
      <xdr:rowOff>70667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38207"/>
          <a:ext cx="889000" cy="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64657</xdr:rowOff>
    </xdr:from>
    <xdr:to>
      <xdr:col>76</xdr:col>
      <xdr:colOff>114300</xdr:colOff>
      <xdr:row>99</xdr:row>
      <xdr:rowOff>87996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38207"/>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71731</xdr:rowOff>
    </xdr:from>
    <xdr:to>
      <xdr:col>71</xdr:col>
      <xdr:colOff>177800</xdr:colOff>
      <xdr:row>99</xdr:row>
      <xdr:rowOff>87996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45281"/>
          <a:ext cx="889000" cy="1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43954</xdr:rowOff>
    </xdr:from>
    <xdr:to>
      <xdr:col>85</xdr:col>
      <xdr:colOff>177800</xdr:colOff>
      <xdr:row>99</xdr:row>
      <xdr:rowOff>145554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1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130331</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19867</xdr:rowOff>
    </xdr:from>
    <xdr:to>
      <xdr:col>81</xdr:col>
      <xdr:colOff>101600</xdr:colOff>
      <xdr:row>99</xdr:row>
      <xdr:rowOff>121467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112594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13857</xdr:rowOff>
    </xdr:from>
    <xdr:to>
      <xdr:col>76</xdr:col>
      <xdr:colOff>165100</xdr:colOff>
      <xdr:row>99</xdr:row>
      <xdr:rowOff>115457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106584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37196</xdr:rowOff>
    </xdr:from>
    <xdr:to>
      <xdr:col>72</xdr:col>
      <xdr:colOff>38100</xdr:colOff>
      <xdr:row>99</xdr:row>
      <xdr:rowOff>138796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129923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20931</xdr:rowOff>
    </xdr:from>
    <xdr:to>
      <xdr:col>67</xdr:col>
      <xdr:colOff>101600</xdr:colOff>
      <xdr:row>99</xdr:row>
      <xdr:rowOff>122531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113658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43231</xdr:rowOff>
    </xdr:from>
    <xdr:to>
      <xdr:col>116</xdr:col>
      <xdr:colOff>63500</xdr:colOff>
      <xdr:row>59</xdr:row>
      <xdr:rowOff>43459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5878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42507</xdr:rowOff>
    </xdr:from>
    <xdr:to>
      <xdr:col>111</xdr:col>
      <xdr:colOff>177800</xdr:colOff>
      <xdr:row>59</xdr:row>
      <xdr:rowOff>43231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5805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42507</xdr:rowOff>
    </xdr:from>
    <xdr:to>
      <xdr:col>107</xdr:col>
      <xdr:colOff>50800</xdr:colOff>
      <xdr:row>59</xdr:row>
      <xdr:rowOff>42545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580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42545</xdr:rowOff>
    </xdr:from>
    <xdr:to>
      <xdr:col>102</xdr:col>
      <xdr:colOff>114300</xdr:colOff>
      <xdr:row>59</xdr:row>
      <xdr:rowOff>43497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5809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164109</xdr:rowOff>
    </xdr:from>
    <xdr:to>
      <xdr:col>116</xdr:col>
      <xdr:colOff>114300</xdr:colOff>
      <xdr:row>59</xdr:row>
      <xdr:rowOff>94259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163881</xdr:rowOff>
    </xdr:from>
    <xdr:to>
      <xdr:col>112</xdr:col>
      <xdr:colOff>38100</xdr:colOff>
      <xdr:row>59</xdr:row>
      <xdr:rowOff>94031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85158</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163157</xdr:rowOff>
    </xdr:from>
    <xdr:to>
      <xdr:col>107</xdr:col>
      <xdr:colOff>101600</xdr:colOff>
      <xdr:row>59</xdr:row>
      <xdr:rowOff>93307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84434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99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84472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164147</xdr:rowOff>
    </xdr:from>
    <xdr:to>
      <xdr:col>98</xdr:col>
      <xdr:colOff>38100</xdr:colOff>
      <xdr:row>59</xdr:row>
      <xdr:rowOff>94297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85424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133930</xdr:rowOff>
    </xdr:from>
    <xdr:to>
      <xdr:col>116</xdr:col>
      <xdr:colOff>63500</xdr:colOff>
      <xdr:row>76</xdr:row>
      <xdr:rowOff>171041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64130"/>
          <a:ext cx="838200" cy="3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171041</xdr:rowOff>
    </xdr:from>
    <xdr:to>
      <xdr:col>111</xdr:col>
      <xdr:colOff>177800</xdr:colOff>
      <xdr:row>77</xdr:row>
      <xdr:rowOff>68594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01241"/>
          <a:ext cx="889000" cy="6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68594</xdr:rowOff>
    </xdr:from>
    <xdr:to>
      <xdr:col>107</xdr:col>
      <xdr:colOff>50800</xdr:colOff>
      <xdr:row>77</xdr:row>
      <xdr:rowOff>110830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70244"/>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110830</xdr:rowOff>
    </xdr:from>
    <xdr:to>
      <xdr:col>102</xdr:col>
      <xdr:colOff>114300</xdr:colOff>
      <xdr:row>78</xdr:row>
      <xdr:rowOff>11477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312480"/>
          <a:ext cx="889000" cy="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83130</xdr:rowOff>
    </xdr:from>
    <xdr:to>
      <xdr:col>116</xdr:col>
      <xdr:colOff>114300</xdr:colOff>
      <xdr:row>77</xdr:row>
      <xdr:rowOff>13280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106008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120241</xdr:rowOff>
    </xdr:from>
    <xdr:to>
      <xdr:col>112</xdr:col>
      <xdr:colOff>38100</xdr:colOff>
      <xdr:row>77</xdr:row>
      <xdr:rowOff>50391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41518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17794</xdr:rowOff>
    </xdr:from>
    <xdr:to>
      <xdr:col>107</xdr:col>
      <xdr:colOff>101600</xdr:colOff>
      <xdr:row>77</xdr:row>
      <xdr:rowOff>119394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110521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60030</xdr:rowOff>
    </xdr:from>
    <xdr:to>
      <xdr:col>102</xdr:col>
      <xdr:colOff>165100</xdr:colOff>
      <xdr:row>77</xdr:row>
      <xdr:rowOff>161630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152757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132127</xdr:rowOff>
    </xdr:from>
    <xdr:to>
      <xdr:col>98</xdr:col>
      <xdr:colOff>38100</xdr:colOff>
      <xdr:row>78</xdr:row>
      <xdr:rowOff>62277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53404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繰出金以外の項目について類似団体平均を下回っている。繰出金が近年上昇傾向にある要因としては、下水道債の償還がピークを迎えつつあり、元利償還金が増加しているためであり、あと数年は増加傾向が続いていくことが見込まれる。独立採算の原則に立ち返り、上昇を抑えるべく努める。普通建設事業費が新規、更新がともに大きく増加しており、新設する防災拠点の整備や文化会館の空調設備改修工事によるものである。今後、公共施設の老朽化、長寿命化対策が必要となるため維持補修費や普通建設事業（更新整備）の増加も見込まれ、防災拠点工事の本格化により普通建設事業（新規設備）の増加が見込まれる。将来負担比率や実質公債費比率の推移にも注視しながら、後年度に財政負担が大きくならないよう、予算の平準化を意識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岐阜県輪之内町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8,778
22.33
4,754,409
4,615,262
129,516
3,317,495
2,808,321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1996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8064"/>
          <a:ext cx="1270" cy="117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5823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1996</xdr:rowOff>
    </xdr:from>
    <xdr:to>
      <xdr:col>24</xdr:col>
      <xdr:colOff>152400</xdr:colOff>
      <xdr:row>38</xdr:row>
      <xdr:rowOff>1996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1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1996</xdr:rowOff>
    </xdr:from>
    <xdr:to>
      <xdr:col>24</xdr:col>
      <xdr:colOff>63500</xdr:colOff>
      <xdr:row>38</xdr:row>
      <xdr:rowOff>41728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17096"/>
          <a:ext cx="838200" cy="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160763</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137886</xdr:rowOff>
    </xdr:from>
    <xdr:to>
      <xdr:col>24</xdr:col>
      <xdr:colOff>114300</xdr:colOff>
      <xdr:row>35</xdr:row>
      <xdr:rowOff>68036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24202</xdr:rowOff>
    </xdr:from>
    <xdr:to>
      <xdr:col>19</xdr:col>
      <xdr:colOff>177800</xdr:colOff>
      <xdr:row>38</xdr:row>
      <xdr:rowOff>41728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393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163467</xdr:rowOff>
    </xdr:from>
    <xdr:to>
      <xdr:col>20</xdr:col>
      <xdr:colOff>38100</xdr:colOff>
      <xdr:row>35</xdr:row>
      <xdr:rowOff>93617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110144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6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165608</xdr:rowOff>
    </xdr:from>
    <xdr:to>
      <xdr:col>15</xdr:col>
      <xdr:colOff>50800</xdr:colOff>
      <xdr:row>38</xdr:row>
      <xdr:rowOff>24202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09258"/>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29028</xdr:rowOff>
    </xdr:from>
    <xdr:to>
      <xdr:col>15</xdr:col>
      <xdr:colOff>101600</xdr:colOff>
      <xdr:row>35</xdr:row>
      <xdr:rowOff>130628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165608</xdr:rowOff>
    </xdr:from>
    <xdr:to>
      <xdr:col>10</xdr:col>
      <xdr:colOff>114300</xdr:colOff>
      <xdr:row>38</xdr:row>
      <xdr:rowOff>37157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0925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47861</xdr:rowOff>
    </xdr:from>
    <xdr:to>
      <xdr:col>10</xdr:col>
      <xdr:colOff>165100</xdr:colOff>
      <xdr:row>35</xdr:row>
      <xdr:rowOff>149461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165988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16184</xdr:rowOff>
    </xdr:from>
    <xdr:to>
      <xdr:col>6</xdr:col>
      <xdr:colOff>38100</xdr:colOff>
      <xdr:row>35</xdr:row>
      <xdr:rowOff>117784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134311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122646</xdr:rowOff>
    </xdr:from>
    <xdr:to>
      <xdr:col>24</xdr:col>
      <xdr:colOff>114300</xdr:colOff>
      <xdr:row>38</xdr:row>
      <xdr:rowOff>52795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662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37573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162378</xdr:rowOff>
    </xdr:from>
    <xdr:to>
      <xdr:col>20</xdr:col>
      <xdr:colOff>38100</xdr:colOff>
      <xdr:row>38</xdr:row>
      <xdr:rowOff>92528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83655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144852</xdr:rowOff>
    </xdr:from>
    <xdr:to>
      <xdr:col>15</xdr:col>
      <xdr:colOff>101600</xdr:colOff>
      <xdr:row>38</xdr:row>
      <xdr:rowOff>75002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8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114808</xdr:rowOff>
    </xdr:from>
    <xdr:to>
      <xdr:col>10</xdr:col>
      <xdr:colOff>165100</xdr:colOff>
      <xdr:row>38</xdr:row>
      <xdr:rowOff>44958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36085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157807</xdr:rowOff>
    </xdr:from>
    <xdr:to>
      <xdr:col>6</xdr:col>
      <xdr:colOff>38100</xdr:colOff>
      <xdr:row>38</xdr:row>
      <xdr:rowOff>87957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79084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9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102332</xdr:rowOff>
    </xdr:from>
    <xdr:to>
      <xdr:col>24</xdr:col>
      <xdr:colOff>63500</xdr:colOff>
      <xdr:row>58</xdr:row>
      <xdr:rowOff>111055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6432"/>
          <a:ext cx="8382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102261</xdr:rowOff>
    </xdr:from>
    <xdr:to>
      <xdr:col>19</xdr:col>
      <xdr:colOff>177800</xdr:colOff>
      <xdr:row>58</xdr:row>
      <xdr:rowOff>102332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6361"/>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65195</xdr:rowOff>
    </xdr:from>
    <xdr:to>
      <xdr:col>15</xdr:col>
      <xdr:colOff>50800</xdr:colOff>
      <xdr:row>58</xdr:row>
      <xdr:rowOff>102261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9295"/>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65195</xdr:rowOff>
    </xdr:from>
    <xdr:to>
      <xdr:col>10</xdr:col>
      <xdr:colOff>114300</xdr:colOff>
      <xdr:row>58</xdr:row>
      <xdr:rowOff>103390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09295"/>
          <a:ext cx="889000" cy="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60255</xdr:rowOff>
    </xdr:from>
    <xdr:to>
      <xdr:col>24</xdr:col>
      <xdr:colOff>114300</xdr:colOff>
      <xdr:row>58</xdr:row>
      <xdr:rowOff>161855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146632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51532</xdr:rowOff>
    </xdr:from>
    <xdr:to>
      <xdr:col>20</xdr:col>
      <xdr:colOff>38100</xdr:colOff>
      <xdr:row>58</xdr:row>
      <xdr:rowOff>153132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144259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51461</xdr:rowOff>
    </xdr:from>
    <xdr:to>
      <xdr:col>15</xdr:col>
      <xdr:colOff>101600</xdr:colOff>
      <xdr:row>58</xdr:row>
      <xdr:rowOff>153061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144188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14395</xdr:rowOff>
    </xdr:from>
    <xdr:to>
      <xdr:col>10</xdr:col>
      <xdr:colOff>165100</xdr:colOff>
      <xdr:row>58</xdr:row>
      <xdr:rowOff>115995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107122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52590</xdr:rowOff>
    </xdr:from>
    <xdr:to>
      <xdr:col>6</xdr:col>
      <xdr:colOff>38100</xdr:colOff>
      <xdr:row>58</xdr:row>
      <xdr:rowOff>154190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145317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146616</xdr:rowOff>
    </xdr:from>
    <xdr:to>
      <xdr:col>24</xdr:col>
      <xdr:colOff>63500</xdr:colOff>
      <xdr:row>76</xdr:row>
      <xdr:rowOff>166412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76816"/>
          <a:ext cx="838200" cy="1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86705</xdr:rowOff>
    </xdr:from>
    <xdr:to>
      <xdr:col>19</xdr:col>
      <xdr:colOff>177800</xdr:colOff>
      <xdr:row>76</xdr:row>
      <xdr:rowOff>166412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16905"/>
          <a:ext cx="889000" cy="7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86705</xdr:rowOff>
    </xdr:from>
    <xdr:to>
      <xdr:col>15</xdr:col>
      <xdr:colOff>50800</xdr:colOff>
      <xdr:row>77</xdr:row>
      <xdr:rowOff>47946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16905"/>
          <a:ext cx="889000" cy="13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47946</xdr:rowOff>
    </xdr:from>
    <xdr:to>
      <xdr:col>10</xdr:col>
      <xdr:colOff>114300</xdr:colOff>
      <xdr:row>77</xdr:row>
      <xdr:rowOff>80916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49596"/>
          <a:ext cx="889000" cy="3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95816</xdr:rowOff>
    </xdr:from>
    <xdr:to>
      <xdr:col>24</xdr:col>
      <xdr:colOff>114300</xdr:colOff>
      <xdr:row>77</xdr:row>
      <xdr:rowOff>25966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10743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4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115612</xdr:rowOff>
    </xdr:from>
    <xdr:to>
      <xdr:col>20</xdr:col>
      <xdr:colOff>38100</xdr:colOff>
      <xdr:row>77</xdr:row>
      <xdr:rowOff>45762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36889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35905</xdr:rowOff>
    </xdr:from>
    <xdr:to>
      <xdr:col>15</xdr:col>
      <xdr:colOff>101600</xdr:colOff>
      <xdr:row>76</xdr:row>
      <xdr:rowOff>137505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128632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5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168596</xdr:rowOff>
    </xdr:from>
    <xdr:to>
      <xdr:col>10</xdr:col>
      <xdr:colOff>165100</xdr:colOff>
      <xdr:row>77</xdr:row>
      <xdr:rowOff>98746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89873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9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30116</xdr:rowOff>
    </xdr:from>
    <xdr:to>
      <xdr:col>6</xdr:col>
      <xdr:colOff>38100</xdr:colOff>
      <xdr:row>77</xdr:row>
      <xdr:rowOff>131716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122843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2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99932</xdr:rowOff>
    </xdr:from>
    <xdr:to>
      <xdr:col>24</xdr:col>
      <xdr:colOff>63500</xdr:colOff>
      <xdr:row>97</xdr:row>
      <xdr:rowOff>111917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30582"/>
          <a:ext cx="8382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86398</xdr:rowOff>
    </xdr:from>
    <xdr:to>
      <xdr:col>19</xdr:col>
      <xdr:colOff>177800</xdr:colOff>
      <xdr:row>97</xdr:row>
      <xdr:rowOff>99932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17048"/>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86398</xdr:rowOff>
    </xdr:from>
    <xdr:to>
      <xdr:col>15</xdr:col>
      <xdr:colOff>50800</xdr:colOff>
      <xdr:row>97</xdr:row>
      <xdr:rowOff>129741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17048"/>
          <a:ext cx="8890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129741</xdr:rowOff>
    </xdr:from>
    <xdr:to>
      <xdr:col>10</xdr:col>
      <xdr:colOff>114300</xdr:colOff>
      <xdr:row>97</xdr:row>
      <xdr:rowOff>155656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0391"/>
          <a:ext cx="889000" cy="2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61117</xdr:rowOff>
    </xdr:from>
    <xdr:to>
      <xdr:col>24</xdr:col>
      <xdr:colOff>114300</xdr:colOff>
      <xdr:row>97</xdr:row>
      <xdr:rowOff>162717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147494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49132</xdr:rowOff>
    </xdr:from>
    <xdr:to>
      <xdr:col>20</xdr:col>
      <xdr:colOff>38100</xdr:colOff>
      <xdr:row>97</xdr:row>
      <xdr:rowOff>150732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141859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35598</xdr:rowOff>
    </xdr:from>
    <xdr:to>
      <xdr:col>15</xdr:col>
      <xdr:colOff>101600</xdr:colOff>
      <xdr:row>97</xdr:row>
      <xdr:rowOff>137198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128325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78941</xdr:rowOff>
    </xdr:from>
    <xdr:to>
      <xdr:col>10</xdr:col>
      <xdr:colOff>165100</xdr:colOff>
      <xdr:row>98</xdr:row>
      <xdr:rowOff>9091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104856</xdr:rowOff>
    </xdr:from>
    <xdr:to>
      <xdr:col>6</xdr:col>
      <xdr:colOff>38100</xdr:colOff>
      <xdr:row>98</xdr:row>
      <xdr:rowOff>35006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95359</xdr:rowOff>
    </xdr:from>
    <xdr:to>
      <xdr:col>55</xdr:col>
      <xdr:colOff>0</xdr:colOff>
      <xdr:row>57</xdr:row>
      <xdr:rowOff>123561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68009"/>
          <a:ext cx="8382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78984</xdr:rowOff>
    </xdr:from>
    <xdr:to>
      <xdr:col>50</xdr:col>
      <xdr:colOff>114300</xdr:colOff>
      <xdr:row>57</xdr:row>
      <xdr:rowOff>95359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51634"/>
          <a:ext cx="889000" cy="1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67988</xdr:rowOff>
    </xdr:from>
    <xdr:to>
      <xdr:col>45</xdr:col>
      <xdr:colOff>177800</xdr:colOff>
      <xdr:row>57</xdr:row>
      <xdr:rowOff>78984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840638"/>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67988</xdr:rowOff>
    </xdr:from>
    <xdr:to>
      <xdr:col>41</xdr:col>
      <xdr:colOff>50800</xdr:colOff>
      <xdr:row>57</xdr:row>
      <xdr:rowOff>137064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40638"/>
          <a:ext cx="889000" cy="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72761</xdr:rowOff>
    </xdr:from>
    <xdr:to>
      <xdr:col>55</xdr:col>
      <xdr:colOff>50800</xdr:colOff>
      <xdr:row>58</xdr:row>
      <xdr:rowOff>2911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51188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2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44559</xdr:rowOff>
    </xdr:from>
    <xdr:to>
      <xdr:col>50</xdr:col>
      <xdr:colOff>165100</xdr:colOff>
      <xdr:row>57</xdr:row>
      <xdr:rowOff>146159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137286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28184</xdr:rowOff>
    </xdr:from>
    <xdr:to>
      <xdr:col>46</xdr:col>
      <xdr:colOff>38100</xdr:colOff>
      <xdr:row>57</xdr:row>
      <xdr:rowOff>129784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17188</xdr:rowOff>
    </xdr:from>
    <xdr:to>
      <xdr:col>41</xdr:col>
      <xdr:colOff>101600</xdr:colOff>
      <xdr:row>57</xdr:row>
      <xdr:rowOff>118788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109915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86264</xdr:rowOff>
    </xdr:from>
    <xdr:to>
      <xdr:col>36</xdr:col>
      <xdr:colOff>165100</xdr:colOff>
      <xdr:row>58</xdr:row>
      <xdr:rowOff>16414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5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7541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5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29195</xdr:rowOff>
    </xdr:from>
    <xdr:to>
      <xdr:col>55</xdr:col>
      <xdr:colOff>0</xdr:colOff>
      <xdr:row>78</xdr:row>
      <xdr:rowOff>88787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02295"/>
          <a:ext cx="838200" cy="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29195</xdr:rowOff>
    </xdr:from>
    <xdr:to>
      <xdr:col>50</xdr:col>
      <xdr:colOff>114300</xdr:colOff>
      <xdr:row>78</xdr:row>
      <xdr:rowOff>97327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02295"/>
          <a:ext cx="889000" cy="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60604</xdr:rowOff>
    </xdr:from>
    <xdr:to>
      <xdr:col>45</xdr:col>
      <xdr:colOff>177800</xdr:colOff>
      <xdr:row>78</xdr:row>
      <xdr:rowOff>97327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3704"/>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60604</xdr:rowOff>
    </xdr:from>
    <xdr:to>
      <xdr:col>41</xdr:col>
      <xdr:colOff>50800</xdr:colOff>
      <xdr:row>78</xdr:row>
      <xdr:rowOff>92097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33704"/>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37987</xdr:rowOff>
    </xdr:from>
    <xdr:to>
      <xdr:col>55</xdr:col>
      <xdr:colOff>50800</xdr:colOff>
      <xdr:row>78</xdr:row>
      <xdr:rowOff>139587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124364</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149845</xdr:rowOff>
    </xdr:from>
    <xdr:to>
      <xdr:col>50</xdr:col>
      <xdr:colOff>165100</xdr:colOff>
      <xdr:row>78</xdr:row>
      <xdr:rowOff>79995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46527</xdr:rowOff>
    </xdr:from>
    <xdr:to>
      <xdr:col>46</xdr:col>
      <xdr:colOff>38100</xdr:colOff>
      <xdr:row>78</xdr:row>
      <xdr:rowOff>148127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139254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9804</xdr:rowOff>
    </xdr:from>
    <xdr:to>
      <xdr:col>41</xdr:col>
      <xdr:colOff>101600</xdr:colOff>
      <xdr:row>78</xdr:row>
      <xdr:rowOff>111404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102531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47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41297</xdr:rowOff>
    </xdr:from>
    <xdr:to>
      <xdr:col>36</xdr:col>
      <xdr:colOff>165100</xdr:colOff>
      <xdr:row>78</xdr:row>
      <xdr:rowOff>142897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134024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0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86305</xdr:rowOff>
    </xdr:from>
    <xdr:to>
      <xdr:col>55</xdr:col>
      <xdr:colOff>0</xdr:colOff>
      <xdr:row>98</xdr:row>
      <xdr:rowOff>94883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88405"/>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86841</xdr:rowOff>
    </xdr:from>
    <xdr:to>
      <xdr:col>50</xdr:col>
      <xdr:colOff>114300</xdr:colOff>
      <xdr:row>98</xdr:row>
      <xdr:rowOff>94883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88941"/>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86841</xdr:rowOff>
    </xdr:from>
    <xdr:to>
      <xdr:col>45</xdr:col>
      <xdr:colOff>177800</xdr:colOff>
      <xdr:row>98</xdr:row>
      <xdr:rowOff>104138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88941"/>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104138</xdr:rowOff>
    </xdr:from>
    <xdr:to>
      <xdr:col>41</xdr:col>
      <xdr:colOff>50800</xdr:colOff>
      <xdr:row>98</xdr:row>
      <xdr:rowOff>104332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906238"/>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35505</xdr:rowOff>
    </xdr:from>
    <xdr:to>
      <xdr:col>55</xdr:col>
      <xdr:colOff>50800</xdr:colOff>
      <xdr:row>98</xdr:row>
      <xdr:rowOff>137105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44083</xdr:rowOff>
    </xdr:from>
    <xdr:to>
      <xdr:col>50</xdr:col>
      <xdr:colOff>165100</xdr:colOff>
      <xdr:row>98</xdr:row>
      <xdr:rowOff>145683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136810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36041</xdr:rowOff>
    </xdr:from>
    <xdr:to>
      <xdr:col>46</xdr:col>
      <xdr:colOff>38100</xdr:colOff>
      <xdr:row>98</xdr:row>
      <xdr:rowOff>137641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128768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53338</xdr:rowOff>
    </xdr:from>
    <xdr:to>
      <xdr:col>41</xdr:col>
      <xdr:colOff>101600</xdr:colOff>
      <xdr:row>98</xdr:row>
      <xdr:rowOff>154938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4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53532</xdr:rowOff>
    </xdr:from>
    <xdr:to>
      <xdr:col>36</xdr:col>
      <xdr:colOff>165100</xdr:colOff>
      <xdr:row>98</xdr:row>
      <xdr:rowOff>155132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5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146259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4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4597</xdr:rowOff>
    </xdr:from>
    <xdr:to>
      <xdr:col>85</xdr:col>
      <xdr:colOff>127000</xdr:colOff>
      <xdr:row>38</xdr:row>
      <xdr:rowOff>88543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19697"/>
          <a:ext cx="838200" cy="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88543</xdr:rowOff>
    </xdr:from>
    <xdr:to>
      <xdr:col>81</xdr:col>
      <xdr:colOff>50800</xdr:colOff>
      <xdr:row>39</xdr:row>
      <xdr:rowOff>75235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603643"/>
          <a:ext cx="889000" cy="15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42888</xdr:rowOff>
    </xdr:from>
    <xdr:to>
      <xdr:col>76</xdr:col>
      <xdr:colOff>114300</xdr:colOff>
      <xdr:row>39</xdr:row>
      <xdr:rowOff>75235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15088"/>
          <a:ext cx="889000" cy="5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42888</xdr:rowOff>
    </xdr:from>
    <xdr:to>
      <xdr:col>71</xdr:col>
      <xdr:colOff>177800</xdr:colOff>
      <xdr:row>38</xdr:row>
      <xdr:rowOff>85113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15088"/>
          <a:ext cx="889000" cy="38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125247</xdr:rowOff>
    </xdr:from>
    <xdr:to>
      <xdr:col>85</xdr:col>
      <xdr:colOff>177800</xdr:colOff>
      <xdr:row>38</xdr:row>
      <xdr:rowOff>55397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148124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37743</xdr:rowOff>
    </xdr:from>
    <xdr:to>
      <xdr:col>81</xdr:col>
      <xdr:colOff>101600</xdr:colOff>
      <xdr:row>38</xdr:row>
      <xdr:rowOff>139343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130470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4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24435</xdr:rowOff>
    </xdr:from>
    <xdr:to>
      <xdr:col>76</xdr:col>
      <xdr:colOff>165100</xdr:colOff>
      <xdr:row>39</xdr:row>
      <xdr:rowOff>126035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7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117162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8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163538</xdr:rowOff>
    </xdr:from>
    <xdr:to>
      <xdr:col>72</xdr:col>
      <xdr:colOff>38100</xdr:colOff>
      <xdr:row>36</xdr:row>
      <xdr:rowOff>93688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110215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34313</xdr:rowOff>
    </xdr:from>
    <xdr:to>
      <xdr:col>67</xdr:col>
      <xdr:colOff>101600</xdr:colOff>
      <xdr:row>38</xdr:row>
      <xdr:rowOff>135913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127040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18692</xdr:rowOff>
    </xdr:from>
    <xdr:to>
      <xdr:col>85</xdr:col>
      <xdr:colOff>127000</xdr:colOff>
      <xdr:row>58</xdr:row>
      <xdr:rowOff>89829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62792"/>
          <a:ext cx="838200" cy="7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89829</xdr:rowOff>
    </xdr:from>
    <xdr:to>
      <xdr:col>81</xdr:col>
      <xdr:colOff>50800</xdr:colOff>
      <xdr:row>58</xdr:row>
      <xdr:rowOff>99894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10033929"/>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99894</xdr:rowOff>
    </xdr:from>
    <xdr:to>
      <xdr:col>76</xdr:col>
      <xdr:colOff>114300</xdr:colOff>
      <xdr:row>58</xdr:row>
      <xdr:rowOff>103608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10043994"/>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25726</xdr:rowOff>
    </xdr:from>
    <xdr:to>
      <xdr:col>71</xdr:col>
      <xdr:colOff>177800</xdr:colOff>
      <xdr:row>58</xdr:row>
      <xdr:rowOff>103608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69826"/>
          <a:ext cx="889000" cy="7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139342</xdr:rowOff>
    </xdr:from>
    <xdr:to>
      <xdr:col>85</xdr:col>
      <xdr:colOff>177800</xdr:colOff>
      <xdr:row>58</xdr:row>
      <xdr:rowOff>69492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54269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2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39029</xdr:rowOff>
    </xdr:from>
    <xdr:to>
      <xdr:col>81</xdr:col>
      <xdr:colOff>101600</xdr:colOff>
      <xdr:row>58</xdr:row>
      <xdr:rowOff>140629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131756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49094</xdr:rowOff>
    </xdr:from>
    <xdr:to>
      <xdr:col>76</xdr:col>
      <xdr:colOff>165100</xdr:colOff>
      <xdr:row>58</xdr:row>
      <xdr:rowOff>150694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141821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52808</xdr:rowOff>
    </xdr:from>
    <xdr:to>
      <xdr:col>72</xdr:col>
      <xdr:colOff>38100</xdr:colOff>
      <xdr:row>58</xdr:row>
      <xdr:rowOff>154408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145535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146376</xdr:rowOff>
    </xdr:from>
    <xdr:to>
      <xdr:col>67</xdr:col>
      <xdr:colOff>101600</xdr:colOff>
      <xdr:row>58</xdr:row>
      <xdr:rowOff>76526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93053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158280</xdr:rowOff>
    </xdr:from>
    <xdr:to>
      <xdr:col>85</xdr:col>
      <xdr:colOff>127000</xdr:colOff>
      <xdr:row>97</xdr:row>
      <xdr:rowOff>162336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88930"/>
          <a:ext cx="8382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162336</xdr:rowOff>
    </xdr:from>
    <xdr:to>
      <xdr:col>81</xdr:col>
      <xdr:colOff>50800</xdr:colOff>
      <xdr:row>97</xdr:row>
      <xdr:rowOff>170018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92986"/>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170018</xdr:rowOff>
    </xdr:from>
    <xdr:to>
      <xdr:col>76</xdr:col>
      <xdr:colOff>114300</xdr:colOff>
      <xdr:row>98</xdr:row>
      <xdr:rowOff>5279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00668"/>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3852</xdr:rowOff>
    </xdr:from>
    <xdr:to>
      <xdr:col>71</xdr:col>
      <xdr:colOff>177800</xdr:colOff>
      <xdr:row>98</xdr:row>
      <xdr:rowOff>5279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05952"/>
          <a:ext cx="8890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107480</xdr:rowOff>
    </xdr:from>
    <xdr:to>
      <xdr:col>85</xdr:col>
      <xdr:colOff>177800</xdr:colOff>
      <xdr:row>98</xdr:row>
      <xdr:rowOff>37630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85907</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111536</xdr:rowOff>
    </xdr:from>
    <xdr:to>
      <xdr:col>81</xdr:col>
      <xdr:colOff>101600</xdr:colOff>
      <xdr:row>98</xdr:row>
      <xdr:rowOff>41686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32813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119218</xdr:rowOff>
    </xdr:from>
    <xdr:to>
      <xdr:col>76</xdr:col>
      <xdr:colOff>165100</xdr:colOff>
      <xdr:row>98</xdr:row>
      <xdr:rowOff>49368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4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40495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4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125929</xdr:rowOff>
    </xdr:from>
    <xdr:to>
      <xdr:col>72</xdr:col>
      <xdr:colOff>38100</xdr:colOff>
      <xdr:row>98</xdr:row>
      <xdr:rowOff>56079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47206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124502</xdr:rowOff>
    </xdr:from>
    <xdr:to>
      <xdr:col>67</xdr:col>
      <xdr:colOff>101600</xdr:colOff>
      <xdr:row>98</xdr:row>
      <xdr:rowOff>54652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45779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消防費以外の項目について類似団体平均を下回っている。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668</a:t>
          </a:r>
          <a:r>
            <a:rPr kumimoji="1" lang="ja-JP" altLang="en-US" sz="1300">
              <a:latin typeface="ＭＳ Ｐゴシック" panose="020B0600070205080204" pitchFamily="50" charset="-128"/>
              <a:ea typeface="ＭＳ Ｐゴシック" panose="020B0600070205080204" pitchFamily="50" charset="-128"/>
            </a:rPr>
            <a:t>ポイント上回った消防費について、増加の主な要因は防災拠点整備工事である。今後工事がより本格化していくため、さらなる増加が見込まれる。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前年度と比較し、上昇が大きいのは、教育費であり、要因としては文化会館の空調設備改修工事を行ったためである。</a:t>
          </a:r>
        </a:p>
        <a:p>
          <a:r>
            <a:rPr kumimoji="1" lang="ja-JP" altLang="en-US" sz="1300">
              <a:latin typeface="ＭＳ Ｐゴシック" panose="020B0600070205080204" pitchFamily="50" charset="-128"/>
              <a:ea typeface="ＭＳ Ｐゴシック" panose="020B0600070205080204" pitchFamily="50" charset="-128"/>
            </a:rPr>
            <a:t>民生費、教育費は管理する公共施設が多く、今後老朽化、長寿命化対策が必要となることが考えられるため、計画的に実施する。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標準財政規模は普通交付税及び臨時財政対策債発行可能額の減があったが、標準税等収入の増があったため大きくなった。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年度は防災拠点工事や文化会館空調設備改修工事等の普通建設事業費が大きかったため、実質単年度収支は赤字となっているが、財政調整基金を</a:t>
          </a:r>
          <a:r>
            <a:rPr kumimoji="1" lang="en-US" altLang="ja-JP" sz="1200">
              <a:latin typeface="ＭＳ ゴシック" pitchFamily="49" charset="-128"/>
              <a:ea typeface="ＭＳ ゴシック" pitchFamily="49" charset="-128"/>
            </a:rPr>
            <a:t>99,256</a:t>
          </a:r>
          <a:r>
            <a:rPr kumimoji="1" lang="ja-JP" altLang="en-US" sz="1200">
              <a:latin typeface="ＭＳ ゴシック" pitchFamily="49" charset="-128"/>
              <a:ea typeface="ＭＳ ゴシック" pitchFamily="49" charset="-128"/>
            </a:rPr>
            <a:t>千円取崩したことにより、実質支出の収支は黒字となっている。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財政調整基金残高については、取崩を行ったことに加え、積立金額が令和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年度と比較し</a:t>
          </a:r>
          <a:r>
            <a:rPr kumimoji="1" lang="en-US" altLang="ja-JP" sz="1200">
              <a:latin typeface="ＭＳ ゴシック" pitchFamily="49" charset="-128"/>
              <a:ea typeface="ＭＳ ゴシック" pitchFamily="49" charset="-128"/>
            </a:rPr>
            <a:t>12,968</a:t>
          </a:r>
          <a:r>
            <a:rPr kumimoji="1" lang="ja-JP" altLang="en-US" sz="1200">
              <a:latin typeface="ＭＳ ゴシック" pitchFamily="49" charset="-128"/>
              <a:ea typeface="ＭＳ ゴシック" pitchFamily="49" charset="-128"/>
            </a:rPr>
            <a:t>千円減となったため、比率は減少した。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健全な財政運営が継続できるよう、今後も歳出の見直し、特定財源の確保に努めていく。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岐阜県輪之内町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いずれの会計も赤字に陥ることなく黒字で推移している。</a:t>
          </a:r>
        </a:p>
        <a:p>
          <a:r>
            <a:rPr kumimoji="1" lang="ja-JP" altLang="en-US" sz="1200">
              <a:latin typeface="ＭＳ ゴシック" pitchFamily="49" charset="-128"/>
              <a:ea typeface="ＭＳ ゴシック" pitchFamily="49" charset="-128"/>
            </a:rPr>
            <a:t>　標準財政規模は普通交付税及び臨時財政対策債発行可能額の減があったが、標準税等収入の増があったため大きくなった。</a:t>
          </a:r>
        </a:p>
        <a:p>
          <a:r>
            <a:rPr kumimoji="1" lang="ja-JP" altLang="en-US" sz="1200">
              <a:latin typeface="ＭＳ ゴシック" pitchFamily="49" charset="-128"/>
              <a:ea typeface="ＭＳ ゴシック" pitchFamily="49" charset="-128"/>
            </a:rPr>
            <a:t>　一般会計の標準財政規模に対する比率は</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歳入について、町税は個人町民税が増となる等、前年度と比較して</a:t>
          </a:r>
          <a:r>
            <a:rPr kumimoji="1" lang="en-US" altLang="ja-JP" sz="1200">
              <a:latin typeface="ＭＳ ゴシック" pitchFamily="49" charset="-128"/>
              <a:ea typeface="ＭＳ ゴシック" pitchFamily="49" charset="-128"/>
            </a:rPr>
            <a:t>77,167</a:t>
          </a:r>
          <a:r>
            <a:rPr kumimoji="1" lang="ja-JP" altLang="en-US" sz="1200">
              <a:latin typeface="ＭＳ ゴシック" pitchFamily="49" charset="-128"/>
              <a:ea typeface="ＭＳ ゴシック" pitchFamily="49" charset="-128"/>
            </a:rPr>
            <a:t>千円の増となった。また、地方交付税は</a:t>
          </a:r>
          <a:r>
            <a:rPr kumimoji="1" lang="en-US" altLang="ja-JP" sz="1200">
              <a:latin typeface="ＭＳ ゴシック" pitchFamily="49" charset="-128"/>
              <a:ea typeface="ＭＳ ゴシック" pitchFamily="49" charset="-128"/>
            </a:rPr>
            <a:t>19,550</a:t>
          </a:r>
          <a:r>
            <a:rPr kumimoji="1" lang="ja-JP" altLang="en-US" sz="1200">
              <a:latin typeface="ＭＳ ゴシック" pitchFamily="49" charset="-128"/>
              <a:ea typeface="ＭＳ ゴシック" pitchFamily="49" charset="-128"/>
            </a:rPr>
            <a:t>千円の減、新型コロナウイルス関連事業の完了等により、国庫支出金が</a:t>
          </a:r>
          <a:r>
            <a:rPr kumimoji="1" lang="en-US" altLang="ja-JP" sz="1200">
              <a:latin typeface="ＭＳ ゴシック" pitchFamily="49" charset="-128"/>
              <a:ea typeface="ＭＳ ゴシック" pitchFamily="49" charset="-128"/>
            </a:rPr>
            <a:t>113,089</a:t>
          </a:r>
          <a:r>
            <a:rPr kumimoji="1" lang="ja-JP" altLang="en-US" sz="1200">
              <a:latin typeface="ＭＳ ゴシック" pitchFamily="49" charset="-128"/>
              <a:ea typeface="ＭＳ ゴシック" pitchFamily="49" charset="-128"/>
            </a:rPr>
            <a:t>千円の減となった。</a:t>
          </a:r>
        </a:p>
        <a:p>
          <a:r>
            <a:rPr kumimoji="1" lang="ja-JP" altLang="en-US" sz="1200">
              <a:latin typeface="ＭＳ ゴシック" pitchFamily="49" charset="-128"/>
              <a:ea typeface="ＭＳ ゴシック" pitchFamily="49" charset="-128"/>
            </a:rPr>
            <a:t>　歳出について、新型コロナウイルス関連事業の完了等により補助費が</a:t>
          </a:r>
          <a:r>
            <a:rPr kumimoji="1" lang="en-US" altLang="ja-JP" sz="1200">
              <a:latin typeface="ＭＳ ゴシック" pitchFamily="49" charset="-128"/>
              <a:ea typeface="ＭＳ ゴシック" pitchFamily="49" charset="-128"/>
            </a:rPr>
            <a:t>59,849</a:t>
          </a:r>
          <a:r>
            <a:rPr kumimoji="1" lang="ja-JP" altLang="en-US" sz="1200">
              <a:latin typeface="ＭＳ ゴシック" pitchFamily="49" charset="-128"/>
              <a:ea typeface="ＭＳ ゴシック" pitchFamily="49" charset="-128"/>
            </a:rPr>
            <a:t>千円の減となった。また、防災拠点工事や文化会館空調設備改修工事等により、普通建設事業費が</a:t>
          </a:r>
          <a:r>
            <a:rPr kumimoji="1" lang="en-US" altLang="ja-JP" sz="1200">
              <a:latin typeface="ＭＳ ゴシック" pitchFamily="49" charset="-128"/>
              <a:ea typeface="ＭＳ ゴシック" pitchFamily="49" charset="-128"/>
            </a:rPr>
            <a:t>198,313</a:t>
          </a:r>
          <a:r>
            <a:rPr kumimoji="1" lang="ja-JP" altLang="en-US" sz="1200">
              <a:latin typeface="ＭＳ ゴシック" pitchFamily="49" charset="-128"/>
              <a:ea typeface="ＭＳ ゴシック" pitchFamily="49" charset="-128"/>
            </a:rPr>
            <a:t>千円の増となった。</a:t>
          </a:r>
        </a:p>
        <a:p>
          <a:r>
            <a:rPr kumimoji="1" lang="ja-JP" altLang="en-US" sz="1200">
              <a:latin typeface="ＭＳ ゴシック" pitchFamily="49" charset="-128"/>
              <a:ea typeface="ＭＳ ゴシック" pitchFamily="49" charset="-128"/>
            </a:rPr>
            <a:t>　前年度比較で歳入は減少、歳出は増加したため、実質収支は</a:t>
          </a:r>
          <a:r>
            <a:rPr kumimoji="1" lang="en-US" altLang="ja-JP" sz="1200">
              <a:latin typeface="ＭＳ ゴシック" pitchFamily="49" charset="-128"/>
              <a:ea typeface="ＭＳ ゴシック" pitchFamily="49" charset="-128"/>
            </a:rPr>
            <a:t>61,874</a:t>
          </a:r>
          <a:r>
            <a:rPr kumimoji="1" lang="ja-JP" altLang="en-US" sz="1200">
              <a:latin typeface="ＭＳ ゴシック" pitchFamily="49" charset="-128"/>
              <a:ea typeface="ＭＳ ゴシック" pitchFamily="49" charset="-128"/>
            </a:rPr>
            <a:t>千円の減となった。</a:t>
          </a:r>
        </a:p>
        <a:p>
          <a:r>
            <a:rPr kumimoji="1" lang="ja-JP" altLang="en-US" sz="1200">
              <a:latin typeface="ＭＳ ゴシック" pitchFamily="49" charset="-128"/>
              <a:ea typeface="ＭＳ ゴシック" pitchFamily="49" charset="-128"/>
            </a:rPr>
            <a:t>　今後は現年分の確実な税収確保に努めるとともに、補助事業等の見直し、経常経費の削減意識を高く持つことを意識する。</a:t>
          </a:r>
        </a:p>
        <a:p>
          <a:r>
            <a:rPr kumimoji="1" lang="ja-JP" altLang="en-US" sz="1200">
              <a:latin typeface="ＭＳ ゴシック" pitchFamily="49" charset="-128"/>
              <a:ea typeface="ＭＳ ゴシック" pitchFamily="49" charset="-128"/>
            </a:rPr>
            <a:t>　また、医療保険関係特別会計では医療費の適正化や抑制、下水道事業については加入促進に努め、独立採算の原則に立ち返り繰出支出を抑制する。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C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4754409</v>
      </c>
      <c r="BO4" s="449"/>
      <c r="BP4" s="449"/>
      <c r="BQ4" s="449"/>
      <c r="BR4" s="449"/>
      <c r="BS4" s="449"/>
      <c r="BT4" s="449"/>
      <c r="BU4" s="450"/>
      <c r="BV4" s="448">
        <v>4786859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5.9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4615262</v>
      </c>
      <c r="BO5" s="420"/>
      <c r="BP5" s="420"/>
      <c r="BQ5" s="420"/>
      <c r="BR5" s="420"/>
      <c r="BS5" s="420"/>
      <c r="BT5" s="420"/>
      <c r="BU5" s="421"/>
      <c r="BV5" s="419">
        <v>4595469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81.7</v>
      </c>
      <c r="CU5" s="417"/>
      <c r="CV5" s="417"/>
      <c r="CW5" s="417"/>
      <c r="CX5" s="417"/>
      <c r="CY5" s="417"/>
      <c r="CZ5" s="417"/>
      <c r="DA5" s="418"/>
      <c r="DB5" s="416">
        <v>78.599999999999994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139147</v>
      </c>
      <c r="BO6" s="420"/>
      <c r="BP6" s="420"/>
      <c r="BQ6" s="420"/>
      <c r="BR6" s="420"/>
      <c r="BS6" s="420"/>
      <c r="BT6" s="420"/>
      <c r="BU6" s="421"/>
      <c r="BV6" s="419">
        <v>191390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82.3</v>
      </c>
      <c r="CU6" s="563"/>
      <c r="CV6" s="563"/>
      <c r="CW6" s="563"/>
      <c r="CX6" s="563"/>
      <c r="CY6" s="563"/>
      <c r="CZ6" s="563"/>
      <c r="DA6" s="564"/>
      <c r="DB6" s="562">
        <v>80.2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9631</v>
      </c>
      <c r="BO7" s="420"/>
      <c r="BP7" s="420"/>
      <c r="BQ7" s="420"/>
      <c r="BR7" s="420"/>
      <c r="BS7" s="420"/>
      <c r="BT7" s="420"/>
      <c r="BU7" s="421"/>
      <c r="BV7" s="419">
        <v>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3317495</v>
      </c>
      <c r="CU7" s="420"/>
      <c r="CV7" s="420"/>
      <c r="CW7" s="420"/>
      <c r="CX7" s="420"/>
      <c r="CY7" s="420"/>
      <c r="CZ7" s="420"/>
      <c r="DA7" s="421"/>
      <c r="DB7" s="419">
        <v>3221701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129516</v>
      </c>
      <c r="BO8" s="420"/>
      <c r="BP8" s="420"/>
      <c r="BQ8" s="420"/>
      <c r="BR8" s="420"/>
      <c r="BS8" s="420"/>
      <c r="BT8" s="420"/>
      <c r="BU8" s="421"/>
      <c r="BV8" s="419">
        <v>191390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9654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-61874</v>
      </c>
      <c r="BO9" s="420"/>
      <c r="BP9" s="420"/>
      <c r="BQ9" s="420"/>
      <c r="BR9" s="420"/>
      <c r="BS9" s="420"/>
      <c r="BT9" s="420"/>
      <c r="BU9" s="421"/>
      <c r="BV9" s="419">
        <v>-40044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7.9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9973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2500</v>
      </c>
      <c r="BO10" s="420"/>
      <c r="BP10" s="420"/>
      <c r="BQ10" s="420"/>
      <c r="BR10" s="420"/>
      <c r="BS10" s="420"/>
      <c r="BT10" s="420"/>
      <c r="BU10" s="421"/>
      <c r="BV10" s="419">
        <v>15468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9267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99256</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8778</v>
      </c>
      <c r="S13" s="507"/>
      <c r="T13" s="507"/>
      <c r="U13" s="507"/>
      <c r="V13" s="508"/>
      <c r="W13" s="509" t="s">
        <v>131</v>
      </c>
      <c r="X13" s="405"/>
      <c r="Y13" s="405"/>
      <c r="Z13" s="405"/>
      <c r="AA13" s="405"/>
      <c r="AB13" s="406"/>
      <c r="AC13" s="372">
        <v>181</v>
      </c>
      <c r="AD13" s="373"/>
      <c r="AE13" s="373"/>
      <c r="AF13" s="373"/>
      <c r="AG13" s="374"/>
      <c r="AH13" s="372">
        <v>196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-158630</v>
      </c>
      <c r="BO13" s="420"/>
      <c r="BP13" s="420"/>
      <c r="BQ13" s="420"/>
      <c r="BR13" s="420"/>
      <c r="BS13" s="420"/>
      <c r="BT13" s="420"/>
      <c r="BU13" s="421"/>
      <c r="BV13" s="419">
        <v>-24576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6.8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9326</v>
      </c>
      <c r="S14" s="507"/>
      <c r="T14" s="507"/>
      <c r="U14" s="507"/>
      <c r="V14" s="508"/>
      <c r="W14" s="510"/>
      <c r="X14" s="408"/>
      <c r="Y14" s="408"/>
      <c r="Z14" s="408"/>
      <c r="AA14" s="408"/>
      <c r="AB14" s="409"/>
      <c r="AC14" s="499">
        <v>3.7</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5.0999999999999996</v>
      </c>
      <c r="CU14" s="517"/>
      <c r="CV14" s="517"/>
      <c r="CW14" s="517"/>
      <c r="CX14" s="517"/>
      <c r="CY14" s="517"/>
      <c r="CZ14" s="517"/>
      <c r="DA14" s="518"/>
      <c r="DB14" s="516">
        <v>2.4</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8905</v>
      </c>
      <c r="S15" s="507"/>
      <c r="T15" s="507"/>
      <c r="U15" s="507"/>
      <c r="V15" s="508"/>
      <c r="W15" s="509" t="s">
        <v>137</v>
      </c>
      <c r="X15" s="405"/>
      <c r="Y15" s="405"/>
      <c r="Z15" s="405"/>
      <c r="AA15" s="405"/>
      <c r="AB15" s="406"/>
      <c r="AC15" s="372">
        <v>1970</v>
      </c>
      <c r="AD15" s="373"/>
      <c r="AE15" s="373"/>
      <c r="AF15" s="373"/>
      <c r="AG15" s="374"/>
      <c r="AH15" s="372">
        <v>1948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1667145</v>
      </c>
      <c r="BO15" s="449"/>
      <c r="BP15" s="449"/>
      <c r="BQ15" s="449"/>
      <c r="BR15" s="449"/>
      <c r="BS15" s="449"/>
      <c r="BT15" s="449"/>
      <c r="BU15" s="450"/>
      <c r="BV15" s="448">
        <v>1551018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39.9</v>
      </c>
      <c r="AD16" s="500"/>
      <c r="AE16" s="500"/>
      <c r="AF16" s="500"/>
      <c r="AG16" s="501"/>
      <c r="AH16" s="499">
        <v>39.4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2834684</v>
      </c>
      <c r="BO16" s="420"/>
      <c r="BP16" s="420"/>
      <c r="BQ16" s="420"/>
      <c r="BR16" s="420"/>
      <c r="BS16" s="420"/>
      <c r="BT16" s="420"/>
      <c r="BU16" s="421"/>
      <c r="BV16" s="419">
        <v>2742451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2791</v>
      </c>
      <c r="AD17" s="373"/>
      <c r="AE17" s="373"/>
      <c r="AF17" s="373"/>
      <c r="AG17" s="374"/>
      <c r="AH17" s="372">
        <v>2797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2119712</v>
      </c>
      <c r="BO17" s="420"/>
      <c r="BP17" s="420"/>
      <c r="BQ17" s="420"/>
      <c r="BR17" s="420"/>
      <c r="BS17" s="420"/>
      <c r="BT17" s="420"/>
      <c r="BU17" s="421"/>
      <c r="BV17" s="419">
        <v>1968145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22.33</v>
      </c>
      <c r="M18" s="472"/>
      <c r="N18" s="472"/>
      <c r="O18" s="472"/>
      <c r="P18" s="472"/>
      <c r="Q18" s="472"/>
      <c r="R18" s="473"/>
      <c r="S18" s="473"/>
      <c r="T18" s="473"/>
      <c r="U18" s="473"/>
      <c r="V18" s="474"/>
      <c r="W18" s="490"/>
      <c r="X18" s="491"/>
      <c r="Y18" s="491"/>
      <c r="Z18" s="491"/>
      <c r="AA18" s="491"/>
      <c r="AB18" s="515"/>
      <c r="AC18" s="389">
        <v>56.5</v>
      </c>
      <c r="AD18" s="390"/>
      <c r="AE18" s="390"/>
      <c r="AF18" s="390"/>
      <c r="AG18" s="475"/>
      <c r="AH18" s="389">
        <v>56.6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2719755</v>
      </c>
      <c r="BO18" s="420"/>
      <c r="BP18" s="420"/>
      <c r="BQ18" s="420"/>
      <c r="BR18" s="420"/>
      <c r="BS18" s="420"/>
      <c r="BT18" s="420"/>
      <c r="BU18" s="421"/>
      <c r="BV18" s="419">
        <v>2603262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432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3835113</v>
      </c>
      <c r="BO19" s="420"/>
      <c r="BP19" s="420"/>
      <c r="BQ19" s="420"/>
      <c r="BR19" s="420"/>
      <c r="BS19" s="420"/>
      <c r="BT19" s="420"/>
      <c r="BU19" s="421"/>
      <c r="BV19" s="419">
        <v>3823510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3439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2808321</v>
      </c>
      <c r="BO22" s="449"/>
      <c r="BP22" s="449"/>
      <c r="BQ22" s="449"/>
      <c r="BR22" s="449"/>
      <c r="BS22" s="449"/>
      <c r="BT22" s="449"/>
      <c r="BU22" s="450"/>
      <c r="BV22" s="448">
        <v>3042808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1420277</v>
      </c>
      <c r="BO23" s="420"/>
      <c r="BP23" s="420"/>
      <c r="BQ23" s="420"/>
      <c r="BR23" s="420"/>
      <c r="BS23" s="420"/>
      <c r="BT23" s="420"/>
      <c r="BU23" s="421"/>
      <c r="BV23" s="419">
        <v>1509990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7000</v>
      </c>
      <c r="R24" s="373"/>
      <c r="S24" s="373"/>
      <c r="T24" s="373"/>
      <c r="U24" s="373"/>
      <c r="V24" s="374"/>
      <c r="W24" s="462"/>
      <c r="X24" s="399"/>
      <c r="Y24" s="400"/>
      <c r="Z24" s="375" t="s">
        <v>162</v>
      </c>
      <c r="AA24" s="376"/>
      <c r="AB24" s="376"/>
      <c r="AC24" s="376"/>
      <c r="AD24" s="376"/>
      <c r="AE24" s="376"/>
      <c r="AF24" s="376"/>
      <c r="AG24" s="377"/>
      <c r="AH24" s="372">
        <v>89</v>
      </c>
      <c r="AI24" s="373"/>
      <c r="AJ24" s="373"/>
      <c r="AK24" s="373"/>
      <c r="AL24" s="374"/>
      <c r="AM24" s="372">
        <v>251870</v>
      </c>
      <c r="AN24" s="373"/>
      <c r="AO24" s="373"/>
      <c r="AP24" s="373"/>
      <c r="AQ24" s="373"/>
      <c r="AR24" s="374"/>
      <c r="AS24" s="372">
        <v>2830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909761</v>
      </c>
      <c r="BO24" s="420"/>
      <c r="BP24" s="420"/>
      <c r="BQ24" s="420"/>
      <c r="BR24" s="420"/>
      <c r="BS24" s="420"/>
      <c r="BT24" s="420"/>
      <c r="BU24" s="421"/>
      <c r="BV24" s="419">
        <v>979041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5650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21885</v>
      </c>
      <c r="BO25" s="449"/>
      <c r="BP25" s="449"/>
      <c r="BQ25" s="449"/>
      <c r="BR25" s="449"/>
      <c r="BS25" s="449"/>
      <c r="BT25" s="449"/>
      <c r="BU25" s="450"/>
      <c r="BV25" s="448">
        <v>45138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2800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2600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82155</v>
      </c>
      <c r="BO27" s="454"/>
      <c r="BP27" s="454"/>
      <c r="BQ27" s="454"/>
      <c r="BR27" s="454"/>
      <c r="BS27" s="454"/>
      <c r="BT27" s="454"/>
      <c r="BU27" s="455"/>
      <c r="BV27" s="453">
        <v>82155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2150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743821</v>
      </c>
      <c r="BO28" s="449"/>
      <c r="BP28" s="449"/>
      <c r="BQ28" s="449"/>
      <c r="BR28" s="449"/>
      <c r="BS28" s="449"/>
      <c r="BT28" s="449"/>
      <c r="BU28" s="450"/>
      <c r="BV28" s="448">
        <v>840577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7</v>
      </c>
      <c r="M29" s="373"/>
      <c r="N29" s="373"/>
      <c r="O29" s="373"/>
      <c r="P29" s="374"/>
      <c r="Q29" s="372">
        <v>2050</v>
      </c>
      <c r="R29" s="373"/>
      <c r="S29" s="373"/>
      <c r="T29" s="373"/>
      <c r="U29" s="373"/>
      <c r="V29" s="374"/>
      <c r="W29" s="463"/>
      <c r="X29" s="464"/>
      <c r="Y29" s="465"/>
      <c r="Z29" s="375" t="s">
        <v>178</v>
      </c>
      <c r="AA29" s="376"/>
      <c r="AB29" s="376"/>
      <c r="AC29" s="376"/>
      <c r="AD29" s="376"/>
      <c r="AE29" s="376"/>
      <c r="AF29" s="376"/>
      <c r="AG29" s="377"/>
      <c r="AH29" s="372">
        <v>91</v>
      </c>
      <c r="AI29" s="373"/>
      <c r="AJ29" s="373"/>
      <c r="AK29" s="373"/>
      <c r="AL29" s="374"/>
      <c r="AM29" s="372">
        <v>260840</v>
      </c>
      <c r="AN29" s="373"/>
      <c r="AO29" s="373"/>
      <c r="AP29" s="373"/>
      <c r="AQ29" s="373"/>
      <c r="AR29" s="374"/>
      <c r="AS29" s="372">
        <v>2866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160000</v>
      </c>
      <c r="BO29" s="420"/>
      <c r="BP29" s="420"/>
      <c r="BQ29" s="420"/>
      <c r="BR29" s="420"/>
      <c r="BS29" s="420"/>
      <c r="BT29" s="420"/>
      <c r="BU29" s="421"/>
      <c r="BV29" s="419">
        <v>159000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1341520</v>
      </c>
      <c r="BO30" s="454"/>
      <c r="BP30" s="454"/>
      <c r="BQ30" s="454"/>
      <c r="BR30" s="454"/>
      <c r="BS30" s="454"/>
      <c r="BT30" s="454"/>
      <c r="BU30" s="455"/>
      <c r="BV30" s="453">
        <v>1323019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輪之内町国民健康保険事業特別会計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IF('各会計、関係団体の財政状況及び健全化判断比率'!B30="","",'各会計、関係団体の財政状況及び健全化判断比率'!B30)</f>
        <v>輪之内町水道事業会計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IF('各会計、関係団体の財政状況及び健全化判断比率'!B31="","",'各会計、関係団体の財政状況及び健全化判断比率'!B31)</f>
        <v>輪之内町特定環境保全公共下水道事業特別会計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大垣衛生施設組合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輪之内町土地開発公社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輪之内町児童発達支援事業特別会計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輪之内町後期高齢者医療特別会計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大垣輪中水防事務組合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岐阜県市町村会館組合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岐阜県市町村職員退職手当組合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大垣消防組合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西濃環境整備組合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西南濃粗大廃棄物処理組合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安八郡広域連合（一般会計）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安八郡広域連合（特別会計）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岐阜県後期高齢者医療広域連合（一般会計）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Uvdlxvc0mM5acUZBzTjt8VCWKNT+Fic3daRFAU7/M9561GoAXCOabQc3nO35cSMyKSFEF7YJZg6Mfjv/lwOLA==" saltValue="sbZc0AK9DgxSgbosxKx+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49" t="s">
        <v>534</v>
      </c>
      <c r="D34" s="1149"/>
      <c r="E34" s="1150"/>
      <c r="F34" s="32">
        <v>9.81</v>
      </c>
      <c r="G34" s="33">
        <v>9.0299999999999994</v>
      </c>
      <c r="H34" s="33">
        <v>8.75</v>
      </c>
      <c r="I34" s="33">
        <v>8.85</v>
      </c>
      <c r="J34" s="34">
        <v>8.39</v>
      </c>
      <c r="K34" s="22"/>
      <c r="L34" s="22"/>
      <c r="M34" s="22"/>
      <c r="N34" s="22"/>
      <c r="O34" s="22"/>
      <c r="P34" s="22"/>
    </row>
    <row r="35" spans="1:16" ht="39" customHeight="1" x14ac:dyDescent="0.2">
      <c r="A35" s="22"/>
      <c r="B35" s="35"/>
      <c r="C35" s="1143" t="s">
        <v>535</v>
      </c>
      <c r="D35" s="1144"/>
      <c r="E35" s="1145"/>
      <c r="F35" s="36">
        <v>4.63</v>
      </c>
      <c r="G35" s="37">
        <v>3.99</v>
      </c>
      <c r="H35" s="37">
        <v>7</v>
      </c>
      <c r="I35" s="37">
        <v>5.94</v>
      </c>
      <c r="J35" s="38">
        <v>3.85</v>
      </c>
      <c r="K35" s="22"/>
      <c r="L35" s="22"/>
      <c r="M35" s="22"/>
      <c r="N35" s="22"/>
      <c r="O35" s="22"/>
      <c r="P35" s="22"/>
    </row>
    <row r="36" spans="1:16" ht="39" customHeight="1" x14ac:dyDescent="0.2">
      <c r="A36" s="22"/>
      <c r="B36" s="35"/>
      <c r="C36" s="1143" t="s">
        <v>536</v>
      </c>
      <c r="D36" s="1144"/>
      <c r="E36" s="1145"/>
      <c r="F36" s="36">
        <v>0.31</v>
      </c>
      <c r="G36" s="37">
        <v>0.35</v>
      </c>
      <c r="H36" s="37">
        <v>0.34</v>
      </c>
      <c r="I36" s="37">
        <v>0.98</v>
      </c>
      <c r="J36" s="38">
        <v>2.4</v>
      </c>
      <c r="K36" s="22"/>
      <c r="L36" s="22"/>
      <c r="M36" s="22"/>
      <c r="N36" s="22"/>
      <c r="O36" s="22"/>
      <c r="P36" s="22"/>
    </row>
    <row r="37" spans="1:16" ht="39" customHeight="1" x14ac:dyDescent="0.2">
      <c r="A37" s="22"/>
      <c r="B37" s="35"/>
      <c r="C37" s="1143" t="s">
        <v>537</v>
      </c>
      <c r="D37" s="1144"/>
      <c r="E37" s="1145"/>
      <c r="F37" s="36">
        <v>0.92</v>
      </c>
      <c r="G37" s="37">
        <v>1.04</v>
      </c>
      <c r="H37" s="37">
        <v>0.96</v>
      </c>
      <c r="I37" s="37">
        <v>0.91</v>
      </c>
      <c r="J37" s="38">
        <v>0.71</v>
      </c>
      <c r="K37" s="22"/>
      <c r="L37" s="22"/>
      <c r="M37" s="22"/>
      <c r="N37" s="22"/>
      <c r="O37" s="22"/>
      <c r="P37" s="22"/>
    </row>
    <row r="38" spans="1:16" ht="39" customHeight="1" x14ac:dyDescent="0.2">
      <c r="A38" s="22"/>
      <c r="B38" s="35"/>
      <c r="C38" s="1143" t="s">
        <v>538</v>
      </c>
      <c r="D38" s="1144"/>
      <c r="E38" s="1145"/>
      <c r="F38" s="36">
        <v>0</v>
      </c>
      <c r="G38" s="37">
        <v>0</v>
      </c>
      <c r="H38" s="37">
        <v>7.0000000000000007E-2</v>
      </c>
      <c r="I38" s="37">
        <v>7.0000000000000007E-2</v>
      </c>
      <c r="J38" s="38">
        <v>0.1</v>
      </c>
      <c r="K38" s="22"/>
      <c r="L38" s="22"/>
      <c r="M38" s="22"/>
      <c r="N38" s="22"/>
      <c r="O38" s="22"/>
      <c r="P38" s="22"/>
    </row>
    <row r="39" spans="1:16" ht="39" customHeight="1" x14ac:dyDescent="0.2">
      <c r="A39" s="22"/>
      <c r="B39" s="35"/>
      <c r="C39" s="1143" t="s">
        <v>539</v>
      </c>
      <c r="D39" s="1144"/>
      <c r="E39" s="1145"/>
      <c r="F39" s="36">
        <v>0</v>
      </c>
      <c r="G39" s="37">
        <v>0.04</v>
      </c>
      <c r="H39" s="37">
        <v>0</v>
      </c>
      <c r="I39" s="37">
        <v>0</v>
      </c>
      <c r="J39" s="38">
        <v>0.05</v>
      </c>
      <c r="K39" s="22"/>
      <c r="L39" s="22"/>
      <c r="M39" s="22"/>
      <c r="N39" s="22"/>
      <c r="O39" s="22"/>
      <c r="P39" s="22"/>
    </row>
    <row r="40" spans="1:16" ht="39" customHeight="1" x14ac:dyDescent="0.2">
      <c r="A40" s="22"/>
      <c r="B40" s="35"/>
      <c r="C40" s="1143"/>
      <c r="D40" s="1144"/>
      <c r="E40" s="1145"/>
      <c r="F40" s="36"/>
      <c r="G40" s="37"/>
      <c r="H40" s="37"/>
      <c r="I40" s="37"/>
      <c r="J40" s="38"/>
      <c r="K40" s="22"/>
      <c r="L40" s="22"/>
      <c r="M40" s="22"/>
      <c r="N40" s="22"/>
      <c r="O40" s="22"/>
      <c r="P40" s="22"/>
    </row>
    <row r="41" spans="1:16" ht="39" customHeight="1" x14ac:dyDescent="0.2">
      <c r="A41" s="22"/>
      <c r="B41" s="35"/>
      <c r="C41" s="1143"/>
      <c r="D41" s="1144"/>
      <c r="E41" s="1145"/>
      <c r="F41" s="36"/>
      <c r="G41" s="37"/>
      <c r="H41" s="37"/>
      <c r="I41" s="37"/>
      <c r="J41" s="38"/>
      <c r="K41" s="22"/>
      <c r="L41" s="22"/>
      <c r="M41" s="22"/>
      <c r="N41" s="22"/>
      <c r="O41" s="22"/>
      <c r="P41" s="22"/>
    </row>
    <row r="42" spans="1:16" ht="39" customHeight="1" x14ac:dyDescent="0.2">
      <c r="A42" s="22"/>
      <c r="B42" s="39"/>
      <c r="C42" s="1143" t="s">
        <v>540</v>
      </c>
      <c r="D42" s="1144"/>
      <c r="E42" s="1145"/>
      <c r="F42" s="36" t="s">
        <v>487</v>
      </c>
      <c r="G42" s="37" t="s">
        <v>487</v>
      </c>
      <c r="H42" s="37" t="s">
        <v>487</v>
      </c>
      <c r="I42" s="37" t="s">
        <v>487</v>
      </c>
      <c r="J42" s="38" t="s">
        <v>487</v>
      </c>
      <c r="K42" s="22"/>
      <c r="L42" s="22"/>
      <c r="M42" s="22"/>
      <c r="N42" s="22"/>
      <c r="O42" s="22"/>
      <c r="P42" s="22"/>
    </row>
    <row r="43" spans="1:16" ht="39" customHeight="1" thickBot="1" x14ac:dyDescent="0.25">
      <c r="A43" s="22"/>
      <c r="B43" s="40"/>
      <c r="C43" s="1146" t="s">
        <v>541</v>
      </c>
      <c r="D43" s="1147"/>
      <c r="E43" s="1148"/>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SRsWqRxvF1bPgI96QDcxwdSLmCAtX/vO6PVlWNzpL0Y4BRFE9ENQJMV5pXFN0UEf06U7NvkpwH/lLa8FL2jbw==" saltValue="gqfvnbC1KPVzACo6tgIz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4" t="s">
        <v>9</v>
      </c>
      <c r="C45" s="1175"/>
      <c r="D45" s="58"/>
      <c r="E45" s="1180" t="s">
        <v>10</v>
      </c>
      <c r="F45" s="1180"/>
      <c r="G45" s="1180"/>
      <c r="H45" s="1180"/>
      <c r="I45" s="1180"/>
      <c r="J45" s="1181"/>
      <c r="K45" s="59">
        <v>262</v>
      </c>
      <c r="L45" s="60">
        <v>282</v>
      </c>
      <c r="M45" s="60">
        <v>290</v>
      </c>
      <c r="N45" s="60">
        <v>304</v>
      </c>
      <c r="O45" s="61">
        <v>310</v>
      </c>
      <c r="P45" s="48"/>
      <c r="Q45" s="48"/>
      <c r="R45" s="48"/>
      <c r="S45" s="48"/>
      <c r="T45" s="48"/>
      <c r="U45" s="48"/>
    </row>
    <row r="46" spans="1:21" ht="30.75" customHeight="1" x14ac:dyDescent="0.2">
      <c r="A46" s="48"/>
      <c r="B46" s="1176"/>
      <c r="C46" s="1177"/>
      <c r="D46" s="62"/>
      <c r="E46" s="1153" t="s">
        <v>11</v>
      </c>
      <c r="F46" s="1153"/>
      <c r="G46" s="1153"/>
      <c r="H46" s="1153"/>
      <c r="I46" s="1153"/>
      <c r="J46" s="1154"/>
      <c r="K46" s="63" t="s">
        <v>487</v>
      </c>
      <c r="L46" s="64" t="s">
        <v>487</v>
      </c>
      <c r="M46" s="64" t="s">
        <v>487</v>
      </c>
      <c r="N46" s="64" t="s">
        <v>487</v>
      </c>
      <c r="O46" s="65" t="s">
        <v>487</v>
      </c>
      <c r="P46" s="48"/>
      <c r="Q46" s="48"/>
      <c r="R46" s="48"/>
      <c r="S46" s="48"/>
      <c r="T46" s="48"/>
      <c r="U46" s="48"/>
    </row>
    <row r="47" spans="1:21" ht="30.75" customHeight="1" x14ac:dyDescent="0.2">
      <c r="A47" s="48"/>
      <c r="B47" s="1176"/>
      <c r="C47" s="1177"/>
      <c r="D47" s="62"/>
      <c r="E47" s="1153" t="s">
        <v>12</v>
      </c>
      <c r="F47" s="1153"/>
      <c r="G47" s="1153"/>
      <c r="H47" s="1153"/>
      <c r="I47" s="1153"/>
      <c r="J47" s="1154"/>
      <c r="K47" s="63" t="s">
        <v>487</v>
      </c>
      <c r="L47" s="64" t="s">
        <v>487</v>
      </c>
      <c r="M47" s="64" t="s">
        <v>487</v>
      </c>
      <c r="N47" s="64" t="s">
        <v>487</v>
      </c>
      <c r="O47" s="65" t="s">
        <v>487</v>
      </c>
      <c r="P47" s="48"/>
      <c r="Q47" s="48"/>
      <c r="R47" s="48"/>
      <c r="S47" s="48"/>
      <c r="T47" s="48"/>
      <c r="U47" s="48"/>
    </row>
    <row r="48" spans="1:21" ht="30.75" customHeight="1" x14ac:dyDescent="0.2">
      <c r="A48" s="48"/>
      <c r="B48" s="1176"/>
      <c r="C48" s="1177"/>
      <c r="D48" s="62"/>
      <c r="E48" s="1153" t="s">
        <v>13</v>
      </c>
      <c r="F48" s="1153"/>
      <c r="G48" s="1153"/>
      <c r="H48" s="1153"/>
      <c r="I48" s="1153"/>
      <c r="J48" s="1154"/>
      <c r="K48" s="63">
        <v>191</v>
      </c>
      <c r="L48" s="64">
        <v>210</v>
      </c>
      <c r="M48" s="64">
        <v>229</v>
      </c>
      <c r="N48" s="64">
        <v>244</v>
      </c>
      <c r="O48" s="65">
        <v>257</v>
      </c>
      <c r="P48" s="48"/>
      <c r="Q48" s="48"/>
      <c r="R48" s="48"/>
      <c r="S48" s="48"/>
      <c r="T48" s="48"/>
      <c r="U48" s="48"/>
    </row>
    <row r="49" spans="1:21" ht="30.75" customHeight="1" x14ac:dyDescent="0.2">
      <c r="A49" s="48"/>
      <c r="B49" s="1176"/>
      <c r="C49" s="1177"/>
      <c r="D49" s="62"/>
      <c r="E49" s="1153" t="s">
        <v>14</v>
      </c>
      <c r="F49" s="1153"/>
      <c r="G49" s="1153"/>
      <c r="H49" s="1153"/>
      <c r="I49" s="1153"/>
      <c r="J49" s="1154"/>
      <c r="K49" s="63">
        <v>14</v>
      </c>
      <c r="L49" s="64">
        <v>14</v>
      </c>
      <c r="M49" s="64">
        <v>15</v>
      </c>
      <c r="N49" s="64">
        <v>16</v>
      </c>
      <c r="O49" s="65">
        <v>19</v>
      </c>
      <c r="P49" s="48"/>
      <c r="Q49" s="48"/>
      <c r="R49" s="48"/>
      <c r="S49" s="48"/>
      <c r="T49" s="48"/>
      <c r="U49" s="48"/>
    </row>
    <row r="50" spans="1:21" ht="30.75" customHeight="1" x14ac:dyDescent="0.2">
      <c r="A50" s="48"/>
      <c r="B50" s="1176"/>
      <c r="C50" s="1177"/>
      <c r="D50" s="62"/>
      <c r="E50" s="1153" t="s">
        <v>15</v>
      </c>
      <c r="F50" s="1153"/>
      <c r="G50" s="1153"/>
      <c r="H50" s="1153"/>
      <c r="I50" s="1153"/>
      <c r="J50" s="1154"/>
      <c r="K50" s="63">
        <v>31</v>
      </c>
      <c r="L50" s="64">
        <v>31</v>
      </c>
      <c r="M50" s="64">
        <v>16</v>
      </c>
      <c r="N50" s="64" t="s">
        <v>487</v>
      </c>
      <c r="O50" s="65" t="s">
        <v>487</v>
      </c>
      <c r="P50" s="48"/>
      <c r="Q50" s="48"/>
      <c r="R50" s="48"/>
      <c r="S50" s="48"/>
      <c r="T50" s="48"/>
      <c r="U50" s="48"/>
    </row>
    <row r="51" spans="1:21" ht="30.75" customHeight="1" x14ac:dyDescent="0.2">
      <c r="A51" s="48"/>
      <c r="B51" s="1178"/>
      <c r="C51" s="1179"/>
      <c r="D51" s="66"/>
      <c r="E51" s="1153" t="s">
        <v>16</v>
      </c>
      <c r="F51" s="1153"/>
      <c r="G51" s="1153"/>
      <c r="H51" s="1153"/>
      <c r="I51" s="1153"/>
      <c r="J51" s="1154"/>
      <c r="K51" s="63" t="s">
        <v>487</v>
      </c>
      <c r="L51" s="64" t="s">
        <v>487</v>
      </c>
      <c r="M51" s="64" t="s">
        <v>487</v>
      </c>
      <c r="N51" s="64" t="s">
        <v>487</v>
      </c>
      <c r="O51" s="65" t="s">
        <v>487</v>
      </c>
      <c r="P51" s="48"/>
      <c r="Q51" s="48"/>
      <c r="R51" s="48"/>
      <c r="S51" s="48"/>
      <c r="T51" s="48"/>
      <c r="U51" s="48"/>
    </row>
    <row r="52" spans="1:21" ht="30.75" customHeight="1" x14ac:dyDescent="0.2">
      <c r="A52" s="48"/>
      <c r="B52" s="1151" t="s">
        <v>17</v>
      </c>
      <c r="C52" s="1152"/>
      <c r="D52" s="66"/>
      <c r="E52" s="1153" t="s">
        <v>18</v>
      </c>
      <c r="F52" s="1153"/>
      <c r="G52" s="1153"/>
      <c r="H52" s="1153"/>
      <c r="I52" s="1153"/>
      <c r="J52" s="1154"/>
      <c r="K52" s="63">
        <v>346</v>
      </c>
      <c r="L52" s="64">
        <v>357</v>
      </c>
      <c r="M52" s="64">
        <v>353</v>
      </c>
      <c r="N52" s="64">
        <v>357</v>
      </c>
      <c r="O52" s="65">
        <v>361</v>
      </c>
      <c r="P52" s="48"/>
      <c r="Q52" s="48"/>
      <c r="R52" s="48"/>
      <c r="S52" s="48"/>
      <c r="T52" s="48"/>
      <c r="U52" s="48"/>
    </row>
    <row r="53" spans="1:21" ht="30.75" customHeight="1" thickBot="1" x14ac:dyDescent="0.25">
      <c r="A53" s="48"/>
      <c r="B53" s="1155" t="s">
        <v>19</v>
      </c>
      <c r="C53" s="1156"/>
      <c r="D53" s="67"/>
      <c r="E53" s="1157" t="s">
        <v>20</v>
      </c>
      <c r="F53" s="1157"/>
      <c r="G53" s="1157"/>
      <c r="H53" s="1157"/>
      <c r="I53" s="1157"/>
      <c r="J53" s="1158"/>
      <c r="K53" s="68">
        <v>152</v>
      </c>
      <c r="L53" s="69">
        <v>180</v>
      </c>
      <c r="M53" s="69">
        <v>197</v>
      </c>
      <c r="N53" s="69">
        <v>207</v>
      </c>
      <c r="O53" s="70">
        <v>225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59" t="s">
        <v>24</v>
      </c>
      <c r="C58" s="1160"/>
      <c r="D58" s="1165" t="s">
        <v>25</v>
      </c>
      <c r="E58" s="1166"/>
      <c r="F58" s="1166"/>
      <c r="G58" s="1166"/>
      <c r="H58" s="1166"/>
      <c r="I58" s="1166"/>
      <c r="J58" s="1167"/>
      <c r="K58" s="83" t="s">
        <v>571</v>
      </c>
      <c r="L58" s="84" t="s">
        <v>571</v>
      </c>
      <c r="M58" s="84" t="s">
        <v>571</v>
      </c>
      <c r="N58" s="84" t="s">
        <v>571</v>
      </c>
      <c r="O58" s="85" t="s">
        <v>571</v>
      </c>
    </row>
    <row r="59" spans="1:21" ht="31.5" customHeight="1" x14ac:dyDescent="0.2">
      <c r="B59" s="1161"/>
      <c r="C59" s="1162"/>
      <c r="D59" s="1168" t="s">
        <v>26</v>
      </c>
      <c r="E59" s="1169"/>
      <c r="F59" s="1169"/>
      <c r="G59" s="1169"/>
      <c r="H59" s="1169"/>
      <c r="I59" s="1169"/>
      <c r="J59" s="1170"/>
      <c r="K59" s="86" t="s">
        <v>571</v>
      </c>
      <c r="L59" s="87" t="s">
        <v>571</v>
      </c>
      <c r="M59" s="87" t="s">
        <v>571</v>
      </c>
      <c r="N59" s="87" t="s">
        <v>571</v>
      </c>
      <c r="O59" s="88" t="s">
        <v>571</v>
      </c>
    </row>
    <row r="60" spans="1:21" ht="31.5" customHeight="1" thickBot="1" x14ac:dyDescent="0.25">
      <c r="B60" s="1163"/>
      <c r="C60" s="1164"/>
      <c r="D60" s="1171" t="s">
        <v>27</v>
      </c>
      <c r="E60" s="1172"/>
      <c r="F60" s="1172"/>
      <c r="G60" s="1172"/>
      <c r="H60" s="1172"/>
      <c r="I60" s="1172"/>
      <c r="J60" s="1173"/>
      <c r="K60" s="89" t="s">
        <v>571</v>
      </c>
      <c r="L60" s="90" t="s">
        <v>571</v>
      </c>
      <c r="M60" s="90" t="s">
        <v>571</v>
      </c>
      <c r="N60" s="90" t="s">
        <v>571</v>
      </c>
      <c r="O60" s="91" t="s">
        <v>571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J422pe2iCt5+AJ8FLqvM4H+7IrImK2iAZNay/MoOor93qbmARRz/q1Fn6c6DJXkEQrAQ8mK7oDMim9z9xmjYg==" saltValue="L/zKZNeRt3YRrjXMD1wp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80" zoomScaleNormal="80" zoomScaleSheetLayoutView="100" workbookViewId="0">
      <selection activeCell="M50" sqref="M50:M5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4" t="s">
        <v>30</v>
      </c>
      <c r="C41" s="1195"/>
      <c r="D41" s="105"/>
      <c r="E41" s="1196" t="s">
        <v>31</v>
      </c>
      <c r="F41" s="1196"/>
      <c r="G41" s="1196"/>
      <c r="H41" s="1197"/>
      <c r="I41" s="355">
        <v>3214</v>
      </c>
      <c r="J41" s="356">
        <v>3315</v>
      </c>
      <c r="K41" s="356">
        <v>3273</v>
      </c>
      <c r="L41" s="356">
        <v>3043</v>
      </c>
      <c r="M41" s="357">
        <v>2808</v>
      </c>
    </row>
    <row r="42" spans="2:13" ht="27.75" customHeight="1" x14ac:dyDescent="0.2">
      <c r="B42" s="1184"/>
      <c r="C42" s="1185"/>
      <c r="D42" s="106"/>
      <c r="E42" s="1188" t="s">
        <v>32</v>
      </c>
      <c r="F42" s="1188"/>
      <c r="G42" s="1188"/>
      <c r="H42" s="1189"/>
      <c r="I42" s="358">
        <v>142</v>
      </c>
      <c r="J42" s="359">
        <v>92</v>
      </c>
      <c r="K42" s="359" t="s">
        <v>487</v>
      </c>
      <c r="L42" s="359" t="s">
        <v>487</v>
      </c>
      <c r="M42" s="360" t="s">
        <v>487</v>
      </c>
    </row>
    <row r="43" spans="2:13" ht="27.75" customHeight="1" x14ac:dyDescent="0.2">
      <c r="B43" s="1184"/>
      <c r="C43" s="1185"/>
      <c r="D43" s="106"/>
      <c r="E43" s="1188" t="s">
        <v>33</v>
      </c>
      <c r="F43" s="1188"/>
      <c r="G43" s="1188"/>
      <c r="H43" s="1189"/>
      <c r="I43" s="358">
        <v>3192</v>
      </c>
      <c r="J43" s="359">
        <v>3091</v>
      </c>
      <c r="K43" s="359">
        <v>3164</v>
      </c>
      <c r="L43" s="359">
        <v>3132</v>
      </c>
      <c r="M43" s="360">
        <v>3099</v>
      </c>
    </row>
    <row r="44" spans="2:13" ht="27.75" customHeight="1" x14ac:dyDescent="0.2">
      <c r="B44" s="1184"/>
      <c r="C44" s="1185"/>
      <c r="D44" s="106"/>
      <c r="E44" s="1188" t="s">
        <v>34</v>
      </c>
      <c r="F44" s="1188"/>
      <c r="G44" s="1188"/>
      <c r="H44" s="1189"/>
      <c r="I44" s="358">
        <v>153</v>
      </c>
      <c r="J44" s="359">
        <v>175</v>
      </c>
      <c r="K44" s="359">
        <v>168</v>
      </c>
      <c r="L44" s="359">
        <v>192</v>
      </c>
      <c r="M44" s="360">
        <v>192</v>
      </c>
    </row>
    <row r="45" spans="2:13" ht="27.75" customHeight="1" x14ac:dyDescent="0.2">
      <c r="B45" s="1184"/>
      <c r="C45" s="1185"/>
      <c r="D45" s="106"/>
      <c r="E45" s="1188" t="s">
        <v>35</v>
      </c>
      <c r="F45" s="1188"/>
      <c r="G45" s="1188"/>
      <c r="H45" s="1189"/>
      <c r="I45" s="358">
        <v>552</v>
      </c>
      <c r="J45" s="359">
        <v>532</v>
      </c>
      <c r="K45" s="359">
        <v>531</v>
      </c>
      <c r="L45" s="359">
        <v>521</v>
      </c>
      <c r="M45" s="360">
        <v>515</v>
      </c>
    </row>
    <row r="46" spans="2:13" ht="27.75" customHeight="1" x14ac:dyDescent="0.2">
      <c r="B46" s="1184"/>
      <c r="C46" s="1185"/>
      <c r="D46" s="107"/>
      <c r="E46" s="1188" t="s">
        <v>36</v>
      </c>
      <c r="F46" s="1188"/>
      <c r="G46" s="1188"/>
      <c r="H46" s="1189"/>
      <c r="I46" s="358" t="s">
        <v>487</v>
      </c>
      <c r="J46" s="359" t="s">
        <v>487</v>
      </c>
      <c r="K46" s="359" t="s">
        <v>487</v>
      </c>
      <c r="L46" s="359" t="s">
        <v>487</v>
      </c>
      <c r="M46" s="360" t="s">
        <v>487</v>
      </c>
    </row>
    <row r="47" spans="2:13" ht="27.75" customHeight="1" x14ac:dyDescent="0.2">
      <c r="B47" s="1184"/>
      <c r="C47" s="1185"/>
      <c r="D47" s="108"/>
      <c r="E47" s="1198" t="s">
        <v>37</v>
      </c>
      <c r="F47" s="1199"/>
      <c r="G47" s="1199"/>
      <c r="H47" s="1200"/>
      <c r="I47" s="358" t="s">
        <v>487</v>
      </c>
      <c r="J47" s="359" t="s">
        <v>487</v>
      </c>
      <c r="K47" s="359" t="s">
        <v>487</v>
      </c>
      <c r="L47" s="359" t="s">
        <v>487</v>
      </c>
      <c r="M47" s="360" t="s">
        <v>487</v>
      </c>
    </row>
    <row r="48" spans="2:13" ht="27.75" customHeight="1" x14ac:dyDescent="0.2">
      <c r="B48" s="1184"/>
      <c r="C48" s="1185"/>
      <c r="D48" s="106"/>
      <c r="E48" s="1188" t="s">
        <v>38</v>
      </c>
      <c r="F48" s="1188"/>
      <c r="G48" s="1188"/>
      <c r="H48" s="1189"/>
      <c r="I48" s="358" t="s">
        <v>487</v>
      </c>
      <c r="J48" s="359" t="s">
        <v>487</v>
      </c>
      <c r="K48" s="359" t="s">
        <v>487</v>
      </c>
      <c r="L48" s="359" t="s">
        <v>487</v>
      </c>
      <c r="M48" s="360" t="s">
        <v>487</v>
      </c>
    </row>
    <row r="49" spans="2:13" ht="27.75" customHeight="1" x14ac:dyDescent="0.2">
      <c r="B49" s="1186"/>
      <c r="C49" s="1187"/>
      <c r="D49" s="106"/>
      <c r="E49" s="1188" t="s">
        <v>39</v>
      </c>
      <c r="F49" s="1188"/>
      <c r="G49" s="1188"/>
      <c r="H49" s="1189"/>
      <c r="I49" s="358" t="s">
        <v>487</v>
      </c>
      <c r="J49" s="359" t="s">
        <v>487</v>
      </c>
      <c r="K49" s="359" t="s">
        <v>487</v>
      </c>
      <c r="L49" s="359" t="s">
        <v>487</v>
      </c>
      <c r="M49" s="360" t="s">
        <v>487</v>
      </c>
    </row>
    <row r="50" spans="2:13" ht="27.75" customHeight="1" x14ac:dyDescent="0.2">
      <c r="B50" s="1182" t="s">
        <v>40</v>
      </c>
      <c r="C50" s="1183"/>
      <c r="D50" s="109"/>
      <c r="E50" s="1188" t="s">
        <v>41</v>
      </c>
      <c r="F50" s="1188"/>
      <c r="G50" s="1188"/>
      <c r="H50" s="1189"/>
      <c r="I50" s="358">
        <v>2152</v>
      </c>
      <c r="J50" s="359">
        <v>2201</v>
      </c>
      <c r="K50" s="359">
        <v>2398</v>
      </c>
      <c r="L50" s="359">
        <v>2533</v>
      </c>
      <c r="M50" s="360">
        <v>2436</v>
      </c>
    </row>
    <row r="51" spans="2:13" ht="27.75" customHeight="1" x14ac:dyDescent="0.2">
      <c r="B51" s="1184"/>
      <c r="C51" s="1185"/>
      <c r="D51" s="106"/>
      <c r="E51" s="1188" t="s">
        <v>42</v>
      </c>
      <c r="F51" s="1188"/>
      <c r="G51" s="1188"/>
      <c r="H51" s="1189"/>
      <c r="I51" s="358" t="s">
        <v>487</v>
      </c>
      <c r="J51" s="359" t="s">
        <v>487</v>
      </c>
      <c r="K51" s="359" t="s">
        <v>487</v>
      </c>
      <c r="L51" s="359" t="s">
        <v>487</v>
      </c>
      <c r="M51" s="360" t="s">
        <v>487</v>
      </c>
    </row>
    <row r="52" spans="2:13" ht="27.75" customHeight="1" x14ac:dyDescent="0.2">
      <c r="B52" s="1186"/>
      <c r="C52" s="1187"/>
      <c r="D52" s="106"/>
      <c r="E52" s="1188" t="s">
        <v>43</v>
      </c>
      <c r="F52" s="1188"/>
      <c r="G52" s="1188"/>
      <c r="H52" s="1189"/>
      <c r="I52" s="358">
        <v>4576</v>
      </c>
      <c r="J52" s="359">
        <v>4609</v>
      </c>
      <c r="K52" s="359">
        <v>4517</v>
      </c>
      <c r="L52" s="359">
        <v>4286</v>
      </c>
      <c r="M52" s="360">
        <v>4027</v>
      </c>
    </row>
    <row r="53" spans="2:13" ht="27.75" customHeight="1" thickBot="1" x14ac:dyDescent="0.25">
      <c r="B53" s="1190" t="s">
        <v>19</v>
      </c>
      <c r="C53" s="1191"/>
      <c r="D53" s="110"/>
      <c r="E53" s="1192" t="s">
        <v>44</v>
      </c>
      <c r="F53" s="1192"/>
      <c r="G53" s="1192"/>
      <c r="H53" s="1193"/>
      <c r="I53" s="361">
        <v>525</v>
      </c>
      <c r="J53" s="362">
        <v>394</v>
      </c>
      <c r="K53" s="362">
        <v>221</v>
      </c>
      <c r="L53" s="362">
        <v>70</v>
      </c>
      <c r="M53" s="363">
        <v>152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ssf1q/+lyWC947trkygoH+s3h6odUEBaCKdbXtm6gDClIwFtBPUnumQfMbYw7H4SYVYAhlL7R1q/aEDFWTeQg==" saltValue="V6HBaFYb/7vmbj/+BRGU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1" zoomScale="60" zoomScaleNormal="60" zoomScaleSheetLayoutView="100" workbookViewId="0">
      <selection activeCell="C50" sqref="A50:XFD5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09" t="s">
        <v>46</v>
      </c>
      <c r="D55" s="1209"/>
      <c r="E55" s="1210"/>
      <c r="F55" s="122">
        <v>825</v>
      </c>
      <c r="G55" s="122">
        <v>841</v>
      </c>
      <c r="H55" s="123">
        <v>744</v>
      </c>
    </row>
    <row r="56" spans="2:8" ht="52.5" customHeight="1" x14ac:dyDescent="0.2">
      <c r="B56" s="124"/>
      <c r="C56" s="1211" t="s">
        <v>47</v>
      </c>
      <c r="D56" s="1211"/>
      <c r="E56" s="1212"/>
      <c r="F56" s="125">
        <v>158</v>
      </c>
      <c r="G56" s="125">
        <v>159</v>
      </c>
      <c r="H56" s="126">
        <v>160</v>
      </c>
    </row>
    <row r="57" spans="2:8" ht="53.25" customHeight="1" x14ac:dyDescent="0.2">
      <c r="B57" s="124"/>
      <c r="C57" s="1213" t="s">
        <v>48</v>
      </c>
      <c r="D57" s="1213"/>
      <c r="E57" s="1214"/>
      <c r="F57" s="127">
        <v>1180</v>
      </c>
      <c r="G57" s="127">
        <v>1323</v>
      </c>
      <c r="H57" s="128">
        <v>1342</v>
      </c>
    </row>
    <row r="58" spans="2:8" ht="45.75" customHeight="1" x14ac:dyDescent="0.2">
      <c r="B58" s="129"/>
      <c r="C58" s="1201" t="s">
        <v>565</v>
      </c>
      <c r="D58" s="1202"/>
      <c r="E58" s="1203"/>
      <c r="F58" s="130">
        <v>644</v>
      </c>
      <c r="G58" s="130">
        <v>746</v>
      </c>
      <c r="H58" s="131">
        <v>748</v>
      </c>
    </row>
    <row r="59" spans="2:8" ht="45.75" customHeight="1" x14ac:dyDescent="0.2">
      <c r="B59" s="129"/>
      <c r="C59" s="1201" t="s">
        <v>566</v>
      </c>
      <c r="D59" s="1202"/>
      <c r="E59" s="1203"/>
      <c r="F59" s="130">
        <v>184</v>
      </c>
      <c r="G59" s="130">
        <v>184</v>
      </c>
      <c r="H59" s="131">
        <v>185</v>
      </c>
    </row>
    <row r="60" spans="2:8" ht="45.75" customHeight="1" x14ac:dyDescent="0.2">
      <c r="B60" s="129"/>
      <c r="C60" s="1201" t="s">
        <v>567</v>
      </c>
      <c r="D60" s="1202"/>
      <c r="E60" s="1203"/>
      <c r="F60" s="130">
        <v>157</v>
      </c>
      <c r="G60" s="130">
        <v>157</v>
      </c>
      <c r="H60" s="131">
        <v>157</v>
      </c>
    </row>
    <row r="61" spans="2:8" ht="45.75" customHeight="1" x14ac:dyDescent="0.2">
      <c r="B61" s="129"/>
      <c r="C61" s="1201" t="s">
        <v>568</v>
      </c>
      <c r="D61" s="1202"/>
      <c r="E61" s="1203"/>
      <c r="F61" s="130">
        <v>78</v>
      </c>
      <c r="G61" s="130">
        <v>119</v>
      </c>
      <c r="H61" s="131">
        <v>136</v>
      </c>
    </row>
    <row r="62" spans="2:8" ht="45.75" customHeight="1" thickBot="1" x14ac:dyDescent="0.25">
      <c r="B62" s="132"/>
      <c r="C62" s="1204" t="s">
        <v>569</v>
      </c>
      <c r="D62" s="1205"/>
      <c r="E62" s="1206"/>
      <c r="F62" s="133">
        <v>103</v>
      </c>
      <c r="G62" s="133">
        <v>103</v>
      </c>
      <c r="H62" s="134">
        <v>103</v>
      </c>
    </row>
    <row r="63" spans="2:8" ht="52.5" customHeight="1" thickBot="1" x14ac:dyDescent="0.25">
      <c r="B63" s="135"/>
      <c r="C63" s="1207" t="s">
        <v>49</v>
      </c>
      <c r="D63" s="1207"/>
      <c r="E63" s="1208"/>
      <c r="F63" s="136">
        <v>2163</v>
      </c>
      <c r="G63" s="136">
        <v>2323</v>
      </c>
      <c r="H63" s="137">
        <v>2245</v>
      </c>
    </row>
    <row r="64" spans="2:8" ht="13.2" x14ac:dyDescent="0.2"/>
  </sheetData>
  <sheetProtection algorithmName="SHA-512" hashValue="dscAO12h0D3sMOYhZeEsVNcoxoeX0+Q1R+StxTmzLtjMLMM7Mg2ZWnvb/xN0TEPAcxjjNV8QtFBonoIX0113QQ==" saltValue="8ua/163d686MYUrgjFt8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4330E-1084-4780-9D0B-47E6968DD77E}">
  <sheetPr>
    <pageSetUpPr fitToPage="1"/>
  </sheetPr>
  <dimension ref="A1:DE85"/>
  <sheetViews>
    <sheetView showGridLines="0" tabSelected="1" zoomScale="70" zoomScaleNormal="70" zoomScaleSheetLayoutView="55" workbookViewId="0">
      <selection activeCell="AN65" sqref="AN65:DC69"/>
    </sheetView>
  </sheetViews>
  <sheetFormatPr defaultColWidth="0" defaultRowHeight="0" customHeight="1" zeroHeight="1" x14ac:dyDescent="0.2"/>
  <cols>
    <col min="1" max="1" width="6.33203125" style="1215" customWidth="1"/>
    <col min="2" max="107" width="2.44140625" style="1215" customWidth="1"/>
    <col min="108" max="108" width="6.109375" style="1217" customWidth="1"/>
    <col min="109" max="109" width="5.88671875" style="1216" customWidth="1"/>
    <col min="110" max="16384" width="8.6640625" style="1215" hidden="1"/>
  </cols>
  <sheetData>
    <row r="1" spans="1:109" ht="42.75" customHeight="1" x14ac:dyDescent="0.2">
      <c r="A1" s="1272"/>
      <c r="B1" s="1271"/>
      <c r="DD1" s="1215"/>
      <c r="DE1" s="1215"/>
    </row>
    <row r="2" spans="1:109" ht="25.5" customHeight="1" x14ac:dyDescent="0.2">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15"/>
      <c r="DE2" s="1215"/>
    </row>
    <row r="3" spans="1:109" ht="25.5" customHeight="1" x14ac:dyDescent="0.2">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15"/>
      <c r="DE3" s="1215"/>
    </row>
    <row r="4" spans="1:109" s="259" customFormat="1" ht="13.2" x14ac:dyDescent="0.2">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row>
    <row r="5" spans="1:109" s="259" customFormat="1" ht="13.2" x14ac:dyDescent="0.2">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row>
    <row r="6" spans="1:109" s="259" customFormat="1" ht="13.2" x14ac:dyDescent="0.2">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row>
    <row r="7" spans="1:109" s="259" customFormat="1" ht="13.2" x14ac:dyDescent="0.2">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row>
    <row r="8" spans="1:109" s="259" customFormat="1" ht="13.2" x14ac:dyDescent="0.2">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row>
    <row r="9" spans="1:109" s="259" customFormat="1" ht="13.2" x14ac:dyDescent="0.2">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row>
    <row r="10" spans="1:109" s="259" customFormat="1" ht="13.2" x14ac:dyDescent="0.2">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row>
    <row r="11" spans="1:109" s="259" customFormat="1" ht="13.2" x14ac:dyDescent="0.2">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row>
    <row r="12" spans="1:109" s="259" customFormat="1" ht="13.2" x14ac:dyDescent="0.2">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row>
    <row r="13" spans="1:109" s="259" customFormat="1" ht="13.2" x14ac:dyDescent="0.2">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row>
    <row r="14" spans="1:109" s="259" customFormat="1" ht="13.2" x14ac:dyDescent="0.2">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row>
    <row r="15" spans="1:109" s="259" customFormat="1" ht="13.2" x14ac:dyDescent="0.2">
      <c r="A15" s="1215"/>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row>
    <row r="16" spans="1:109" s="259" customFormat="1" ht="13.2" x14ac:dyDescent="0.2">
      <c r="A16" s="1215"/>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row>
    <row r="17" spans="1:109" s="259" customFormat="1" ht="13.2" x14ac:dyDescent="0.2">
      <c r="A17" s="1215"/>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row>
    <row r="18" spans="1:109" s="259" customFormat="1" ht="13.2" x14ac:dyDescent="0.2">
      <c r="A18" s="1215"/>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row>
    <row r="19" spans="1:109" ht="13.2" x14ac:dyDescent="0.2">
      <c r="DD19" s="1215"/>
      <c r="DE19" s="1215"/>
    </row>
    <row r="20" spans="1:109" ht="13.2" x14ac:dyDescent="0.2">
      <c r="DD20" s="1215"/>
      <c r="DE20" s="1215"/>
    </row>
    <row r="21" spans="1:109" ht="17.25" customHeight="1" x14ac:dyDescent="0.2">
      <c r="B21" s="1269"/>
      <c r="C21" s="1266"/>
      <c r="D21" s="1266"/>
      <c r="E21" s="1266"/>
      <c r="F21" s="1266"/>
      <c r="G21" s="1266"/>
      <c r="H21" s="1266"/>
      <c r="I21" s="1266"/>
      <c r="J21" s="1266"/>
      <c r="K21" s="1266"/>
      <c r="L21" s="1266"/>
      <c r="M21" s="1266"/>
      <c r="N21" s="1268"/>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66"/>
      <c r="AS21" s="1266"/>
      <c r="AT21" s="1268"/>
      <c r="AU21" s="1266"/>
      <c r="AV21" s="1266"/>
      <c r="AW21" s="1266"/>
      <c r="AX21" s="1266"/>
      <c r="AY21" s="1266"/>
      <c r="AZ21" s="1266"/>
      <c r="BA21" s="1266"/>
      <c r="BB21" s="1266"/>
      <c r="BC21" s="1266"/>
      <c r="BD21" s="1266"/>
      <c r="BE21" s="1266"/>
      <c r="BF21" s="1268"/>
      <c r="BG21" s="1266"/>
      <c r="BH21" s="1266"/>
      <c r="BI21" s="1266"/>
      <c r="BJ21" s="1266"/>
      <c r="BK21" s="1266"/>
      <c r="BL21" s="1266"/>
      <c r="BM21" s="1266"/>
      <c r="BN21" s="1266"/>
      <c r="BO21" s="1266"/>
      <c r="BP21" s="1266"/>
      <c r="BQ21" s="1266"/>
      <c r="BR21" s="1268"/>
      <c r="BS21" s="1266"/>
      <c r="BT21" s="1266"/>
      <c r="BU21" s="1266"/>
      <c r="BV21" s="1266"/>
      <c r="BW21" s="1266"/>
      <c r="BX21" s="1266"/>
      <c r="BY21" s="1266"/>
      <c r="BZ21" s="1266"/>
      <c r="CA21" s="1266"/>
      <c r="CB21" s="1266"/>
      <c r="CC21" s="1266"/>
      <c r="CD21" s="1268"/>
      <c r="CE21" s="1266"/>
      <c r="CF21" s="1266"/>
      <c r="CG21" s="1266"/>
      <c r="CH21" s="1266"/>
      <c r="CI21" s="1266"/>
      <c r="CJ21" s="1266"/>
      <c r="CK21" s="1266"/>
      <c r="CL21" s="1266"/>
      <c r="CM21" s="1266"/>
      <c r="CN21" s="1266"/>
      <c r="CO21" s="1266"/>
      <c r="CP21" s="1268"/>
      <c r="CQ21" s="1266"/>
      <c r="CR21" s="1266"/>
      <c r="CS21" s="1266"/>
      <c r="CT21" s="1266"/>
      <c r="CU21" s="1266"/>
      <c r="CV21" s="1266"/>
      <c r="CW21" s="1266"/>
      <c r="CX21" s="1266"/>
      <c r="CY21" s="1266"/>
      <c r="CZ21" s="1266"/>
      <c r="DA21" s="1266"/>
      <c r="DB21" s="1268"/>
      <c r="DC21" s="1266"/>
      <c r="DD21" s="1265"/>
      <c r="DE21" s="1215"/>
    </row>
    <row r="22" spans="1:109" ht="17.25" customHeight="1" x14ac:dyDescent="0.2">
      <c r="B22" s="1216"/>
    </row>
    <row r="23" spans="1:109" ht="13.2" x14ac:dyDescent="0.2">
      <c r="B23" s="1216"/>
    </row>
    <row r="24" spans="1:109" ht="13.2" x14ac:dyDescent="0.2">
      <c r="B24" s="1216"/>
    </row>
    <row r="25" spans="1:109" ht="13.2" x14ac:dyDescent="0.2">
      <c r="B25" s="1216"/>
    </row>
    <row r="26" spans="1:109" ht="13.2" x14ac:dyDescent="0.2">
      <c r="B26" s="1216"/>
    </row>
    <row r="27" spans="1:109" ht="13.2" x14ac:dyDescent="0.2">
      <c r="B27" s="1216"/>
    </row>
    <row r="28" spans="1:109" ht="13.2" x14ac:dyDescent="0.2">
      <c r="B28" s="1216"/>
    </row>
    <row r="29" spans="1:109" ht="13.2" x14ac:dyDescent="0.2">
      <c r="B29" s="1216"/>
    </row>
    <row r="30" spans="1:109" ht="13.2" x14ac:dyDescent="0.2">
      <c r="B30" s="1216"/>
    </row>
    <row r="31" spans="1:109" ht="13.2" x14ac:dyDescent="0.2">
      <c r="B31" s="1216"/>
    </row>
    <row r="32" spans="1:109" ht="13.2" x14ac:dyDescent="0.2">
      <c r="B32" s="1216"/>
    </row>
    <row r="33" spans="2:109" ht="13.2" x14ac:dyDescent="0.2">
      <c r="B33" s="1216"/>
    </row>
    <row r="34" spans="2:109" ht="13.2" x14ac:dyDescent="0.2">
      <c r="B34" s="1216"/>
    </row>
    <row r="35" spans="2:109" ht="13.2" x14ac:dyDescent="0.2">
      <c r="B35" s="1216"/>
    </row>
    <row r="36" spans="2:109" ht="13.2" x14ac:dyDescent="0.2">
      <c r="B36" s="1216"/>
    </row>
    <row r="37" spans="2:109" ht="13.2" x14ac:dyDescent="0.2">
      <c r="B37" s="1216"/>
    </row>
    <row r="38" spans="2:109" ht="13.2" x14ac:dyDescent="0.2">
      <c r="B38" s="1216"/>
    </row>
    <row r="39" spans="2:109" ht="13.2" x14ac:dyDescent="0.2">
      <c r="B39" s="1220"/>
      <c r="C39" s="1219"/>
      <c r="D39" s="1219"/>
      <c r="E39" s="1219"/>
      <c r="F39" s="1219"/>
      <c r="G39" s="1219"/>
      <c r="H39" s="1219"/>
      <c r="I39" s="1219"/>
      <c r="J39" s="1219"/>
      <c r="K39" s="1219"/>
      <c r="L39" s="1219"/>
      <c r="M39" s="1219"/>
      <c r="N39" s="1219"/>
      <c r="O39" s="1219"/>
      <c r="P39" s="1219"/>
      <c r="Q39" s="1219"/>
      <c r="R39" s="1219"/>
      <c r="S39" s="1219"/>
      <c r="T39" s="1219"/>
      <c r="U39" s="1219"/>
      <c r="V39" s="1219"/>
      <c r="W39" s="1219"/>
      <c r="X39" s="1219"/>
      <c r="Y39" s="1219"/>
      <c r="Z39" s="1219"/>
      <c r="AA39" s="1219"/>
      <c r="AB39" s="1219"/>
      <c r="AC39" s="1219"/>
      <c r="AD39" s="1219"/>
      <c r="AE39" s="1219"/>
      <c r="AF39" s="1219"/>
      <c r="AG39" s="1219"/>
      <c r="AH39" s="1219"/>
      <c r="AI39" s="1219"/>
      <c r="AJ39" s="1219"/>
      <c r="AK39" s="1219"/>
      <c r="AL39" s="1219"/>
      <c r="AM39" s="1219"/>
      <c r="AN39" s="1219"/>
      <c r="AO39" s="1219"/>
      <c r="AP39" s="1219"/>
      <c r="AQ39" s="1219"/>
      <c r="AR39" s="1219"/>
      <c r="AS39" s="1219"/>
      <c r="AT39" s="1219"/>
      <c r="AU39" s="1219"/>
      <c r="AV39" s="1219"/>
      <c r="AW39" s="1219"/>
      <c r="AX39" s="1219"/>
      <c r="AY39" s="1219"/>
      <c r="AZ39" s="1219"/>
      <c r="BA39" s="1219"/>
      <c r="BB39" s="1219"/>
      <c r="BC39" s="1219"/>
      <c r="BD39" s="1219"/>
      <c r="BE39" s="1219"/>
      <c r="BF39" s="1219"/>
      <c r="BG39" s="1219"/>
      <c r="BH39" s="1219"/>
      <c r="BI39" s="1219"/>
      <c r="BJ39" s="1219"/>
      <c r="BK39" s="1219"/>
      <c r="BL39" s="1219"/>
      <c r="BM39" s="1219"/>
      <c r="BN39" s="1219"/>
      <c r="BO39" s="1219"/>
      <c r="BP39" s="1219"/>
      <c r="BQ39" s="1219"/>
      <c r="BR39" s="1219"/>
      <c r="BS39" s="1219"/>
      <c r="BT39" s="1219"/>
      <c r="BU39" s="1219"/>
      <c r="BV39" s="1219"/>
      <c r="BW39" s="1219"/>
      <c r="BX39" s="1219"/>
      <c r="BY39" s="1219"/>
      <c r="BZ39" s="1219"/>
      <c r="CA39" s="1219"/>
      <c r="CB39" s="1219"/>
      <c r="CC39" s="1219"/>
      <c r="CD39" s="1219"/>
      <c r="CE39" s="1219"/>
      <c r="CF39" s="1219"/>
      <c r="CG39" s="1219"/>
      <c r="CH39" s="1219"/>
      <c r="CI39" s="1219"/>
      <c r="CJ39" s="1219"/>
      <c r="CK39" s="1219"/>
      <c r="CL39" s="1219"/>
      <c r="CM39" s="1219"/>
      <c r="CN39" s="1219"/>
      <c r="CO39" s="1219"/>
      <c r="CP39" s="1219"/>
      <c r="CQ39" s="1219"/>
      <c r="CR39" s="1219"/>
      <c r="CS39" s="1219"/>
      <c r="CT39" s="1219"/>
      <c r="CU39" s="1219"/>
      <c r="CV39" s="1219"/>
      <c r="CW39" s="1219"/>
      <c r="CX39" s="1219"/>
      <c r="CY39" s="1219"/>
      <c r="CZ39" s="1219"/>
      <c r="DA39" s="1219"/>
      <c r="DB39" s="1219"/>
      <c r="DC39" s="1219"/>
      <c r="DD39" s="1218"/>
    </row>
    <row r="40" spans="2:109" ht="13.2" x14ac:dyDescent="0.2">
      <c r="B40" s="1256"/>
      <c r="DD40" s="1256"/>
      <c r="DE40" s="1215"/>
    </row>
    <row r="41" spans="2:109" ht="16.2" x14ac:dyDescent="0.2">
      <c r="B41" s="1267" t="s">
        <v>583</v>
      </c>
      <c r="C41" s="1266"/>
      <c r="D41" s="1266"/>
      <c r="E41" s="1266"/>
      <c r="F41" s="1266"/>
      <c r="G41" s="1266"/>
      <c r="H41" s="1266"/>
      <c r="I41" s="1266"/>
      <c r="J41" s="1266"/>
      <c r="K41" s="1266"/>
      <c r="L41" s="1266"/>
      <c r="M41" s="1266"/>
      <c r="N41" s="1266"/>
      <c r="O41" s="1266"/>
      <c r="P41" s="1266"/>
      <c r="Q41" s="1266"/>
      <c r="R41" s="1266"/>
      <c r="S41" s="1266"/>
      <c r="T41" s="1266"/>
      <c r="U41" s="1266"/>
      <c r="V41" s="1266"/>
      <c r="W41" s="1266"/>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66"/>
      <c r="AS41" s="1266"/>
      <c r="AT41" s="1266"/>
      <c r="AU41" s="1266"/>
      <c r="AV41" s="1266"/>
      <c r="AW41" s="1266"/>
      <c r="AX41" s="1266"/>
      <c r="AY41" s="1266"/>
      <c r="AZ41" s="1266"/>
      <c r="BA41" s="1266"/>
      <c r="BB41" s="1266"/>
      <c r="BC41" s="1266"/>
      <c r="BD41" s="1266"/>
      <c r="BE41" s="1266"/>
      <c r="BF41" s="1266"/>
      <c r="BG41" s="1266"/>
      <c r="BH41" s="1266"/>
      <c r="BI41" s="1266"/>
      <c r="BJ41" s="1266"/>
      <c r="BK41" s="1266"/>
      <c r="BL41" s="1266"/>
      <c r="BM41" s="1266"/>
      <c r="BN41" s="1266"/>
      <c r="BO41" s="1266"/>
      <c r="BP41" s="1266"/>
      <c r="BQ41" s="1266"/>
      <c r="BR41" s="1266"/>
      <c r="BS41" s="1266"/>
      <c r="BT41" s="1266"/>
      <c r="BU41" s="1266"/>
      <c r="BV41" s="1266"/>
      <c r="BW41" s="1266"/>
      <c r="BX41" s="1266"/>
      <c r="BY41" s="1266"/>
      <c r="BZ41" s="1266"/>
      <c r="CA41" s="1266"/>
      <c r="CB41" s="1266"/>
      <c r="CC41" s="1266"/>
      <c r="CD41" s="1266"/>
      <c r="CE41" s="1266"/>
      <c r="CF41" s="1266"/>
      <c r="CG41" s="1266"/>
      <c r="CH41" s="1266"/>
      <c r="CI41" s="1266"/>
      <c r="CJ41" s="1266"/>
      <c r="CK41" s="1266"/>
      <c r="CL41" s="1266"/>
      <c r="CM41" s="1266"/>
      <c r="CN41" s="1266"/>
      <c r="CO41" s="1266"/>
      <c r="CP41" s="1266"/>
      <c r="CQ41" s="1266"/>
      <c r="CR41" s="1266"/>
      <c r="CS41" s="1266"/>
      <c r="CT41" s="1266"/>
      <c r="CU41" s="1266"/>
      <c r="CV41" s="1266"/>
      <c r="CW41" s="1266"/>
      <c r="CX41" s="1266"/>
      <c r="CY41" s="1266"/>
      <c r="CZ41" s="1266"/>
      <c r="DA41" s="1266"/>
      <c r="DB41" s="1266"/>
      <c r="DC41" s="1266"/>
      <c r="DD41" s="1265"/>
    </row>
    <row r="42" spans="2:109" ht="13.2" x14ac:dyDescent="0.2">
      <c r="B42" s="1216"/>
      <c r="G42" s="1252"/>
      <c r="I42" s="1251"/>
      <c r="J42" s="1251"/>
      <c r="K42" s="1251"/>
      <c r="AM42" s="1252"/>
      <c r="AN42" s="1252" t="s">
        <v>579</v>
      </c>
      <c r="AP42" s="1251"/>
      <c r="AQ42" s="1251"/>
      <c r="AR42" s="1251"/>
      <c r="AY42" s="1252"/>
      <c r="BA42" s="1251"/>
      <c r="BB42" s="1251"/>
      <c r="BC42" s="1251"/>
      <c r="BK42" s="1252"/>
      <c r="BM42" s="1251"/>
      <c r="BN42" s="1251"/>
      <c r="BO42" s="1251"/>
      <c r="BW42" s="1252"/>
      <c r="BY42" s="1251"/>
      <c r="BZ42" s="1251"/>
      <c r="CA42" s="1251"/>
      <c r="CI42" s="1252"/>
      <c r="CK42" s="1251"/>
      <c r="CL42" s="1251"/>
      <c r="CM42" s="1251"/>
      <c r="CU42" s="1252"/>
      <c r="CW42" s="1251"/>
      <c r="CX42" s="1251"/>
      <c r="CY42" s="1251"/>
    </row>
    <row r="43" spans="2:109" ht="13.5" customHeight="1" x14ac:dyDescent="0.2">
      <c r="B43" s="1216"/>
      <c r="AN43" s="1250" t="s">
        <v>582</v>
      </c>
      <c r="AO43" s="1249"/>
      <c r="AP43" s="1249"/>
      <c r="AQ43" s="1249"/>
      <c r="AR43" s="1249"/>
      <c r="AS43" s="1249"/>
      <c r="AT43" s="1249"/>
      <c r="AU43" s="1249"/>
      <c r="AV43" s="1249"/>
      <c r="AW43" s="1249"/>
      <c r="AX43" s="1249"/>
      <c r="AY43" s="1249"/>
      <c r="AZ43" s="1249"/>
      <c r="BA43" s="1249"/>
      <c r="BB43" s="1249"/>
      <c r="BC43" s="1249"/>
      <c r="BD43" s="1249"/>
      <c r="BE43" s="1249"/>
      <c r="BF43" s="1249"/>
      <c r="BG43" s="1249"/>
      <c r="BH43" s="1249"/>
      <c r="BI43" s="1249"/>
      <c r="BJ43" s="1249"/>
      <c r="BK43" s="1249"/>
      <c r="BL43" s="1249"/>
      <c r="BM43" s="1249"/>
      <c r="BN43" s="1249"/>
      <c r="BO43" s="1249"/>
      <c r="BP43" s="1249"/>
      <c r="BQ43" s="1249"/>
      <c r="BR43" s="1249"/>
      <c r="BS43" s="1249"/>
      <c r="BT43" s="1249"/>
      <c r="BU43" s="1249"/>
      <c r="BV43" s="1249"/>
      <c r="BW43" s="1249"/>
      <c r="BX43" s="1249"/>
      <c r="BY43" s="1249"/>
      <c r="BZ43" s="1249"/>
      <c r="CA43" s="1249"/>
      <c r="CB43" s="1249"/>
      <c r="CC43" s="1249"/>
      <c r="CD43" s="1249"/>
      <c r="CE43" s="1249"/>
      <c r="CF43" s="1249"/>
      <c r="CG43" s="1249"/>
      <c r="CH43" s="1249"/>
      <c r="CI43" s="1249"/>
      <c r="CJ43" s="1249"/>
      <c r="CK43" s="1249"/>
      <c r="CL43" s="1249"/>
      <c r="CM43" s="1249"/>
      <c r="CN43" s="1249"/>
      <c r="CO43" s="1249"/>
      <c r="CP43" s="1249"/>
      <c r="CQ43" s="1249"/>
      <c r="CR43" s="1249"/>
      <c r="CS43" s="1249"/>
      <c r="CT43" s="1249"/>
      <c r="CU43" s="1249"/>
      <c r="CV43" s="1249"/>
      <c r="CW43" s="1249"/>
      <c r="CX43" s="1249"/>
      <c r="CY43" s="1249"/>
      <c r="CZ43" s="1249"/>
      <c r="DA43" s="1249"/>
      <c r="DB43" s="1249"/>
      <c r="DC43" s="1248"/>
    </row>
    <row r="44" spans="2:109" ht="13.2" x14ac:dyDescent="0.2">
      <c r="B44" s="1216"/>
      <c r="AN44" s="1247"/>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5"/>
    </row>
    <row r="45" spans="2:109" ht="13.2" x14ac:dyDescent="0.2">
      <c r="B45" s="1216"/>
      <c r="AN45" s="1247"/>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5"/>
    </row>
    <row r="46" spans="2:109" ht="13.2" x14ac:dyDescent="0.2">
      <c r="B46" s="1216"/>
      <c r="AN46" s="1247"/>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5"/>
    </row>
    <row r="47" spans="2:109" ht="13.2" x14ac:dyDescent="0.2">
      <c r="B47" s="1216"/>
      <c r="AN47" s="1244"/>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2"/>
    </row>
    <row r="48" spans="2:109" ht="13.2" x14ac:dyDescent="0.2">
      <c r="B48" s="1216"/>
      <c r="H48" s="1229"/>
      <c r="I48" s="1229"/>
      <c r="J48" s="1229"/>
      <c r="AN48" s="1229"/>
      <c r="AO48" s="1229"/>
      <c r="AP48" s="1229"/>
      <c r="AZ48" s="1229"/>
      <c r="BA48" s="1229"/>
      <c r="BB48" s="1229"/>
      <c r="BL48" s="1229"/>
      <c r="BM48" s="1229"/>
      <c r="BN48" s="1229"/>
      <c r="BX48" s="1229"/>
      <c r="BY48" s="1229"/>
      <c r="BZ48" s="1229"/>
      <c r="CJ48" s="1229"/>
      <c r="CK48" s="1229"/>
      <c r="CL48" s="1229"/>
      <c r="CV48" s="1229"/>
      <c r="CW48" s="1229"/>
      <c r="CX48" s="1229"/>
    </row>
    <row r="49" spans="1:109" ht="13.2" x14ac:dyDescent="0.2">
      <c r="B49" s="1216"/>
      <c r="AN49" s="1215" t="s">
        <v>577</v>
      </c>
    </row>
    <row r="50" spans="1:109" ht="13.2" x14ac:dyDescent="0.2">
      <c r="B50" s="1216"/>
      <c r="G50" s="1227"/>
      <c r="H50" s="1227"/>
      <c r="I50" s="1227"/>
      <c r="J50" s="1227"/>
      <c r="K50" s="1236"/>
      <c r="L50" s="1236"/>
      <c r="M50" s="1235"/>
      <c r="N50" s="1235"/>
      <c r="AN50" s="1234"/>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2"/>
      <c r="BP50" s="1224" t="s">
        <v>526</v>
      </c>
      <c r="BQ50" s="1224"/>
      <c r="BR50" s="1224"/>
      <c r="BS50" s="1224"/>
      <c r="BT50" s="1224"/>
      <c r="BU50" s="1224"/>
      <c r="BV50" s="1224"/>
      <c r="BW50" s="1224"/>
      <c r="BX50" s="1224" t="s">
        <v>527</v>
      </c>
      <c r="BY50" s="1224"/>
      <c r="BZ50" s="1224"/>
      <c r="CA50" s="1224"/>
      <c r="CB50" s="1224"/>
      <c r="CC50" s="1224"/>
      <c r="CD50" s="1224"/>
      <c r="CE50" s="1224"/>
      <c r="CF50" s="1224" t="s">
        <v>528</v>
      </c>
      <c r="CG50" s="1224"/>
      <c r="CH50" s="1224"/>
      <c r="CI50" s="1224"/>
      <c r="CJ50" s="1224"/>
      <c r="CK50" s="1224"/>
      <c r="CL50" s="1224"/>
      <c r="CM50" s="1224"/>
      <c r="CN50" s="1224" t="s">
        <v>529</v>
      </c>
      <c r="CO50" s="1224"/>
      <c r="CP50" s="1224"/>
      <c r="CQ50" s="1224"/>
      <c r="CR50" s="1224"/>
      <c r="CS50" s="1224"/>
      <c r="CT50" s="1224"/>
      <c r="CU50" s="1224"/>
      <c r="CV50" s="1224" t="s">
        <v>530</v>
      </c>
      <c r="CW50" s="1224"/>
      <c r="CX50" s="1224"/>
      <c r="CY50" s="1224"/>
      <c r="CZ50" s="1224"/>
      <c r="DA50" s="1224"/>
      <c r="DB50" s="1224"/>
      <c r="DC50" s="1224"/>
    </row>
    <row r="51" spans="1:109" ht="13.5" customHeight="1" x14ac:dyDescent="0.2">
      <c r="B51" s="1216"/>
      <c r="G51" s="1231"/>
      <c r="H51" s="1231"/>
      <c r="I51" s="1264"/>
      <c r="J51" s="1264"/>
      <c r="K51" s="1230"/>
      <c r="L51" s="1230"/>
      <c r="M51" s="1230"/>
      <c r="N51" s="1230"/>
      <c r="AM51" s="1229"/>
      <c r="AN51" s="1223" t="s">
        <v>576</v>
      </c>
      <c r="AO51" s="1223"/>
      <c r="AP51" s="1223"/>
      <c r="AQ51" s="1223"/>
      <c r="AR51" s="1223"/>
      <c r="AS51" s="1223"/>
      <c r="AT51" s="1223"/>
      <c r="AU51" s="1223"/>
      <c r="AV51" s="1223"/>
      <c r="AW51" s="1223"/>
      <c r="AX51" s="1223"/>
      <c r="AY51" s="1223"/>
      <c r="AZ51" s="1223"/>
      <c r="BA51" s="1223"/>
      <c r="BB51" s="1223" t="s">
        <v>574</v>
      </c>
      <c r="BC51" s="1223"/>
      <c r="BD51" s="1223"/>
      <c r="BE51" s="1223"/>
      <c r="BF51" s="1223"/>
      <c r="BG51" s="1223"/>
      <c r="BH51" s="1223"/>
      <c r="BI51" s="1223"/>
      <c r="BJ51" s="1223"/>
      <c r="BK51" s="1223"/>
      <c r="BL51" s="1223"/>
      <c r="BM51" s="1223"/>
      <c r="BN51" s="1223"/>
      <c r="BO51" s="1223"/>
      <c r="BP51" s="1222">
        <v>20.399999999999999</v>
      </c>
      <c r="BQ51" s="1222"/>
      <c r="BR51" s="1222"/>
      <c r="BS51" s="1222"/>
      <c r="BT51" s="1222"/>
      <c r="BU51" s="1222"/>
      <c r="BV51" s="1222"/>
      <c r="BW51" s="1222"/>
      <c r="BX51" s="1222">
        <v>14.4</v>
      </c>
      <c r="BY51" s="1222"/>
      <c r="BZ51" s="1222"/>
      <c r="CA51" s="1222"/>
      <c r="CB51" s="1222"/>
      <c r="CC51" s="1222"/>
      <c r="CD51" s="1222"/>
      <c r="CE51" s="1222"/>
      <c r="CF51" s="1222">
        <v>7.4</v>
      </c>
      <c r="CG51" s="1222"/>
      <c r="CH51" s="1222"/>
      <c r="CI51" s="1222"/>
      <c r="CJ51" s="1222"/>
      <c r="CK51" s="1222"/>
      <c r="CL51" s="1222"/>
      <c r="CM51" s="1222"/>
      <c r="CN51" s="1222">
        <v>2.4</v>
      </c>
      <c r="CO51" s="1222"/>
      <c r="CP51" s="1222"/>
      <c r="CQ51" s="1222"/>
      <c r="CR51" s="1222"/>
      <c r="CS51" s="1222"/>
      <c r="CT51" s="1222"/>
      <c r="CU51" s="1222"/>
      <c r="CV51" s="1222">
        <v>5.0999999999999996</v>
      </c>
      <c r="CW51" s="1222"/>
      <c r="CX51" s="1222"/>
      <c r="CY51" s="1222"/>
      <c r="CZ51" s="1222"/>
      <c r="DA51" s="1222"/>
      <c r="DB51" s="1222"/>
      <c r="DC51" s="1222"/>
    </row>
    <row r="52" spans="1:109" ht="13.2" x14ac:dyDescent="0.2">
      <c r="B52" s="1216"/>
      <c r="G52" s="1231"/>
      <c r="H52" s="1231"/>
      <c r="I52" s="1264"/>
      <c r="J52" s="1264"/>
      <c r="K52" s="1230"/>
      <c r="L52" s="1230"/>
      <c r="M52" s="1230"/>
      <c r="N52" s="1230"/>
      <c r="AM52" s="1229"/>
      <c r="AN52" s="1223"/>
      <c r="AO52" s="1223"/>
      <c r="AP52" s="1223"/>
      <c r="AQ52" s="1223"/>
      <c r="AR52" s="1223"/>
      <c r="AS52" s="1223"/>
      <c r="AT52" s="1223"/>
      <c r="AU52" s="1223"/>
      <c r="AV52" s="1223"/>
      <c r="AW52" s="1223"/>
      <c r="AX52" s="1223"/>
      <c r="AY52" s="1223"/>
      <c r="AZ52" s="1223"/>
      <c r="BA52" s="1223"/>
      <c r="BB52" s="1223"/>
      <c r="BC52" s="1223"/>
      <c r="BD52" s="1223"/>
      <c r="BE52" s="1223"/>
      <c r="BF52" s="1223"/>
      <c r="BG52" s="1223"/>
      <c r="BH52" s="1223"/>
      <c r="BI52" s="1223"/>
      <c r="BJ52" s="1223"/>
      <c r="BK52" s="1223"/>
      <c r="BL52" s="1223"/>
      <c r="BM52" s="1223"/>
      <c r="BN52" s="1223"/>
      <c r="BO52" s="1223"/>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ht="13.2" x14ac:dyDescent="0.2">
      <c r="A53" s="1251"/>
      <c r="B53" s="1216"/>
      <c r="G53" s="1231"/>
      <c r="H53" s="1231"/>
      <c r="I53" s="1227"/>
      <c r="J53" s="1227"/>
      <c r="K53" s="1230"/>
      <c r="L53" s="1230"/>
      <c r="M53" s="1230"/>
      <c r="N53" s="1230"/>
      <c r="AM53" s="1229"/>
      <c r="AN53" s="1223"/>
      <c r="AO53" s="1223"/>
      <c r="AP53" s="1223"/>
      <c r="AQ53" s="1223"/>
      <c r="AR53" s="1223"/>
      <c r="AS53" s="1223"/>
      <c r="AT53" s="1223"/>
      <c r="AU53" s="1223"/>
      <c r="AV53" s="1223"/>
      <c r="AW53" s="1223"/>
      <c r="AX53" s="1223"/>
      <c r="AY53" s="1223"/>
      <c r="AZ53" s="1223"/>
      <c r="BA53" s="1223"/>
      <c r="BB53" s="1223" t="s">
        <v>581</v>
      </c>
      <c r="BC53" s="1223"/>
      <c r="BD53" s="1223"/>
      <c r="BE53" s="1223"/>
      <c r="BF53" s="1223"/>
      <c r="BG53" s="1223"/>
      <c r="BH53" s="1223"/>
      <c r="BI53" s="1223"/>
      <c r="BJ53" s="1223"/>
      <c r="BK53" s="1223"/>
      <c r="BL53" s="1223"/>
      <c r="BM53" s="1223"/>
      <c r="BN53" s="1223"/>
      <c r="BO53" s="1223"/>
      <c r="BP53" s="1222">
        <v>67</v>
      </c>
      <c r="BQ53" s="1222"/>
      <c r="BR53" s="1222"/>
      <c r="BS53" s="1222"/>
      <c r="BT53" s="1222"/>
      <c r="BU53" s="1222"/>
      <c r="BV53" s="1222"/>
      <c r="BW53" s="1222"/>
      <c r="BX53" s="1222">
        <v>68.400000000000006</v>
      </c>
      <c r="BY53" s="1222"/>
      <c r="BZ53" s="1222"/>
      <c r="CA53" s="1222"/>
      <c r="CB53" s="1222"/>
      <c r="CC53" s="1222"/>
      <c r="CD53" s="1222"/>
      <c r="CE53" s="1222"/>
      <c r="CF53" s="1222">
        <v>69.900000000000006</v>
      </c>
      <c r="CG53" s="1222"/>
      <c r="CH53" s="1222"/>
      <c r="CI53" s="1222"/>
      <c r="CJ53" s="1222"/>
      <c r="CK53" s="1222"/>
      <c r="CL53" s="1222"/>
      <c r="CM53" s="1222"/>
      <c r="CN53" s="1222">
        <v>71.400000000000006</v>
      </c>
      <c r="CO53" s="1222"/>
      <c r="CP53" s="1222"/>
      <c r="CQ53" s="1222"/>
      <c r="CR53" s="1222"/>
      <c r="CS53" s="1222"/>
      <c r="CT53" s="1222"/>
      <c r="CU53" s="1222"/>
      <c r="CV53" s="1222">
        <v>72.099999999999994</v>
      </c>
      <c r="CW53" s="1222"/>
      <c r="CX53" s="1222"/>
      <c r="CY53" s="1222"/>
      <c r="CZ53" s="1222"/>
      <c r="DA53" s="1222"/>
      <c r="DB53" s="1222"/>
      <c r="DC53" s="1222"/>
    </row>
    <row r="54" spans="1:109" ht="13.2" x14ac:dyDescent="0.2">
      <c r="A54" s="1251"/>
      <c r="B54" s="1216"/>
      <c r="G54" s="1231"/>
      <c r="H54" s="1231"/>
      <c r="I54" s="1227"/>
      <c r="J54" s="1227"/>
      <c r="K54" s="1230"/>
      <c r="L54" s="1230"/>
      <c r="M54" s="1230"/>
      <c r="N54" s="1230"/>
      <c r="AM54" s="1229"/>
      <c r="AN54" s="1223"/>
      <c r="AO54" s="1223"/>
      <c r="AP54" s="1223"/>
      <c r="AQ54" s="1223"/>
      <c r="AR54" s="1223"/>
      <c r="AS54" s="1223"/>
      <c r="AT54" s="1223"/>
      <c r="AU54" s="1223"/>
      <c r="AV54" s="1223"/>
      <c r="AW54" s="1223"/>
      <c r="AX54" s="1223"/>
      <c r="AY54" s="1223"/>
      <c r="AZ54" s="1223"/>
      <c r="BA54" s="1223"/>
      <c r="BB54" s="1223"/>
      <c r="BC54" s="1223"/>
      <c r="BD54" s="1223"/>
      <c r="BE54" s="1223"/>
      <c r="BF54" s="1223"/>
      <c r="BG54" s="1223"/>
      <c r="BH54" s="1223"/>
      <c r="BI54" s="1223"/>
      <c r="BJ54" s="1223"/>
      <c r="BK54" s="1223"/>
      <c r="BL54" s="1223"/>
      <c r="BM54" s="1223"/>
      <c r="BN54" s="1223"/>
      <c r="BO54" s="1223"/>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ht="13.2" x14ac:dyDescent="0.2">
      <c r="A55" s="1251"/>
      <c r="B55" s="1216"/>
      <c r="G55" s="1227"/>
      <c r="H55" s="1227"/>
      <c r="I55" s="1227"/>
      <c r="J55" s="1227"/>
      <c r="K55" s="1230"/>
      <c r="L55" s="1230"/>
      <c r="M55" s="1230"/>
      <c r="N55" s="1230"/>
      <c r="AN55" s="1224" t="s">
        <v>575</v>
      </c>
      <c r="AO55" s="1224"/>
      <c r="AP55" s="1224"/>
      <c r="AQ55" s="1224"/>
      <c r="AR55" s="1224"/>
      <c r="AS55" s="1224"/>
      <c r="AT55" s="1224"/>
      <c r="AU55" s="1224"/>
      <c r="AV55" s="1224"/>
      <c r="AW55" s="1224"/>
      <c r="AX55" s="1224"/>
      <c r="AY55" s="1224"/>
      <c r="AZ55" s="1224"/>
      <c r="BA55" s="1224"/>
      <c r="BB55" s="1223" t="s">
        <v>574</v>
      </c>
      <c r="BC55" s="1223"/>
      <c r="BD55" s="1223"/>
      <c r="BE55" s="1223"/>
      <c r="BF55" s="1223"/>
      <c r="BG55" s="1223"/>
      <c r="BH55" s="1223"/>
      <c r="BI55" s="1223"/>
      <c r="BJ55" s="1223"/>
      <c r="BK55" s="1223"/>
      <c r="BL55" s="1223"/>
      <c r="BM55" s="1223"/>
      <c r="BN55" s="1223"/>
      <c r="BO55" s="1223"/>
      <c r="BP55" s="1222">
        <v>0</v>
      </c>
      <c r="BQ55" s="1222"/>
      <c r="BR55" s="1222"/>
      <c r="BS55" s="1222"/>
      <c r="BT55" s="1222"/>
      <c r="BU55" s="1222"/>
      <c r="BV55" s="1222"/>
      <c r="BW55" s="1222"/>
      <c r="BX55" s="1222">
        <v>0</v>
      </c>
      <c r="BY55" s="1222"/>
      <c r="BZ55" s="1222"/>
      <c r="CA55" s="1222"/>
      <c r="CB55" s="1222"/>
      <c r="CC55" s="1222"/>
      <c r="CD55" s="1222"/>
      <c r="CE55" s="1222"/>
      <c r="CF55" s="1222">
        <v>0</v>
      </c>
      <c r="CG55" s="1222"/>
      <c r="CH55" s="1222"/>
      <c r="CI55" s="1222"/>
      <c r="CJ55" s="1222"/>
      <c r="CK55" s="1222"/>
      <c r="CL55" s="1222"/>
      <c r="CM55" s="1222"/>
      <c r="CN55" s="1222">
        <v>0</v>
      </c>
      <c r="CO55" s="1222"/>
      <c r="CP55" s="1222"/>
      <c r="CQ55" s="1222"/>
      <c r="CR55" s="1222"/>
      <c r="CS55" s="1222"/>
      <c r="CT55" s="1222"/>
      <c r="CU55" s="1222"/>
      <c r="CV55" s="1222">
        <v>0</v>
      </c>
      <c r="CW55" s="1222"/>
      <c r="CX55" s="1222"/>
      <c r="CY55" s="1222"/>
      <c r="CZ55" s="1222"/>
      <c r="DA55" s="1222"/>
      <c r="DB55" s="1222"/>
      <c r="DC55" s="1222"/>
    </row>
    <row r="56" spans="1:109" ht="13.2" x14ac:dyDescent="0.2">
      <c r="A56" s="1251"/>
      <c r="B56" s="1216"/>
      <c r="G56" s="1227"/>
      <c r="H56" s="1227"/>
      <c r="I56" s="1227"/>
      <c r="J56" s="1227"/>
      <c r="K56" s="1230"/>
      <c r="L56" s="1230"/>
      <c r="M56" s="1230"/>
      <c r="N56" s="1230"/>
      <c r="AN56" s="1224"/>
      <c r="AO56" s="1224"/>
      <c r="AP56" s="1224"/>
      <c r="AQ56" s="1224"/>
      <c r="AR56" s="1224"/>
      <c r="AS56" s="1224"/>
      <c r="AT56" s="1224"/>
      <c r="AU56" s="1224"/>
      <c r="AV56" s="1224"/>
      <c r="AW56" s="1224"/>
      <c r="AX56" s="1224"/>
      <c r="AY56" s="1224"/>
      <c r="AZ56" s="1224"/>
      <c r="BA56" s="1224"/>
      <c r="BB56" s="1223"/>
      <c r="BC56" s="1223"/>
      <c r="BD56" s="1223"/>
      <c r="BE56" s="1223"/>
      <c r="BF56" s="1223"/>
      <c r="BG56" s="1223"/>
      <c r="BH56" s="1223"/>
      <c r="BI56" s="1223"/>
      <c r="BJ56" s="1223"/>
      <c r="BK56" s="1223"/>
      <c r="BL56" s="1223"/>
      <c r="BM56" s="1223"/>
      <c r="BN56" s="1223"/>
      <c r="BO56" s="1223"/>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1251" customFormat="1" ht="13.2" x14ac:dyDescent="0.2">
      <c r="B57" s="1257"/>
      <c r="G57" s="1227"/>
      <c r="H57" s="1227"/>
      <c r="I57" s="1226"/>
      <c r="J57" s="1226"/>
      <c r="K57" s="1230"/>
      <c r="L57" s="1230"/>
      <c r="M57" s="1230"/>
      <c r="N57" s="1230"/>
      <c r="AM57" s="1215"/>
      <c r="AN57" s="1224"/>
      <c r="AO57" s="1224"/>
      <c r="AP57" s="1224"/>
      <c r="AQ57" s="1224"/>
      <c r="AR57" s="1224"/>
      <c r="AS57" s="1224"/>
      <c r="AT57" s="1224"/>
      <c r="AU57" s="1224"/>
      <c r="AV57" s="1224"/>
      <c r="AW57" s="1224"/>
      <c r="AX57" s="1224"/>
      <c r="AY57" s="1224"/>
      <c r="AZ57" s="1224"/>
      <c r="BA57" s="1224"/>
      <c r="BB57" s="1223" t="s">
        <v>581</v>
      </c>
      <c r="BC57" s="1223"/>
      <c r="BD57" s="1223"/>
      <c r="BE57" s="1223"/>
      <c r="BF57" s="1223"/>
      <c r="BG57" s="1223"/>
      <c r="BH57" s="1223"/>
      <c r="BI57" s="1223"/>
      <c r="BJ57" s="1223"/>
      <c r="BK57" s="1223"/>
      <c r="BL57" s="1223"/>
      <c r="BM57" s="1223"/>
      <c r="BN57" s="1223"/>
      <c r="BO57" s="1223"/>
      <c r="BP57" s="1222">
        <v>62.8</v>
      </c>
      <c r="BQ57" s="1222"/>
      <c r="BR57" s="1222"/>
      <c r="BS57" s="1222"/>
      <c r="BT57" s="1222"/>
      <c r="BU57" s="1222"/>
      <c r="BV57" s="1222"/>
      <c r="BW57" s="1222"/>
      <c r="BX57" s="1222">
        <v>64</v>
      </c>
      <c r="BY57" s="1222"/>
      <c r="BZ57" s="1222"/>
      <c r="CA57" s="1222"/>
      <c r="CB57" s="1222"/>
      <c r="CC57" s="1222"/>
      <c r="CD57" s="1222"/>
      <c r="CE57" s="1222"/>
      <c r="CF57" s="1222">
        <v>66.2</v>
      </c>
      <c r="CG57" s="1222"/>
      <c r="CH57" s="1222"/>
      <c r="CI57" s="1222"/>
      <c r="CJ57" s="1222"/>
      <c r="CK57" s="1222"/>
      <c r="CL57" s="1222"/>
      <c r="CM57" s="1222"/>
      <c r="CN57" s="1222">
        <v>67.099999999999994</v>
      </c>
      <c r="CO57" s="1222"/>
      <c r="CP57" s="1222"/>
      <c r="CQ57" s="1222"/>
      <c r="CR57" s="1222"/>
      <c r="CS57" s="1222"/>
      <c r="CT57" s="1222"/>
      <c r="CU57" s="1222"/>
      <c r="CV57" s="1222">
        <v>67</v>
      </c>
      <c r="CW57" s="1222"/>
      <c r="CX57" s="1222"/>
      <c r="CY57" s="1222"/>
      <c r="CZ57" s="1222"/>
      <c r="DA57" s="1222"/>
      <c r="DB57" s="1222"/>
      <c r="DC57" s="1222"/>
      <c r="DD57" s="1262"/>
      <c r="DE57" s="1257"/>
    </row>
    <row r="58" spans="1:109" s="1251" customFormat="1" ht="13.2" x14ac:dyDescent="0.2">
      <c r="A58" s="1215"/>
      <c r="B58" s="1257"/>
      <c r="G58" s="1227"/>
      <c r="H58" s="1227"/>
      <c r="I58" s="1226"/>
      <c r="J58" s="1226"/>
      <c r="K58" s="1230"/>
      <c r="L58" s="1230"/>
      <c r="M58" s="1230"/>
      <c r="N58" s="1230"/>
      <c r="AM58" s="1215"/>
      <c r="AN58" s="1224"/>
      <c r="AO58" s="1224"/>
      <c r="AP58" s="1224"/>
      <c r="AQ58" s="1224"/>
      <c r="AR58" s="1224"/>
      <c r="AS58" s="1224"/>
      <c r="AT58" s="1224"/>
      <c r="AU58" s="1224"/>
      <c r="AV58" s="1224"/>
      <c r="AW58" s="1224"/>
      <c r="AX58" s="1224"/>
      <c r="AY58" s="1224"/>
      <c r="AZ58" s="1224"/>
      <c r="BA58" s="1224"/>
      <c r="BB58" s="1223"/>
      <c r="BC58" s="1223"/>
      <c r="BD58" s="1223"/>
      <c r="BE58" s="1223"/>
      <c r="BF58" s="1223"/>
      <c r="BG58" s="1223"/>
      <c r="BH58" s="1223"/>
      <c r="BI58" s="1223"/>
      <c r="BJ58" s="1223"/>
      <c r="BK58" s="1223"/>
      <c r="BL58" s="1223"/>
      <c r="BM58" s="1223"/>
      <c r="BN58" s="1223"/>
      <c r="BO58" s="1223"/>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1262"/>
      <c r="DE58" s="1257"/>
    </row>
    <row r="59" spans="1:109" s="1251" customFormat="1" ht="13.2" x14ac:dyDescent="0.2">
      <c r="A59" s="1215"/>
      <c r="B59" s="1257"/>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57"/>
    </row>
    <row r="60" spans="1:109" s="1251" customFormat="1" ht="13.2" x14ac:dyDescent="0.2">
      <c r="A60" s="1215"/>
      <c r="B60" s="1257"/>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57"/>
    </row>
    <row r="61" spans="1:109" s="1251" customFormat="1" ht="13.2" x14ac:dyDescent="0.2">
      <c r="A61" s="1215"/>
      <c r="B61" s="1261"/>
      <c r="C61" s="1260"/>
      <c r="D61" s="1260"/>
      <c r="E61" s="1260"/>
      <c r="F61" s="1260"/>
      <c r="G61" s="1260"/>
      <c r="H61" s="1260"/>
      <c r="I61" s="1260"/>
      <c r="J61" s="1260"/>
      <c r="K61" s="1260"/>
      <c r="L61" s="1260"/>
      <c r="M61" s="1259"/>
      <c r="N61" s="1259"/>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59"/>
      <c r="AT61" s="1259"/>
      <c r="AU61" s="1260"/>
      <c r="AV61" s="1260"/>
      <c r="AW61" s="1260"/>
      <c r="AX61" s="1260"/>
      <c r="AY61" s="1260"/>
      <c r="AZ61" s="1260"/>
      <c r="BA61" s="1260"/>
      <c r="BB61" s="1260"/>
      <c r="BC61" s="1260"/>
      <c r="BD61" s="1260"/>
      <c r="BE61" s="1259"/>
      <c r="BF61" s="1259"/>
      <c r="BG61" s="1260"/>
      <c r="BH61" s="1260"/>
      <c r="BI61" s="1260"/>
      <c r="BJ61" s="1260"/>
      <c r="BK61" s="1260"/>
      <c r="BL61" s="1260"/>
      <c r="BM61" s="1260"/>
      <c r="BN61" s="1260"/>
      <c r="BO61" s="1260"/>
      <c r="BP61" s="1260"/>
      <c r="BQ61" s="1259"/>
      <c r="BR61" s="1259"/>
      <c r="BS61" s="1260"/>
      <c r="BT61" s="1260"/>
      <c r="BU61" s="1260"/>
      <c r="BV61" s="1260"/>
      <c r="BW61" s="1260"/>
      <c r="BX61" s="1260"/>
      <c r="BY61" s="1260"/>
      <c r="BZ61" s="1260"/>
      <c r="CA61" s="1260"/>
      <c r="CB61" s="1260"/>
      <c r="CC61" s="1259"/>
      <c r="CD61" s="1259"/>
      <c r="CE61" s="1260"/>
      <c r="CF61" s="1260"/>
      <c r="CG61" s="1260"/>
      <c r="CH61" s="1260"/>
      <c r="CI61" s="1260"/>
      <c r="CJ61" s="1260"/>
      <c r="CK61" s="1260"/>
      <c r="CL61" s="1260"/>
      <c r="CM61" s="1260"/>
      <c r="CN61" s="1260"/>
      <c r="CO61" s="1259"/>
      <c r="CP61" s="1259"/>
      <c r="CQ61" s="1260"/>
      <c r="CR61" s="1260"/>
      <c r="CS61" s="1260"/>
      <c r="CT61" s="1260"/>
      <c r="CU61" s="1260"/>
      <c r="CV61" s="1260"/>
      <c r="CW61" s="1260"/>
      <c r="CX61" s="1260"/>
      <c r="CY61" s="1260"/>
      <c r="CZ61" s="1260"/>
      <c r="DA61" s="1259"/>
      <c r="DB61" s="1259"/>
      <c r="DC61" s="1259"/>
      <c r="DD61" s="1258"/>
      <c r="DE61" s="1257"/>
    </row>
    <row r="62" spans="1:109" ht="13.2" x14ac:dyDescent="0.2">
      <c r="B62" s="1256"/>
      <c r="C62" s="1256"/>
      <c r="D62" s="1256"/>
      <c r="E62" s="1256"/>
      <c r="F62" s="1256"/>
      <c r="G62" s="1256"/>
      <c r="H62" s="1256"/>
      <c r="I62" s="1256"/>
      <c r="J62" s="1256"/>
      <c r="K62" s="1256"/>
      <c r="L62" s="1256"/>
      <c r="M62" s="1256"/>
      <c r="N62" s="1256"/>
      <c r="O62" s="1256"/>
      <c r="P62" s="1256"/>
      <c r="Q62" s="1256"/>
      <c r="R62" s="1256"/>
      <c r="S62" s="1256"/>
      <c r="T62" s="1256"/>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V62" s="1256"/>
      <c r="AW62" s="1256"/>
      <c r="AX62" s="1256"/>
      <c r="AY62" s="1256"/>
      <c r="AZ62" s="1256"/>
      <c r="BA62" s="1256"/>
      <c r="BB62" s="1256"/>
      <c r="BC62" s="1256"/>
      <c r="BD62" s="1256"/>
      <c r="BE62" s="1256"/>
      <c r="BF62" s="1256"/>
      <c r="BG62" s="1256"/>
      <c r="BH62" s="1256"/>
      <c r="BI62" s="1256"/>
      <c r="BJ62" s="1256"/>
      <c r="BK62" s="1256"/>
      <c r="BL62" s="1256"/>
      <c r="BM62" s="1256"/>
      <c r="BN62" s="1256"/>
      <c r="BO62" s="1256"/>
      <c r="BP62" s="1256"/>
      <c r="BQ62" s="1256"/>
      <c r="BR62" s="1256"/>
      <c r="BS62" s="1256"/>
      <c r="BT62" s="1256"/>
      <c r="BU62" s="1256"/>
      <c r="BV62" s="1256"/>
      <c r="BW62" s="1256"/>
      <c r="BX62" s="1256"/>
      <c r="BY62" s="1256"/>
      <c r="BZ62" s="1256"/>
      <c r="CA62" s="1256"/>
      <c r="CB62" s="1256"/>
      <c r="CC62" s="1256"/>
      <c r="CD62" s="1256"/>
      <c r="CE62" s="1256"/>
      <c r="CF62" s="1256"/>
      <c r="CG62" s="1256"/>
      <c r="CH62" s="1256"/>
      <c r="CI62" s="1256"/>
      <c r="CJ62" s="1256"/>
      <c r="CK62" s="1256"/>
      <c r="CL62" s="1256"/>
      <c r="CM62" s="1256"/>
      <c r="CN62" s="1256"/>
      <c r="CO62" s="1256"/>
      <c r="CP62" s="1256"/>
      <c r="CQ62" s="1256"/>
      <c r="CR62" s="1256"/>
      <c r="CS62" s="1256"/>
      <c r="CT62" s="1256"/>
      <c r="CU62" s="1256"/>
      <c r="CV62" s="1256"/>
      <c r="CW62" s="1256"/>
      <c r="CX62" s="1256"/>
      <c r="CY62" s="1256"/>
      <c r="CZ62" s="1256"/>
      <c r="DA62" s="1256"/>
      <c r="DB62" s="1256"/>
      <c r="DC62" s="1256"/>
      <c r="DD62" s="1256"/>
      <c r="DE62" s="1215"/>
    </row>
    <row r="63" spans="1:109" ht="16.2" x14ac:dyDescent="0.2">
      <c r="B63" s="1255" t="s">
        <v>580</v>
      </c>
    </row>
    <row r="64" spans="1:109" ht="13.2" x14ac:dyDescent="0.2">
      <c r="B64" s="1216"/>
      <c r="G64" s="1252"/>
      <c r="I64" s="1254"/>
      <c r="J64" s="1254"/>
      <c r="K64" s="1254"/>
      <c r="L64" s="1254"/>
      <c r="M64" s="1254"/>
      <c r="N64" s="1253"/>
      <c r="AM64" s="1252"/>
      <c r="AN64" s="1252" t="s">
        <v>579</v>
      </c>
      <c r="AP64" s="1251"/>
      <c r="AQ64" s="1251"/>
      <c r="AR64" s="1251"/>
      <c r="AY64" s="1252"/>
      <c r="BA64" s="1251"/>
      <c r="BB64" s="1251"/>
      <c r="BC64" s="1251"/>
      <c r="BK64" s="1252"/>
      <c r="BM64" s="1251"/>
      <c r="BN64" s="1251"/>
      <c r="BO64" s="1251"/>
      <c r="BW64" s="1252"/>
      <c r="BY64" s="1251"/>
      <c r="BZ64" s="1251"/>
      <c r="CA64" s="1251"/>
      <c r="CI64" s="1252"/>
      <c r="CK64" s="1251"/>
      <c r="CL64" s="1251"/>
      <c r="CM64" s="1251"/>
      <c r="CU64" s="1252"/>
      <c r="CW64" s="1251"/>
      <c r="CX64" s="1251"/>
      <c r="CY64" s="1251"/>
    </row>
    <row r="65" spans="2:107" ht="13.2" x14ac:dyDescent="0.2">
      <c r="B65" s="1216"/>
      <c r="AN65" s="1250" t="s">
        <v>578</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48"/>
    </row>
    <row r="66" spans="2:107" ht="13.2" x14ac:dyDescent="0.2">
      <c r="B66" s="1216"/>
      <c r="AN66" s="1247"/>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5"/>
    </row>
    <row r="67" spans="2:107" ht="13.2" x14ac:dyDescent="0.2">
      <c r="B67" s="1216"/>
      <c r="AN67" s="1247"/>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5"/>
    </row>
    <row r="68" spans="2:107" ht="13.2" x14ac:dyDescent="0.2">
      <c r="B68" s="1216"/>
      <c r="AN68" s="1247"/>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5"/>
    </row>
    <row r="69" spans="2:107" ht="13.2" x14ac:dyDescent="0.2">
      <c r="B69" s="1216"/>
      <c r="AN69" s="1244"/>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2"/>
    </row>
    <row r="70" spans="2:107" ht="13.2" x14ac:dyDescent="0.2">
      <c r="B70" s="1216"/>
      <c r="H70" s="1241"/>
      <c r="I70" s="1241"/>
      <c r="J70" s="1239"/>
      <c r="K70" s="1239"/>
      <c r="L70" s="1238"/>
      <c r="M70" s="1239"/>
      <c r="N70" s="1238"/>
      <c r="AN70" s="1229"/>
      <c r="AO70" s="1229"/>
      <c r="AP70" s="1229"/>
      <c r="AZ70" s="1229"/>
      <c r="BA70" s="1229"/>
      <c r="BB70" s="1229"/>
      <c r="BL70" s="1229"/>
      <c r="BM70" s="1229"/>
      <c r="BN70" s="1229"/>
      <c r="BX70" s="1229"/>
      <c r="BY70" s="1229"/>
      <c r="BZ70" s="1229"/>
      <c r="CJ70" s="1229"/>
      <c r="CK70" s="1229"/>
      <c r="CL70" s="1229"/>
      <c r="CV70" s="1229"/>
      <c r="CW70" s="1229"/>
      <c r="CX70" s="1229"/>
    </row>
    <row r="71" spans="2:107" ht="13.2" x14ac:dyDescent="0.2">
      <c r="B71" s="1216"/>
      <c r="G71" s="1237"/>
      <c r="I71" s="1240"/>
      <c r="J71" s="1239"/>
      <c r="K71" s="1239"/>
      <c r="L71" s="1238"/>
      <c r="M71" s="1239"/>
      <c r="N71" s="1238"/>
      <c r="AM71" s="1237"/>
      <c r="AN71" s="1215" t="s">
        <v>577</v>
      </c>
    </row>
    <row r="72" spans="2:107" ht="13.2" x14ac:dyDescent="0.2">
      <c r="B72" s="1216"/>
      <c r="G72" s="1227"/>
      <c r="H72" s="1227"/>
      <c r="I72" s="1227"/>
      <c r="J72" s="1227"/>
      <c r="K72" s="1236"/>
      <c r="L72" s="1236"/>
      <c r="M72" s="1235"/>
      <c r="N72" s="1235"/>
      <c r="AN72" s="1234"/>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2"/>
      <c r="BP72" s="1224" t="s">
        <v>526</v>
      </c>
      <c r="BQ72" s="1224"/>
      <c r="BR72" s="1224"/>
      <c r="BS72" s="1224"/>
      <c r="BT72" s="1224"/>
      <c r="BU72" s="1224"/>
      <c r="BV72" s="1224"/>
      <c r="BW72" s="1224"/>
      <c r="BX72" s="1224" t="s">
        <v>527</v>
      </c>
      <c r="BY72" s="1224"/>
      <c r="BZ72" s="1224"/>
      <c r="CA72" s="1224"/>
      <c r="CB72" s="1224"/>
      <c r="CC72" s="1224"/>
      <c r="CD72" s="1224"/>
      <c r="CE72" s="1224"/>
      <c r="CF72" s="1224" t="s">
        <v>528</v>
      </c>
      <c r="CG72" s="1224"/>
      <c r="CH72" s="1224"/>
      <c r="CI72" s="1224"/>
      <c r="CJ72" s="1224"/>
      <c r="CK72" s="1224"/>
      <c r="CL72" s="1224"/>
      <c r="CM72" s="1224"/>
      <c r="CN72" s="1224" t="s">
        <v>529</v>
      </c>
      <c r="CO72" s="1224"/>
      <c r="CP72" s="1224"/>
      <c r="CQ72" s="1224"/>
      <c r="CR72" s="1224"/>
      <c r="CS72" s="1224"/>
      <c r="CT72" s="1224"/>
      <c r="CU72" s="1224"/>
      <c r="CV72" s="1224" t="s">
        <v>530</v>
      </c>
      <c r="CW72" s="1224"/>
      <c r="CX72" s="1224"/>
      <c r="CY72" s="1224"/>
      <c r="CZ72" s="1224"/>
      <c r="DA72" s="1224"/>
      <c r="DB72" s="1224"/>
      <c r="DC72" s="1224"/>
    </row>
    <row r="73" spans="2:107" ht="13.2" x14ac:dyDescent="0.2">
      <c r="B73" s="1216"/>
      <c r="G73" s="1231"/>
      <c r="H73" s="1231"/>
      <c r="I73" s="1231"/>
      <c r="J73" s="1231"/>
      <c r="K73" s="1228"/>
      <c r="L73" s="1228"/>
      <c r="M73" s="1228"/>
      <c r="N73" s="1228"/>
      <c r="AM73" s="1229"/>
      <c r="AN73" s="1223" t="s">
        <v>576</v>
      </c>
      <c r="AO73" s="1223"/>
      <c r="AP73" s="1223"/>
      <c r="AQ73" s="1223"/>
      <c r="AR73" s="1223"/>
      <c r="AS73" s="1223"/>
      <c r="AT73" s="1223"/>
      <c r="AU73" s="1223"/>
      <c r="AV73" s="1223"/>
      <c r="AW73" s="1223"/>
      <c r="AX73" s="1223"/>
      <c r="AY73" s="1223"/>
      <c r="AZ73" s="1223"/>
      <c r="BA73" s="1223"/>
      <c r="BB73" s="1223" t="s">
        <v>574</v>
      </c>
      <c r="BC73" s="1223"/>
      <c r="BD73" s="1223"/>
      <c r="BE73" s="1223"/>
      <c r="BF73" s="1223"/>
      <c r="BG73" s="1223"/>
      <c r="BH73" s="1223"/>
      <c r="BI73" s="1223"/>
      <c r="BJ73" s="1223"/>
      <c r="BK73" s="1223"/>
      <c r="BL73" s="1223"/>
      <c r="BM73" s="1223"/>
      <c r="BN73" s="1223"/>
      <c r="BO73" s="1223"/>
      <c r="BP73" s="1222">
        <v>20.399999999999999</v>
      </c>
      <c r="BQ73" s="1222"/>
      <c r="BR73" s="1222"/>
      <c r="BS73" s="1222"/>
      <c r="BT73" s="1222"/>
      <c r="BU73" s="1222"/>
      <c r="BV73" s="1222"/>
      <c r="BW73" s="1222"/>
      <c r="BX73" s="1222">
        <v>14.4</v>
      </c>
      <c r="BY73" s="1222"/>
      <c r="BZ73" s="1222"/>
      <c r="CA73" s="1222"/>
      <c r="CB73" s="1222"/>
      <c r="CC73" s="1222"/>
      <c r="CD73" s="1222"/>
      <c r="CE73" s="1222"/>
      <c r="CF73" s="1222">
        <v>7.4</v>
      </c>
      <c r="CG73" s="1222"/>
      <c r="CH73" s="1222"/>
      <c r="CI73" s="1222"/>
      <c r="CJ73" s="1222"/>
      <c r="CK73" s="1222"/>
      <c r="CL73" s="1222"/>
      <c r="CM73" s="1222"/>
      <c r="CN73" s="1222">
        <v>2.4</v>
      </c>
      <c r="CO73" s="1222"/>
      <c r="CP73" s="1222"/>
      <c r="CQ73" s="1222"/>
      <c r="CR73" s="1222"/>
      <c r="CS73" s="1222"/>
      <c r="CT73" s="1222"/>
      <c r="CU73" s="1222"/>
      <c r="CV73" s="1222">
        <v>5.0999999999999996</v>
      </c>
      <c r="CW73" s="1222"/>
      <c r="CX73" s="1222"/>
      <c r="CY73" s="1222"/>
      <c r="CZ73" s="1222"/>
      <c r="DA73" s="1222"/>
      <c r="DB73" s="1222"/>
      <c r="DC73" s="1222"/>
    </row>
    <row r="74" spans="2:107" ht="13.2" x14ac:dyDescent="0.2">
      <c r="B74" s="1216"/>
      <c r="G74" s="1231"/>
      <c r="H74" s="1231"/>
      <c r="I74" s="1231"/>
      <c r="J74" s="1231"/>
      <c r="K74" s="1228"/>
      <c r="L74" s="1228"/>
      <c r="M74" s="1228"/>
      <c r="N74" s="1228"/>
      <c r="AM74" s="1229"/>
      <c r="AN74" s="1223"/>
      <c r="AO74" s="1223"/>
      <c r="AP74" s="1223"/>
      <c r="AQ74" s="1223"/>
      <c r="AR74" s="1223"/>
      <c r="AS74" s="1223"/>
      <c r="AT74" s="1223"/>
      <c r="AU74" s="1223"/>
      <c r="AV74" s="1223"/>
      <c r="AW74" s="1223"/>
      <c r="AX74" s="1223"/>
      <c r="AY74" s="1223"/>
      <c r="AZ74" s="1223"/>
      <c r="BA74" s="1223"/>
      <c r="BB74" s="1223"/>
      <c r="BC74" s="1223"/>
      <c r="BD74" s="1223"/>
      <c r="BE74" s="1223"/>
      <c r="BF74" s="1223"/>
      <c r="BG74" s="1223"/>
      <c r="BH74" s="1223"/>
      <c r="BI74" s="1223"/>
      <c r="BJ74" s="1223"/>
      <c r="BK74" s="1223"/>
      <c r="BL74" s="1223"/>
      <c r="BM74" s="1223"/>
      <c r="BN74" s="1223"/>
      <c r="BO74" s="1223"/>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ht="13.2" x14ac:dyDescent="0.2">
      <c r="B75" s="1216"/>
      <c r="G75" s="1231"/>
      <c r="H75" s="1231"/>
      <c r="I75" s="1227"/>
      <c r="J75" s="1227"/>
      <c r="K75" s="1230"/>
      <c r="L75" s="1230"/>
      <c r="M75" s="1230"/>
      <c r="N75" s="1230"/>
      <c r="AM75" s="1229"/>
      <c r="AN75" s="1223"/>
      <c r="AO75" s="1223"/>
      <c r="AP75" s="1223"/>
      <c r="AQ75" s="1223"/>
      <c r="AR75" s="1223"/>
      <c r="AS75" s="1223"/>
      <c r="AT75" s="1223"/>
      <c r="AU75" s="1223"/>
      <c r="AV75" s="1223"/>
      <c r="AW75" s="1223"/>
      <c r="AX75" s="1223"/>
      <c r="AY75" s="1223"/>
      <c r="AZ75" s="1223"/>
      <c r="BA75" s="1223"/>
      <c r="BB75" s="1223" t="s">
        <v>573</v>
      </c>
      <c r="BC75" s="1223"/>
      <c r="BD75" s="1223"/>
      <c r="BE75" s="1223"/>
      <c r="BF75" s="1223"/>
      <c r="BG75" s="1223"/>
      <c r="BH75" s="1223"/>
      <c r="BI75" s="1223"/>
      <c r="BJ75" s="1223"/>
      <c r="BK75" s="1223"/>
      <c r="BL75" s="1223"/>
      <c r="BM75" s="1223"/>
      <c r="BN75" s="1223"/>
      <c r="BO75" s="1223"/>
      <c r="BP75" s="1222">
        <v>5.6</v>
      </c>
      <c r="BQ75" s="1222"/>
      <c r="BR75" s="1222"/>
      <c r="BS75" s="1222"/>
      <c r="BT75" s="1222"/>
      <c r="BU75" s="1222"/>
      <c r="BV75" s="1222"/>
      <c r="BW75" s="1222"/>
      <c r="BX75" s="1222">
        <v>5.9</v>
      </c>
      <c r="BY75" s="1222"/>
      <c r="BZ75" s="1222"/>
      <c r="CA75" s="1222"/>
      <c r="CB75" s="1222"/>
      <c r="CC75" s="1222"/>
      <c r="CD75" s="1222"/>
      <c r="CE75" s="1222"/>
      <c r="CF75" s="1222">
        <v>6.3</v>
      </c>
      <c r="CG75" s="1222"/>
      <c r="CH75" s="1222"/>
      <c r="CI75" s="1222"/>
      <c r="CJ75" s="1222"/>
      <c r="CK75" s="1222"/>
      <c r="CL75" s="1222"/>
      <c r="CM75" s="1222"/>
      <c r="CN75" s="1222">
        <v>6.8</v>
      </c>
      <c r="CO75" s="1222"/>
      <c r="CP75" s="1222"/>
      <c r="CQ75" s="1222"/>
      <c r="CR75" s="1222"/>
      <c r="CS75" s="1222"/>
      <c r="CT75" s="1222"/>
      <c r="CU75" s="1222"/>
      <c r="CV75" s="1222">
        <v>7.1</v>
      </c>
      <c r="CW75" s="1222"/>
      <c r="CX75" s="1222"/>
      <c r="CY75" s="1222"/>
      <c r="CZ75" s="1222"/>
      <c r="DA75" s="1222"/>
      <c r="DB75" s="1222"/>
      <c r="DC75" s="1222"/>
    </row>
    <row r="76" spans="2:107" ht="13.2" x14ac:dyDescent="0.2">
      <c r="B76" s="1216"/>
      <c r="G76" s="1231"/>
      <c r="H76" s="1231"/>
      <c r="I76" s="1227"/>
      <c r="J76" s="1227"/>
      <c r="K76" s="1230"/>
      <c r="L76" s="1230"/>
      <c r="M76" s="1230"/>
      <c r="N76" s="1230"/>
      <c r="AM76" s="1229"/>
      <c r="AN76" s="1223"/>
      <c r="AO76" s="1223"/>
      <c r="AP76" s="1223"/>
      <c r="AQ76" s="1223"/>
      <c r="AR76" s="1223"/>
      <c r="AS76" s="1223"/>
      <c r="AT76" s="1223"/>
      <c r="AU76" s="1223"/>
      <c r="AV76" s="1223"/>
      <c r="AW76" s="1223"/>
      <c r="AX76" s="1223"/>
      <c r="AY76" s="1223"/>
      <c r="AZ76" s="1223"/>
      <c r="BA76" s="1223"/>
      <c r="BB76" s="1223"/>
      <c r="BC76" s="1223"/>
      <c r="BD76" s="1223"/>
      <c r="BE76" s="1223"/>
      <c r="BF76" s="1223"/>
      <c r="BG76" s="1223"/>
      <c r="BH76" s="1223"/>
      <c r="BI76" s="1223"/>
      <c r="BJ76" s="1223"/>
      <c r="BK76" s="1223"/>
      <c r="BL76" s="1223"/>
      <c r="BM76" s="1223"/>
      <c r="BN76" s="1223"/>
      <c r="BO76" s="1223"/>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ht="13.2" x14ac:dyDescent="0.2">
      <c r="B77" s="1216"/>
      <c r="G77" s="1227"/>
      <c r="H77" s="1227"/>
      <c r="I77" s="1227"/>
      <c r="J77" s="1227"/>
      <c r="K77" s="1228"/>
      <c r="L77" s="1228"/>
      <c r="M77" s="1228"/>
      <c r="N77" s="1228"/>
      <c r="AN77" s="1224" t="s">
        <v>575</v>
      </c>
      <c r="AO77" s="1224"/>
      <c r="AP77" s="1224"/>
      <c r="AQ77" s="1224"/>
      <c r="AR77" s="1224"/>
      <c r="AS77" s="1224"/>
      <c r="AT77" s="1224"/>
      <c r="AU77" s="1224"/>
      <c r="AV77" s="1224"/>
      <c r="AW77" s="1224"/>
      <c r="AX77" s="1224"/>
      <c r="AY77" s="1224"/>
      <c r="AZ77" s="1224"/>
      <c r="BA77" s="1224"/>
      <c r="BB77" s="1223" t="s">
        <v>574</v>
      </c>
      <c r="BC77" s="1223"/>
      <c r="BD77" s="1223"/>
      <c r="BE77" s="1223"/>
      <c r="BF77" s="1223"/>
      <c r="BG77" s="1223"/>
      <c r="BH77" s="1223"/>
      <c r="BI77" s="1223"/>
      <c r="BJ77" s="1223"/>
      <c r="BK77" s="1223"/>
      <c r="BL77" s="1223"/>
      <c r="BM77" s="1223"/>
      <c r="BN77" s="1223"/>
      <c r="BO77" s="1223"/>
      <c r="BP77" s="1222">
        <v>0</v>
      </c>
      <c r="BQ77" s="1222"/>
      <c r="BR77" s="1222"/>
      <c r="BS77" s="1222"/>
      <c r="BT77" s="1222"/>
      <c r="BU77" s="1222"/>
      <c r="BV77" s="1222"/>
      <c r="BW77" s="1222"/>
      <c r="BX77" s="1222">
        <v>0</v>
      </c>
      <c r="BY77" s="1222"/>
      <c r="BZ77" s="1222"/>
      <c r="CA77" s="1222"/>
      <c r="CB77" s="1222"/>
      <c r="CC77" s="1222"/>
      <c r="CD77" s="1222"/>
      <c r="CE77" s="1222"/>
      <c r="CF77" s="1222">
        <v>0</v>
      </c>
      <c r="CG77" s="1222"/>
      <c r="CH77" s="1222"/>
      <c r="CI77" s="1222"/>
      <c r="CJ77" s="1222"/>
      <c r="CK77" s="1222"/>
      <c r="CL77" s="1222"/>
      <c r="CM77" s="1222"/>
      <c r="CN77" s="1222">
        <v>0</v>
      </c>
      <c r="CO77" s="1222"/>
      <c r="CP77" s="1222"/>
      <c r="CQ77" s="1222"/>
      <c r="CR77" s="1222"/>
      <c r="CS77" s="1222"/>
      <c r="CT77" s="1222"/>
      <c r="CU77" s="1222"/>
      <c r="CV77" s="1222">
        <v>0</v>
      </c>
      <c r="CW77" s="1222"/>
      <c r="CX77" s="1222"/>
      <c r="CY77" s="1222"/>
      <c r="CZ77" s="1222"/>
      <c r="DA77" s="1222"/>
      <c r="DB77" s="1222"/>
      <c r="DC77" s="1222"/>
    </row>
    <row r="78" spans="2:107" ht="13.2" x14ac:dyDescent="0.2">
      <c r="B78" s="1216"/>
      <c r="G78" s="1227"/>
      <c r="H78" s="1227"/>
      <c r="I78" s="1227"/>
      <c r="J78" s="1227"/>
      <c r="K78" s="1228"/>
      <c r="L78" s="1228"/>
      <c r="M78" s="1228"/>
      <c r="N78" s="1228"/>
      <c r="AN78" s="1224"/>
      <c r="AO78" s="1224"/>
      <c r="AP78" s="1224"/>
      <c r="AQ78" s="1224"/>
      <c r="AR78" s="1224"/>
      <c r="AS78" s="1224"/>
      <c r="AT78" s="1224"/>
      <c r="AU78" s="1224"/>
      <c r="AV78" s="1224"/>
      <c r="AW78" s="1224"/>
      <c r="AX78" s="1224"/>
      <c r="AY78" s="1224"/>
      <c r="AZ78" s="1224"/>
      <c r="BA78" s="1224"/>
      <c r="BB78" s="1223"/>
      <c r="BC78" s="1223"/>
      <c r="BD78" s="1223"/>
      <c r="BE78" s="1223"/>
      <c r="BF78" s="1223"/>
      <c r="BG78" s="1223"/>
      <c r="BH78" s="1223"/>
      <c r="BI78" s="1223"/>
      <c r="BJ78" s="1223"/>
      <c r="BK78" s="1223"/>
      <c r="BL78" s="1223"/>
      <c r="BM78" s="1223"/>
      <c r="BN78" s="1223"/>
      <c r="BO78" s="1223"/>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ht="13.2" x14ac:dyDescent="0.2">
      <c r="B79" s="1216"/>
      <c r="G79" s="1227"/>
      <c r="H79" s="1227"/>
      <c r="I79" s="1226"/>
      <c r="J79" s="1226"/>
      <c r="K79" s="1225"/>
      <c r="L79" s="1225"/>
      <c r="M79" s="1225"/>
      <c r="N79" s="1225"/>
      <c r="AN79" s="1224"/>
      <c r="AO79" s="1224"/>
      <c r="AP79" s="1224"/>
      <c r="AQ79" s="1224"/>
      <c r="AR79" s="1224"/>
      <c r="AS79" s="1224"/>
      <c r="AT79" s="1224"/>
      <c r="AU79" s="1224"/>
      <c r="AV79" s="1224"/>
      <c r="AW79" s="1224"/>
      <c r="AX79" s="1224"/>
      <c r="AY79" s="1224"/>
      <c r="AZ79" s="1224"/>
      <c r="BA79" s="1224"/>
      <c r="BB79" s="1223" t="s">
        <v>573</v>
      </c>
      <c r="BC79" s="1223"/>
      <c r="BD79" s="1223"/>
      <c r="BE79" s="1223"/>
      <c r="BF79" s="1223"/>
      <c r="BG79" s="1223"/>
      <c r="BH79" s="1223"/>
      <c r="BI79" s="1223"/>
      <c r="BJ79" s="1223"/>
      <c r="BK79" s="1223"/>
      <c r="BL79" s="1223"/>
      <c r="BM79" s="1223"/>
      <c r="BN79" s="1223"/>
      <c r="BO79" s="1223"/>
      <c r="BP79" s="1222">
        <v>7.7</v>
      </c>
      <c r="BQ79" s="1222"/>
      <c r="BR79" s="1222"/>
      <c r="BS79" s="1222"/>
      <c r="BT79" s="1222"/>
      <c r="BU79" s="1222"/>
      <c r="BV79" s="1222"/>
      <c r="BW79" s="1222"/>
      <c r="BX79" s="1222">
        <v>8</v>
      </c>
      <c r="BY79" s="1222"/>
      <c r="BZ79" s="1222"/>
      <c r="CA79" s="1222"/>
      <c r="CB79" s="1222"/>
      <c r="CC79" s="1222"/>
      <c r="CD79" s="1222"/>
      <c r="CE79" s="1222"/>
      <c r="CF79" s="1222">
        <v>8</v>
      </c>
      <c r="CG79" s="1222"/>
      <c r="CH79" s="1222"/>
      <c r="CI79" s="1222"/>
      <c r="CJ79" s="1222"/>
      <c r="CK79" s="1222"/>
      <c r="CL79" s="1222"/>
      <c r="CM79" s="1222"/>
      <c r="CN79" s="1222">
        <v>8.3000000000000007</v>
      </c>
      <c r="CO79" s="1222"/>
      <c r="CP79" s="1222"/>
      <c r="CQ79" s="1222"/>
      <c r="CR79" s="1222"/>
      <c r="CS79" s="1222"/>
      <c r="CT79" s="1222"/>
      <c r="CU79" s="1222"/>
      <c r="CV79" s="1222">
        <v>8.4</v>
      </c>
      <c r="CW79" s="1222"/>
      <c r="CX79" s="1222"/>
      <c r="CY79" s="1222"/>
      <c r="CZ79" s="1222"/>
      <c r="DA79" s="1222"/>
      <c r="DB79" s="1222"/>
      <c r="DC79" s="1222"/>
    </row>
    <row r="80" spans="2:107" ht="13.2" x14ac:dyDescent="0.2">
      <c r="B80" s="1216"/>
      <c r="G80" s="1227"/>
      <c r="H80" s="1227"/>
      <c r="I80" s="1226"/>
      <c r="J80" s="1226"/>
      <c r="K80" s="1225"/>
      <c r="L80" s="1225"/>
      <c r="M80" s="1225"/>
      <c r="N80" s="1225"/>
      <c r="AN80" s="1224"/>
      <c r="AO80" s="1224"/>
      <c r="AP80" s="1224"/>
      <c r="AQ80" s="1224"/>
      <c r="AR80" s="1224"/>
      <c r="AS80" s="1224"/>
      <c r="AT80" s="1224"/>
      <c r="AU80" s="1224"/>
      <c r="AV80" s="1224"/>
      <c r="AW80" s="1224"/>
      <c r="AX80" s="1224"/>
      <c r="AY80" s="1224"/>
      <c r="AZ80" s="1224"/>
      <c r="BA80" s="1224"/>
      <c r="BB80" s="1223"/>
      <c r="BC80" s="1223"/>
      <c r="BD80" s="1223"/>
      <c r="BE80" s="1223"/>
      <c r="BF80" s="1223"/>
      <c r="BG80" s="1223"/>
      <c r="BH80" s="1223"/>
      <c r="BI80" s="1223"/>
      <c r="BJ80" s="1223"/>
      <c r="BK80" s="1223"/>
      <c r="BL80" s="1223"/>
      <c r="BM80" s="1223"/>
      <c r="BN80" s="1223"/>
      <c r="BO80" s="1223"/>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ht="13.2" x14ac:dyDescent="0.2">
      <c r="B81" s="1216"/>
    </row>
    <row r="82" spans="2:109" ht="16.2" x14ac:dyDescent="0.2">
      <c r="B82" s="1216"/>
      <c r="K82" s="1221"/>
      <c r="L82" s="1221"/>
      <c r="M82" s="1221"/>
      <c r="N82" s="1221"/>
      <c r="AQ82" s="1221"/>
      <c r="AR82" s="1221"/>
      <c r="AS82" s="1221"/>
      <c r="AT82" s="1221"/>
      <c r="BC82" s="1221"/>
      <c r="BD82" s="1221"/>
      <c r="BE82" s="1221"/>
      <c r="BF82" s="1221"/>
      <c r="BO82" s="1221"/>
      <c r="BP82" s="1221"/>
      <c r="BQ82" s="1221"/>
      <c r="BR82" s="1221"/>
      <c r="CA82" s="1221"/>
      <c r="CB82" s="1221"/>
      <c r="CC82" s="1221"/>
      <c r="CD82" s="1221"/>
      <c r="CM82" s="1221"/>
      <c r="CN82" s="1221"/>
      <c r="CO82" s="1221"/>
      <c r="CP82" s="1221"/>
      <c r="CY82" s="1221"/>
      <c r="CZ82" s="1221"/>
      <c r="DA82" s="1221"/>
      <c r="DB82" s="1221"/>
      <c r="DC82" s="1221"/>
    </row>
    <row r="83" spans="2:109" ht="13.2" x14ac:dyDescent="0.2">
      <c r="B83" s="1220"/>
      <c r="C83" s="1219"/>
      <c r="D83" s="1219"/>
      <c r="E83" s="1219"/>
      <c r="F83" s="1219"/>
      <c r="G83" s="1219"/>
      <c r="H83" s="1219"/>
      <c r="I83" s="1219"/>
      <c r="J83" s="1219"/>
      <c r="K83" s="1219"/>
      <c r="L83" s="1219"/>
      <c r="M83" s="1219"/>
      <c r="N83" s="1219"/>
      <c r="O83" s="1219"/>
      <c r="P83" s="1219"/>
      <c r="Q83" s="1219"/>
      <c r="R83" s="1219"/>
      <c r="S83" s="1219"/>
      <c r="T83" s="1219"/>
      <c r="U83" s="1219"/>
      <c r="V83" s="1219"/>
      <c r="W83" s="1219"/>
      <c r="X83" s="1219"/>
      <c r="Y83" s="1219"/>
      <c r="Z83" s="1219"/>
      <c r="AA83" s="1219"/>
      <c r="AB83" s="1219"/>
      <c r="AC83" s="1219"/>
      <c r="AD83" s="1219"/>
      <c r="AE83" s="1219"/>
      <c r="AF83" s="1219"/>
      <c r="AG83" s="1219"/>
      <c r="AH83" s="1219"/>
      <c r="AI83" s="1219"/>
      <c r="AJ83" s="1219"/>
      <c r="AK83" s="1219"/>
      <c r="AL83" s="1219"/>
      <c r="AM83" s="1219"/>
      <c r="AN83" s="1219"/>
      <c r="AO83" s="1219"/>
      <c r="AP83" s="1219"/>
      <c r="AQ83" s="1219"/>
      <c r="AR83" s="1219"/>
      <c r="AS83" s="1219"/>
      <c r="AT83" s="1219"/>
      <c r="AU83" s="1219"/>
      <c r="AV83" s="1219"/>
      <c r="AW83" s="1219"/>
      <c r="AX83" s="1219"/>
      <c r="AY83" s="1219"/>
      <c r="AZ83" s="1219"/>
      <c r="BA83" s="1219"/>
      <c r="BB83" s="1219"/>
      <c r="BC83" s="1219"/>
      <c r="BD83" s="1219"/>
      <c r="BE83" s="1219"/>
      <c r="BF83" s="1219"/>
      <c r="BG83" s="1219"/>
      <c r="BH83" s="1219"/>
      <c r="BI83" s="1219"/>
      <c r="BJ83" s="1219"/>
      <c r="BK83" s="1219"/>
      <c r="BL83" s="1219"/>
      <c r="BM83" s="1219"/>
      <c r="BN83" s="1219"/>
      <c r="BO83" s="1219"/>
      <c r="BP83" s="1219"/>
      <c r="BQ83" s="1219"/>
      <c r="BR83" s="1219"/>
      <c r="BS83" s="1219"/>
      <c r="BT83" s="1219"/>
      <c r="BU83" s="1219"/>
      <c r="BV83" s="1219"/>
      <c r="BW83" s="1219"/>
      <c r="BX83" s="1219"/>
      <c r="BY83" s="1219"/>
      <c r="BZ83" s="1219"/>
      <c r="CA83" s="1219"/>
      <c r="CB83" s="1219"/>
      <c r="CC83" s="1219"/>
      <c r="CD83" s="1219"/>
      <c r="CE83" s="1219"/>
      <c r="CF83" s="1219"/>
      <c r="CG83" s="1219"/>
      <c r="CH83" s="1219"/>
      <c r="CI83" s="1219"/>
      <c r="CJ83" s="1219"/>
      <c r="CK83" s="1219"/>
      <c r="CL83" s="1219"/>
      <c r="CM83" s="1219"/>
      <c r="CN83" s="1219"/>
      <c r="CO83" s="1219"/>
      <c r="CP83" s="1219"/>
      <c r="CQ83" s="1219"/>
      <c r="CR83" s="1219"/>
      <c r="CS83" s="1219"/>
      <c r="CT83" s="1219"/>
      <c r="CU83" s="1219"/>
      <c r="CV83" s="1219"/>
      <c r="CW83" s="1219"/>
      <c r="CX83" s="1219"/>
      <c r="CY83" s="1219"/>
      <c r="CZ83" s="1219"/>
      <c r="DA83" s="1219"/>
      <c r="DB83" s="1219"/>
      <c r="DC83" s="1219"/>
      <c r="DD83" s="1218"/>
    </row>
    <row r="84" spans="2:109" ht="13.2" x14ac:dyDescent="0.2">
      <c r="DD84" s="1215"/>
      <c r="DE84" s="1215"/>
    </row>
    <row r="85" spans="2:109" ht="13.2" x14ac:dyDescent="0.2">
      <c r="DD85" s="1215"/>
      <c r="DE85" s="1215"/>
    </row>
  </sheetData>
  <sheetProtection algorithmName="SHA-512" hashValue="Ywu2vXDvr/wgi3oIpoAq+4KAgaeoPvEq7jV5yKpYCSEh7YX1EsaEEgz40fpvfcyicBLkr6nGFy2dHrGlfhrkJQ==" saltValue="CkXLRDEDajIAUHCQErdNn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2EE4F-DBCD-4B14-9771-037E16DA8B69}">
  <sheetPr>
    <pageSetUpPr fitToPage="1"/>
  </sheetPr>
  <dimension ref="A1:DR125"/>
  <sheetViews>
    <sheetView showGridLines="0" zoomScale="80" zoomScaleNormal="8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YyCKfqYo1bmrTYNx5sPP2ePpLq1MowEV3xB9RnUPBetC/Fr+oLtvd+emWgPhHydRkjG/ABr2EFWDCREyLIIh8g==" saltValue="npbjnPV8ulFqUhn2DkU6s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B521D-769E-49B1-A5F5-AB6C42C9569D}">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utCbTlZYl2wyfUmTcUf/qUGctMuoctQQuErC6eJakB29h1XmzGe33V52f4cPWaEUvN10z0j/wMAPn+khcZ1ZSA==" saltValue="yzyWKzbHfrSCh6j8Epl84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96583</v>
      </c>
      <c r="E3" s="156"/>
      <c r="F3" s="157">
        <v>126262</v>
      </c>
      <c r="G3" s="158"/>
      <c r="H3" s="159"/>
    </row>
    <row r="4" spans="1:8" x14ac:dyDescent="0.2">
      <c r="A4" s="160"/>
      <c r="B4" s="161"/>
      <c r="C4" s="162"/>
      <c r="D4" s="163">
        <v>63726</v>
      </c>
      <c r="E4" s="164"/>
      <c r="F4" s="165">
        <v>56769</v>
      </c>
      <c r="G4" s="166"/>
      <c r="H4" s="167"/>
    </row>
    <row r="5" spans="1:8" x14ac:dyDescent="0.2">
      <c r="A5" s="148" t="s">
        <v>520</v>
      </c>
      <c r="B5" s="153"/>
      <c r="C5" s="154"/>
      <c r="D5" s="155">
        <v>82426</v>
      </c>
      <c r="E5" s="156"/>
      <c r="F5" s="157">
        <v>126525</v>
      </c>
      <c r="G5" s="158"/>
      <c r="H5" s="159"/>
    </row>
    <row r="6" spans="1:8" x14ac:dyDescent="0.2">
      <c r="A6" s="160"/>
      <c r="B6" s="161"/>
      <c r="C6" s="162"/>
      <c r="D6" s="163">
        <v>65287</v>
      </c>
      <c r="E6" s="164"/>
      <c r="F6" s="165">
        <v>67052</v>
      </c>
      <c r="G6" s="166"/>
      <c r="H6" s="167"/>
    </row>
    <row r="7" spans="1:8" x14ac:dyDescent="0.2">
      <c r="A7" s="148" t="s">
        <v>521</v>
      </c>
      <c r="B7" s="153"/>
      <c r="C7" s="154"/>
      <c r="D7" s="155">
        <v>61429</v>
      </c>
      <c r="E7" s="156"/>
      <c r="F7" s="157">
        <v>122054</v>
      </c>
      <c r="G7" s="158"/>
      <c r="H7" s="159"/>
    </row>
    <row r="8" spans="1:8" x14ac:dyDescent="0.2">
      <c r="A8" s="160"/>
      <c r="B8" s="161"/>
      <c r="C8" s="162"/>
      <c r="D8" s="163">
        <v>46054</v>
      </c>
      <c r="E8" s="164"/>
      <c r="F8" s="165">
        <v>68298</v>
      </c>
      <c r="G8" s="166"/>
      <c r="H8" s="167"/>
    </row>
    <row r="9" spans="1:8" x14ac:dyDescent="0.2">
      <c r="A9" s="148" t="s">
        <v>522</v>
      </c>
      <c r="B9" s="153"/>
      <c r="C9" s="154"/>
      <c r="D9" s="155">
        <v>54985</v>
      </c>
      <c r="E9" s="156"/>
      <c r="F9" s="157">
        <v>111644</v>
      </c>
      <c r="G9" s="158"/>
      <c r="H9" s="159"/>
    </row>
    <row r="10" spans="1:8" x14ac:dyDescent="0.2">
      <c r="A10" s="160"/>
      <c r="B10" s="161"/>
      <c r="C10" s="162"/>
      <c r="D10" s="163">
        <v>40570</v>
      </c>
      <c r="E10" s="164"/>
      <c r="F10" s="165">
        <v>66606</v>
      </c>
      <c r="G10" s="166"/>
      <c r="H10" s="167"/>
    </row>
    <row r="11" spans="1:8" x14ac:dyDescent="0.2">
      <c r="A11" s="148" t="s">
        <v>523</v>
      </c>
      <c r="B11" s="153"/>
      <c r="C11" s="154"/>
      <c r="D11" s="155">
        <v>76735</v>
      </c>
      <c r="E11" s="156"/>
      <c r="F11" s="157">
        <v>127917</v>
      </c>
      <c r="G11" s="158"/>
      <c r="H11" s="159"/>
    </row>
    <row r="12" spans="1:8" x14ac:dyDescent="0.2">
      <c r="A12" s="160"/>
      <c r="B12" s="161"/>
      <c r="C12" s="168"/>
      <c r="D12" s="163">
        <v>58240</v>
      </c>
      <c r="E12" s="164"/>
      <c r="F12" s="165">
        <v>69746</v>
      </c>
      <c r="G12" s="166"/>
      <c r="H12" s="167"/>
    </row>
    <row r="13" spans="1:8" x14ac:dyDescent="0.2">
      <c r="A13" s="148"/>
      <c r="B13" s="153"/>
      <c r="C13" s="169"/>
      <c r="D13" s="170">
        <v>74432</v>
      </c>
      <c r="E13" s="171"/>
      <c r="F13" s="172">
        <v>122880</v>
      </c>
      <c r="G13" s="173"/>
      <c r="H13" s="159"/>
    </row>
    <row r="14" spans="1:8" x14ac:dyDescent="0.2">
      <c r="A14" s="160"/>
      <c r="B14" s="161"/>
      <c r="C14" s="162"/>
      <c r="D14" s="163">
        <v>54775</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4.6399999999999997</v>
      </c>
      <c r="C19" s="174">
        <f>ROUND(VALUE(SUBSTITUTE(実質収支比率等に係る経年分析!G$48,"▲","-")),2)</f>
        <v>4.03</v>
      </c>
      <c r="D19" s="174">
        <f>ROUND(VALUE(SUBSTITUTE(実質収支比率等に係る経年分析!H$48,"▲","-")),2)</f>
        <v>7.01</v>
      </c>
      <c r="E19" s="174">
        <f>ROUND(VALUE(SUBSTITUTE(実質収支比率等に係る経年分析!I$48,"▲","-")),2)</f>
        <v>5.94</v>
      </c>
      <c r="F19" s="174">
        <f>ROUND(VALUE(SUBSTITUTE(実質収支比率等に係る経年分析!J$48,"▲","-")),2)</f>
        <v>3.9</v>
      </c>
    </row>
    <row r="20" spans="1:11" x14ac:dyDescent="0.2">
      <c r="A20" s="174" t="s">
        <v>53</v>
      </c>
      <c r="B20" s="174">
        <f>ROUND(VALUE(SUBSTITUTE(実質収支比率等に係る経年分析!F$47,"▲","-")),2)</f>
        <v>25.79</v>
      </c>
      <c r="C20" s="174">
        <f>ROUND(VALUE(SUBSTITUTE(実質収支比率等に係る経年分析!G$47,"▲","-")),2)</f>
        <v>24.39</v>
      </c>
      <c r="D20" s="174">
        <f>ROUND(VALUE(SUBSTITUTE(実質収支比率等に係る経年分析!H$47,"▲","-")),2)</f>
        <v>24.98</v>
      </c>
      <c r="E20" s="174">
        <f>ROUND(VALUE(SUBSTITUTE(実質収支比率等に係る経年分析!I$47,"▲","-")),2)</f>
        <v>26.09</v>
      </c>
      <c r="F20" s="174">
        <f>ROUND(VALUE(SUBSTITUTE(実質収支比率等に係る経年分析!J$47,"▲","-")),2)</f>
        <v>22.42</v>
      </c>
    </row>
    <row r="21" spans="1:11" x14ac:dyDescent="0.2">
      <c r="A21" s="174" t="s">
        <v>54</v>
      </c>
      <c r="B21" s="174">
        <f>IF(ISNUMBER(VALUE(SUBSTITUTE(実質収支比率等に係る経年分析!F$49,"▲","-"))),ROUND(VALUE(SUBSTITUTE(実質収支比率等に係る経年分析!F$49,"▲","-")),2),NA())</f>
        <v>0.84</v>
      </c>
      <c r="C21" s="174">
        <f>IF(ISNUMBER(VALUE(SUBSTITUTE(実質収支比率等に係る経年分析!G$49,"▲","-"))),ROUND(VALUE(SUBSTITUTE(実質収支比率等に係る経年分析!G$49,"▲","-")),2),NA())</f>
        <v>-0.26</v>
      </c>
      <c r="D21" s="174">
        <f>IF(ISNUMBER(VALUE(SUBSTITUTE(実質収支比率等に係る経年分析!H$49,"▲","-"))),ROUND(VALUE(SUBSTITUTE(実質収支比率等に係る経年分析!H$49,"▲","-")),2),NA())</f>
        <v>5.39</v>
      </c>
      <c r="E21" s="174">
        <f>IF(ISNUMBER(VALUE(SUBSTITUTE(実質収支比率等に係る経年分析!I$49,"▲","-"))),ROUND(VALUE(SUBSTITUTE(実質収支比率等に係る経年分析!I$49,"▲","-")),2),NA())</f>
        <v>-0.76</v>
      </c>
      <c r="F21" s="174">
        <f>IF(ISNUMBER(VALUE(SUBSTITUTE(実質収支比率等に係る経年分析!J$49,"▲","-"))),ROUND(VALUE(SUBSTITUTE(実質収支比率等に係る経年分析!J$49,"▲","-")),2),NA())</f>
        <v>-4.78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輪之内町児童発達支援事業特別会計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輪之内町後期高齢者医療特別会計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輪之内町国民健康保険事業特別会計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2">
      <c r="A34" s="175" t="str">
        <f>IF(連結実質赤字比率に係る赤字・黒字の構成分析!C$36="",NA(),連結実質赤字比率に係る赤字・黒字の構成分析!C$36)</f>
        <v>輪之内町特定環境保全公共下水道事業特別会計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3.85</v>
      </c>
    </row>
    <row r="36" spans="1:16" x14ac:dyDescent="0.2">
      <c r="A36" s="175" t="str">
        <f>IF(連結実質赤字比率に係る赤字・黒字の構成分析!C$34="",NA(),連結実質赤字比率に係る赤字・黒字の構成分析!C$34)</f>
        <v>輪之内町水道事業会計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9.0299999999999994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346</v>
      </c>
      <c r="E42" s="176"/>
      <c r="F42" s="176"/>
      <c r="G42" s="176">
        <f>'実質公債費比率（分子）の構造'!L$52</f>
        <v>357</v>
      </c>
      <c r="H42" s="176"/>
      <c r="I42" s="176"/>
      <c r="J42" s="176">
        <f>'実質公債費比率（分子）の構造'!M$52</f>
        <v>353</v>
      </c>
      <c r="K42" s="176"/>
      <c r="L42" s="176"/>
      <c r="M42" s="176">
        <f>'実質公債費比率（分子）の構造'!N$52</f>
        <v>357</v>
      </c>
      <c r="N42" s="176"/>
      <c r="O42" s="176"/>
      <c r="P42" s="176">
        <f>'実質公債費比率（分子）の構造'!O$52</f>
        <v>361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31</v>
      </c>
      <c r="C44" s="176"/>
      <c r="D44" s="176"/>
      <c r="E44" s="176">
        <f>'実質公債費比率（分子）の構造'!L$50</f>
        <v>31</v>
      </c>
      <c r="F44" s="176"/>
      <c r="G44" s="176"/>
      <c r="H44" s="176">
        <f>'実質公債費比率（分子）の構造'!M$50</f>
        <v>16</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14</v>
      </c>
      <c r="C45" s="176"/>
      <c r="D45" s="176"/>
      <c r="E45" s="176">
        <f>'実質公債費比率（分子）の構造'!L$49</f>
        <v>14</v>
      </c>
      <c r="F45" s="176"/>
      <c r="G45" s="176"/>
      <c r="H45" s="176">
        <f>'実質公債費比率（分子）の構造'!M$49</f>
        <v>15</v>
      </c>
      <c r="I45" s="176"/>
      <c r="J45" s="176"/>
      <c r="K45" s="176">
        <f>'実質公債費比率（分子）の構造'!N$49</f>
        <v>16</v>
      </c>
      <c r="L45" s="176"/>
      <c r="M45" s="176"/>
      <c r="N45" s="176">
        <f>'実質公債費比率（分子）の構造'!O$49</f>
        <v>19</v>
      </c>
      <c r="O45" s="176"/>
      <c r="P45" s="176"/>
    </row>
    <row r="46" spans="1:16" x14ac:dyDescent="0.2">
      <c r="A46" s="176" t="s">
        <v>64</v>
      </c>
      <c r="B46" s="176">
        <f>'実質公債費比率（分子）の構造'!K$48</f>
        <v>191</v>
      </c>
      <c r="C46" s="176"/>
      <c r="D46" s="176"/>
      <c r="E46" s="176">
        <f>'実質公債費比率（分子）の構造'!L$48</f>
        <v>210</v>
      </c>
      <c r="F46" s="176"/>
      <c r="G46" s="176"/>
      <c r="H46" s="176">
        <f>'実質公債費比率（分子）の構造'!M$48</f>
        <v>229</v>
      </c>
      <c r="I46" s="176"/>
      <c r="J46" s="176"/>
      <c r="K46" s="176">
        <f>'実質公債費比率（分子）の構造'!N$48</f>
        <v>244</v>
      </c>
      <c r="L46" s="176"/>
      <c r="M46" s="176"/>
      <c r="N46" s="176">
        <f>'実質公債費比率（分子）の構造'!O$48</f>
        <v>257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262</v>
      </c>
      <c r="C49" s="176"/>
      <c r="D49" s="176"/>
      <c r="E49" s="176">
        <f>'実質公債費比率（分子）の構造'!L$45</f>
        <v>282</v>
      </c>
      <c r="F49" s="176"/>
      <c r="G49" s="176"/>
      <c r="H49" s="176">
        <f>'実質公債費比率（分子）の構造'!M$45</f>
        <v>290</v>
      </c>
      <c r="I49" s="176"/>
      <c r="J49" s="176"/>
      <c r="K49" s="176">
        <f>'実質公債費比率（分子）の構造'!N$45</f>
        <v>304</v>
      </c>
      <c r="L49" s="176"/>
      <c r="M49" s="176"/>
      <c r="N49" s="176">
        <f>'実質公債費比率（分子）の構造'!O$45</f>
        <v>310</v>
      </c>
      <c r="O49" s="176"/>
      <c r="P49" s="176"/>
    </row>
    <row r="50" spans="1:16" x14ac:dyDescent="0.2">
      <c r="A50" s="176" t="s">
        <v>67</v>
      </c>
      <c r="B50" s="176" t="e">
        <f>NA()</f>
        <v>#N/A</v>
      </c>
      <c r="C50" s="176">
        <f>IF(ISNUMBER('実質公債費比率（分子）の構造'!K$53),'実質公債費比率（分子）の構造'!K$53,NA())</f>
        <v>152</v>
      </c>
      <c r="D50" s="176" t="e">
        <f>NA()</f>
        <v>#N/A</v>
      </c>
      <c r="E50" s="176" t="e">
        <f>NA()</f>
        <v>#N/A</v>
      </c>
      <c r="F50" s="176">
        <f>IF(ISNUMBER('実質公債費比率（分子）の構造'!L$53),'実質公債費比率（分子）の構造'!L$53,NA())</f>
        <v>180</v>
      </c>
      <c r="G50" s="176" t="e">
        <f>NA()</f>
        <v>#N/A</v>
      </c>
      <c r="H50" s="176" t="e">
        <f>NA()</f>
        <v>#N/A</v>
      </c>
      <c r="I50" s="176">
        <f>IF(ISNUMBER('実質公債費比率（分子）の構造'!M$53),'実質公債費比率（分子）の構造'!M$53,NA())</f>
        <v>197</v>
      </c>
      <c r="J50" s="176" t="e">
        <f>NA()</f>
        <v>#N/A</v>
      </c>
      <c r="K50" s="176" t="e">
        <f>NA()</f>
        <v>#N/A</v>
      </c>
      <c r="L50" s="176">
        <f>IF(ISNUMBER('実質公債費比率（分子）の構造'!N$53),'実質公債費比率（分子）の構造'!N$53,NA())</f>
        <v>207</v>
      </c>
      <c r="M50" s="176" t="e">
        <f>NA()</f>
        <v>#N/A</v>
      </c>
      <c r="N50" s="176" t="e">
        <f>NA()</f>
        <v>#N/A</v>
      </c>
      <c r="O50" s="176">
        <f>IF(ISNUMBER('実質公債費比率（分子）の構造'!O$53),'実質公債費比率（分子）の構造'!O$53,NA())</f>
        <v>225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4576</v>
      </c>
      <c r="E56" s="175"/>
      <c r="F56" s="175"/>
      <c r="G56" s="175">
        <f>'将来負担比率（分子）の構造'!J$52</f>
        <v>4609</v>
      </c>
      <c r="H56" s="175"/>
      <c r="I56" s="175"/>
      <c r="J56" s="175">
        <f>'将来負担比率（分子）の構造'!K$52</f>
        <v>4517</v>
      </c>
      <c r="K56" s="175"/>
      <c r="L56" s="175"/>
      <c r="M56" s="175">
        <f>'将来負担比率（分子）の構造'!L$52</f>
        <v>4286</v>
      </c>
      <c r="N56" s="175"/>
      <c r="O56" s="175"/>
      <c r="P56" s="175">
        <f>'将来負担比率（分子）の構造'!M$52</f>
        <v>4027</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2152</v>
      </c>
      <c r="E58" s="175"/>
      <c r="F58" s="175"/>
      <c r="G58" s="175">
        <f>'将来負担比率（分子）の構造'!J$50</f>
        <v>2201</v>
      </c>
      <c r="H58" s="175"/>
      <c r="I58" s="175"/>
      <c r="J58" s="175">
        <f>'将来負担比率（分子）の構造'!K$50</f>
        <v>2398</v>
      </c>
      <c r="K58" s="175"/>
      <c r="L58" s="175"/>
      <c r="M58" s="175">
        <f>'将来負担比率（分子）の構造'!L$50</f>
        <v>2533</v>
      </c>
      <c r="N58" s="175"/>
      <c r="O58" s="175"/>
      <c r="P58" s="175">
        <f>'将来負担比率（分子）の構造'!M$50</f>
        <v>2436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552</v>
      </c>
      <c r="C62" s="175"/>
      <c r="D62" s="175"/>
      <c r="E62" s="175">
        <f>'将来負担比率（分子）の構造'!J$45</f>
        <v>532</v>
      </c>
      <c r="F62" s="175"/>
      <c r="G62" s="175"/>
      <c r="H62" s="175">
        <f>'将来負担比率（分子）の構造'!K$45</f>
        <v>531</v>
      </c>
      <c r="I62" s="175"/>
      <c r="J62" s="175"/>
      <c r="K62" s="175">
        <f>'将来負担比率（分子）の構造'!L$45</f>
        <v>521</v>
      </c>
      <c r="L62" s="175"/>
      <c r="M62" s="175"/>
      <c r="N62" s="175">
        <f>'将来負担比率（分子）の構造'!M$45</f>
        <v>515</v>
      </c>
      <c r="O62" s="175"/>
      <c r="P62" s="175"/>
    </row>
    <row r="63" spans="1:16" x14ac:dyDescent="0.2">
      <c r="A63" s="175" t="s">
        <v>34</v>
      </c>
      <c r="B63" s="175">
        <f>'将来負担比率（分子）の構造'!I$44</f>
        <v>153</v>
      </c>
      <c r="C63" s="175"/>
      <c r="D63" s="175"/>
      <c r="E63" s="175">
        <f>'将来負担比率（分子）の構造'!J$44</f>
        <v>175</v>
      </c>
      <c r="F63" s="175"/>
      <c r="G63" s="175"/>
      <c r="H63" s="175">
        <f>'将来負担比率（分子）の構造'!K$44</f>
        <v>168</v>
      </c>
      <c r="I63" s="175"/>
      <c r="J63" s="175"/>
      <c r="K63" s="175">
        <f>'将来負担比率（分子）の構造'!L$44</f>
        <v>192</v>
      </c>
      <c r="L63" s="175"/>
      <c r="M63" s="175"/>
      <c r="N63" s="175">
        <f>'将来負担比率（分子）の構造'!M$44</f>
        <v>192</v>
      </c>
      <c r="O63" s="175"/>
      <c r="P63" s="175"/>
    </row>
    <row r="64" spans="1:16" x14ac:dyDescent="0.2">
      <c r="A64" s="175" t="s">
        <v>33</v>
      </c>
      <c r="B64" s="175">
        <f>'将来負担比率（分子）の構造'!I$43</f>
        <v>3192</v>
      </c>
      <c r="C64" s="175"/>
      <c r="D64" s="175"/>
      <c r="E64" s="175">
        <f>'将来負担比率（分子）の構造'!J$43</f>
        <v>3091</v>
      </c>
      <c r="F64" s="175"/>
      <c r="G64" s="175"/>
      <c r="H64" s="175">
        <f>'将来負担比率（分子）の構造'!K$43</f>
        <v>3164</v>
      </c>
      <c r="I64" s="175"/>
      <c r="J64" s="175"/>
      <c r="K64" s="175">
        <f>'将来負担比率（分子）の構造'!L$43</f>
        <v>3132</v>
      </c>
      <c r="L64" s="175"/>
      <c r="M64" s="175"/>
      <c r="N64" s="175">
        <f>'将来負担比率（分子）の構造'!M$43</f>
        <v>3099</v>
      </c>
      <c r="O64" s="175"/>
      <c r="P64" s="175"/>
    </row>
    <row r="65" spans="1:16" x14ac:dyDescent="0.2">
      <c r="A65" s="175" t="s">
        <v>32</v>
      </c>
      <c r="B65" s="175">
        <f>'将来負担比率（分子）の構造'!I$42</f>
        <v>142</v>
      </c>
      <c r="C65" s="175"/>
      <c r="D65" s="175"/>
      <c r="E65" s="175">
        <f>'将来負担比率（分子）の構造'!J$42</f>
        <v>92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3214</v>
      </c>
      <c r="C66" s="175"/>
      <c r="D66" s="175"/>
      <c r="E66" s="175">
        <f>'将来負担比率（分子）の構造'!J$41</f>
        <v>3315</v>
      </c>
      <c r="F66" s="175"/>
      <c r="G66" s="175"/>
      <c r="H66" s="175">
        <f>'将来負担比率（分子）の構造'!K$41</f>
        <v>3273</v>
      </c>
      <c r="I66" s="175"/>
      <c r="J66" s="175"/>
      <c r="K66" s="175">
        <f>'将来負担比率（分子）の構造'!L$41</f>
        <v>3043</v>
      </c>
      <c r="L66" s="175"/>
      <c r="M66" s="175"/>
      <c r="N66" s="175">
        <f>'将来負担比率（分子）の構造'!M$41</f>
        <v>2808</v>
      </c>
      <c r="O66" s="175"/>
      <c r="P66" s="175"/>
    </row>
    <row r="67" spans="1:16" x14ac:dyDescent="0.2">
      <c r="A67" s="175" t="s">
        <v>71</v>
      </c>
      <c r="B67" s="175" t="e">
        <f>NA()</f>
        <v>#N/A</v>
      </c>
      <c r="C67" s="175">
        <f>IF(ISNUMBER('将来負担比率（分子）の構造'!I$53), IF('将来負担比率（分子）の構造'!I$53 &lt; 0, 0, '将来負担比率（分子）の構造'!I$53), NA())</f>
        <v>525</v>
      </c>
      <c r="D67" s="175" t="e">
        <f>NA()</f>
        <v>#N/A</v>
      </c>
      <c r="E67" s="175" t="e">
        <f>NA()</f>
        <v>#N/A</v>
      </c>
      <c r="F67" s="175">
        <f>IF(ISNUMBER('将来負担比率（分子）の構造'!J$53), IF('将来負担比率（分子）の構造'!J$53 &lt; 0, 0, '将来負担比率（分子）の構造'!J$53), NA())</f>
        <v>394</v>
      </c>
      <c r="G67" s="175" t="e">
        <f>NA()</f>
        <v>#N/A</v>
      </c>
      <c r="H67" s="175" t="e">
        <f>NA()</f>
        <v>#N/A</v>
      </c>
      <c r="I67" s="175">
        <f>IF(ISNUMBER('将来負担比率（分子）の構造'!K$53), IF('将来負担比率（分子）の構造'!K$53 &lt; 0, 0, '将来負担比率（分子）の構造'!K$53), NA())</f>
        <v>221</v>
      </c>
      <c r="J67" s="175" t="e">
        <f>NA()</f>
        <v>#N/A</v>
      </c>
      <c r="K67" s="175" t="e">
        <f>NA()</f>
        <v>#N/A</v>
      </c>
      <c r="L67" s="175">
        <f>IF(ISNUMBER('将来負担比率（分子）の構造'!L$53), IF('将来負担比率（分子）の構造'!L$53 &lt; 0, 0, '将来負担比率（分子）の構造'!L$53), NA())</f>
        <v>70</v>
      </c>
      <c r="M67" s="175" t="e">
        <f>NA()</f>
        <v>#N/A</v>
      </c>
      <c r="N67" s="175" t="e">
        <f>NA()</f>
        <v>#N/A</v>
      </c>
      <c r="O67" s="175">
        <f>IF(ISNUMBER('将来負担比率（分子）の構造'!M$53), IF('将来負担比率（分子）の構造'!M$53 &lt; 0, 0, '将来負担比率（分子）の構造'!M$53), NA())</f>
        <v>152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825</v>
      </c>
      <c r="C72" s="179">
        <f>基金残高に係る経年分析!G55</f>
        <v>841</v>
      </c>
      <c r="D72" s="179">
        <f>基金残高に係る経年分析!H55</f>
        <v>744</v>
      </c>
    </row>
    <row r="73" spans="1:16" x14ac:dyDescent="0.2">
      <c r="A73" s="178" t="s">
        <v>74</v>
      </c>
      <c r="B73" s="179">
        <f>基金残高に係る経年分析!F56</f>
        <v>158</v>
      </c>
      <c r="C73" s="179">
        <f>基金残高に係る経年分析!G56</f>
        <v>159</v>
      </c>
      <c r="D73" s="179">
        <f>基金残高に係る経年分析!H56</f>
        <v>160</v>
      </c>
    </row>
    <row r="74" spans="1:16" x14ac:dyDescent="0.2">
      <c r="A74" s="178" t="s">
        <v>75</v>
      </c>
      <c r="B74" s="179">
        <f>基金残高に係る経年分析!F57</f>
        <v>1180</v>
      </c>
      <c r="C74" s="179">
        <f>基金残高に係る経年分析!G57</f>
        <v>1323</v>
      </c>
      <c r="D74" s="179">
        <f>基金残高に係る経年分析!H57</f>
        <v>1342</v>
      </c>
    </row>
  </sheetData>
  <sheetProtection algorithmName="SHA-512" hashValue="Zax+QQsVdcv58tNzhWRLKDSsgmpFc7gQqxxfdqkcAh7e4E386kmLvrf+WmcmfqOqsRHR02MZ9jjUB+x0vlPXkQ==" saltValue="W4CIgPd5uT2zQMl2hv2Rz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1750714</v>
      </c>
      <c r="S5" s="677"/>
      <c r="T5" s="677"/>
      <c r="U5" s="677"/>
      <c r="V5" s="677"/>
      <c r="W5" s="677"/>
      <c r="X5" s="677"/>
      <c r="Y5" s="702"/>
      <c r="Z5" s="715">
        <v>36.799999999999997</v>
      </c>
      <c r="AA5" s="715"/>
      <c r="AB5" s="715"/>
      <c r="AC5" s="715"/>
      <c r="AD5" s="716">
        <v>1750714</v>
      </c>
      <c r="AE5" s="716"/>
      <c r="AF5" s="716"/>
      <c r="AG5" s="716"/>
      <c r="AH5" s="716"/>
      <c r="AI5" s="716"/>
      <c r="AJ5" s="716"/>
      <c r="AK5" s="716"/>
      <c r="AL5" s="703">
        <v>53</v>
      </c>
      <c r="AM5" s="685"/>
      <c r="AN5" s="685"/>
      <c r="AO5" s="704"/>
      <c r="AP5" s="679" t="s">
        <v>217</v>
      </c>
      <c r="AQ5" s="680"/>
      <c r="AR5" s="680"/>
      <c r="AS5" s="680"/>
      <c r="AT5" s="680"/>
      <c r="AU5" s="680"/>
      <c r="AV5" s="680"/>
      <c r="AW5" s="680"/>
      <c r="AX5" s="680"/>
      <c r="AY5" s="680"/>
      <c r="AZ5" s="680"/>
      <c r="BA5" s="680"/>
      <c r="BB5" s="680"/>
      <c r="BC5" s="680"/>
      <c r="BD5" s="680"/>
      <c r="BE5" s="680"/>
      <c r="BF5" s="681"/>
      <c r="BG5" s="621">
        <v>1750714</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64308</v>
      </c>
      <c r="S6" s="622"/>
      <c r="T6" s="622"/>
      <c r="U6" s="622"/>
      <c r="V6" s="622"/>
      <c r="W6" s="622"/>
      <c r="X6" s="622"/>
      <c r="Y6" s="623"/>
      <c r="Z6" s="659">
        <v>1.4</v>
      </c>
      <c r="AA6" s="659"/>
      <c r="AB6" s="659"/>
      <c r="AC6" s="659"/>
      <c r="AD6" s="660">
        <v>64308</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1750714</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50641</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50641</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414</v>
      </c>
      <c r="S7" s="622"/>
      <c r="T7" s="622"/>
      <c r="U7" s="622"/>
      <c r="V7" s="622"/>
      <c r="W7" s="622"/>
      <c r="X7" s="622"/>
      <c r="Y7" s="623"/>
      <c r="Z7" s="659">
        <v>0</v>
      </c>
      <c r="AA7" s="659"/>
      <c r="AB7" s="659"/>
      <c r="AC7" s="659"/>
      <c r="AD7" s="660">
        <v>414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593803</v>
      </c>
      <c r="BH7" s="622"/>
      <c r="BI7" s="622"/>
      <c r="BJ7" s="622"/>
      <c r="BK7" s="622"/>
      <c r="BL7" s="622"/>
      <c r="BM7" s="622"/>
      <c r="BN7" s="623"/>
      <c r="BO7" s="659">
        <v>33.9</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580595</v>
      </c>
      <c r="CS7" s="622"/>
      <c r="CT7" s="622"/>
      <c r="CU7" s="622"/>
      <c r="CV7" s="622"/>
      <c r="CW7" s="622"/>
      <c r="CX7" s="622"/>
      <c r="CY7" s="623"/>
      <c r="CZ7" s="659">
        <v>12.6</v>
      </c>
      <c r="DA7" s="659"/>
      <c r="DB7" s="659"/>
      <c r="DC7" s="659"/>
      <c r="DD7" s="627">
        <v>6166</v>
      </c>
      <c r="DE7" s="622"/>
      <c r="DF7" s="622"/>
      <c r="DG7" s="622"/>
      <c r="DH7" s="622"/>
      <c r="DI7" s="622"/>
      <c r="DJ7" s="622"/>
      <c r="DK7" s="622"/>
      <c r="DL7" s="622"/>
      <c r="DM7" s="622"/>
      <c r="DN7" s="622"/>
      <c r="DO7" s="622"/>
      <c r="DP7" s="623"/>
      <c r="DQ7" s="627">
        <v>522147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8064</v>
      </c>
      <c r="S8" s="622"/>
      <c r="T8" s="622"/>
      <c r="U8" s="622"/>
      <c r="V8" s="622"/>
      <c r="W8" s="622"/>
      <c r="X8" s="622"/>
      <c r="Y8" s="623"/>
      <c r="Z8" s="659">
        <v>0.2</v>
      </c>
      <c r="AA8" s="659"/>
      <c r="AB8" s="659"/>
      <c r="AC8" s="659"/>
      <c r="AD8" s="660">
        <v>8064</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18040</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1286170</v>
      </c>
      <c r="CS8" s="622"/>
      <c r="CT8" s="622"/>
      <c r="CU8" s="622"/>
      <c r="CV8" s="622"/>
      <c r="CW8" s="622"/>
      <c r="CX8" s="622"/>
      <c r="CY8" s="623"/>
      <c r="CZ8" s="659">
        <v>27.9</v>
      </c>
      <c r="DA8" s="659"/>
      <c r="DB8" s="659"/>
      <c r="DC8" s="659"/>
      <c r="DD8" s="627">
        <v>16572</v>
      </c>
      <c r="DE8" s="622"/>
      <c r="DF8" s="622"/>
      <c r="DG8" s="622"/>
      <c r="DH8" s="622"/>
      <c r="DI8" s="622"/>
      <c r="DJ8" s="622"/>
      <c r="DK8" s="622"/>
      <c r="DL8" s="622"/>
      <c r="DM8" s="622"/>
      <c r="DN8" s="622"/>
      <c r="DO8" s="622"/>
      <c r="DP8" s="623"/>
      <c r="DQ8" s="627">
        <v>827306</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9076</v>
      </c>
      <c r="S9" s="622"/>
      <c r="T9" s="622"/>
      <c r="U9" s="622"/>
      <c r="V9" s="622"/>
      <c r="W9" s="622"/>
      <c r="X9" s="622"/>
      <c r="Y9" s="623"/>
      <c r="Z9" s="659">
        <v>0.2</v>
      </c>
      <c r="AA9" s="659"/>
      <c r="AB9" s="659"/>
      <c r="AC9" s="659"/>
      <c r="AD9" s="660">
        <v>9076</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453858</v>
      </c>
      <c r="BH9" s="622"/>
      <c r="BI9" s="622"/>
      <c r="BJ9" s="622"/>
      <c r="BK9" s="622"/>
      <c r="BL9" s="622"/>
      <c r="BM9" s="622"/>
      <c r="BN9" s="623"/>
      <c r="BO9" s="659">
        <v>25.9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334962</v>
      </c>
      <c r="CS9" s="622"/>
      <c r="CT9" s="622"/>
      <c r="CU9" s="622"/>
      <c r="CV9" s="622"/>
      <c r="CW9" s="622"/>
      <c r="CX9" s="622"/>
      <c r="CY9" s="623"/>
      <c r="CZ9" s="659">
        <v>7.3</v>
      </c>
      <c r="DA9" s="659"/>
      <c r="DB9" s="659"/>
      <c r="DC9" s="659"/>
      <c r="DD9" s="627">
        <v>577</v>
      </c>
      <c r="DE9" s="622"/>
      <c r="DF9" s="622"/>
      <c r="DG9" s="622"/>
      <c r="DH9" s="622"/>
      <c r="DI9" s="622"/>
      <c r="DJ9" s="622"/>
      <c r="DK9" s="622"/>
      <c r="DL9" s="622"/>
      <c r="DM9" s="622"/>
      <c r="DN9" s="622"/>
      <c r="DO9" s="622"/>
      <c r="DP9" s="623"/>
      <c r="DQ9" s="627">
        <v>262872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36029</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248728</v>
      </c>
      <c r="S11" s="622"/>
      <c r="T11" s="622"/>
      <c r="U11" s="622"/>
      <c r="V11" s="622"/>
      <c r="W11" s="622"/>
      <c r="X11" s="622"/>
      <c r="Y11" s="623"/>
      <c r="Z11" s="624">
        <v>5.2</v>
      </c>
      <c r="AA11" s="625"/>
      <c r="AB11" s="625"/>
      <c r="AC11" s="626"/>
      <c r="AD11" s="627">
        <v>248728</v>
      </c>
      <c r="AE11" s="622"/>
      <c r="AF11" s="622"/>
      <c r="AG11" s="622"/>
      <c r="AH11" s="622"/>
      <c r="AI11" s="622"/>
      <c r="AJ11" s="622"/>
      <c r="AK11" s="623"/>
      <c r="AL11" s="624">
        <v>7.5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85876</v>
      </c>
      <c r="BH11" s="622"/>
      <c r="BI11" s="622"/>
      <c r="BJ11" s="622"/>
      <c r="BK11" s="622"/>
      <c r="BL11" s="622"/>
      <c r="BM11" s="622"/>
      <c r="BN11" s="623"/>
      <c r="BO11" s="659">
        <v>4.9000000000000004</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320809</v>
      </c>
      <c r="CS11" s="622"/>
      <c r="CT11" s="622"/>
      <c r="CU11" s="622"/>
      <c r="CV11" s="622"/>
      <c r="CW11" s="622"/>
      <c r="CX11" s="622"/>
      <c r="CY11" s="623"/>
      <c r="CZ11" s="659">
        <v>7</v>
      </c>
      <c r="DA11" s="659"/>
      <c r="DB11" s="659"/>
      <c r="DC11" s="659"/>
      <c r="DD11" s="627">
        <v>97076</v>
      </c>
      <c r="DE11" s="622"/>
      <c r="DF11" s="622"/>
      <c r="DG11" s="622"/>
      <c r="DH11" s="622"/>
      <c r="DI11" s="622"/>
      <c r="DJ11" s="622"/>
      <c r="DK11" s="622"/>
      <c r="DL11" s="622"/>
      <c r="DM11" s="622"/>
      <c r="DN11" s="622"/>
      <c r="DO11" s="622"/>
      <c r="DP11" s="623"/>
      <c r="DQ11" s="627">
        <v>197316</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1061037</v>
      </c>
      <c r="BH12" s="622"/>
      <c r="BI12" s="622"/>
      <c r="BJ12" s="622"/>
      <c r="BK12" s="622"/>
      <c r="BL12" s="622"/>
      <c r="BM12" s="622"/>
      <c r="BN12" s="623"/>
      <c r="BO12" s="659">
        <v>60.6</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51602</v>
      </c>
      <c r="CS12" s="622"/>
      <c r="CT12" s="622"/>
      <c r="CU12" s="622"/>
      <c r="CV12" s="622"/>
      <c r="CW12" s="622"/>
      <c r="CX12" s="622"/>
      <c r="CY12" s="623"/>
      <c r="CZ12" s="659">
        <v>1.1000000000000001</v>
      </c>
      <c r="DA12" s="659"/>
      <c r="DB12" s="659"/>
      <c r="DC12" s="659"/>
      <c r="DD12" s="627" t="s">
        <v>122</v>
      </c>
      <c r="DE12" s="622"/>
      <c r="DF12" s="622"/>
      <c r="DG12" s="622"/>
      <c r="DH12" s="622"/>
      <c r="DI12" s="622"/>
      <c r="DJ12" s="622"/>
      <c r="DK12" s="622"/>
      <c r="DL12" s="622"/>
      <c r="DM12" s="622"/>
      <c r="DN12" s="622"/>
      <c r="DO12" s="622"/>
      <c r="DP12" s="623"/>
      <c r="DQ12" s="627">
        <v>48855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1061037</v>
      </c>
      <c r="BH13" s="622"/>
      <c r="BI13" s="622"/>
      <c r="BJ13" s="622"/>
      <c r="BK13" s="622"/>
      <c r="BL13" s="622"/>
      <c r="BM13" s="622"/>
      <c r="BN13" s="623"/>
      <c r="BO13" s="659">
        <v>60.6</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630423</v>
      </c>
      <c r="CS13" s="622"/>
      <c r="CT13" s="622"/>
      <c r="CU13" s="622"/>
      <c r="CV13" s="622"/>
      <c r="CW13" s="622"/>
      <c r="CX13" s="622"/>
      <c r="CY13" s="623"/>
      <c r="CZ13" s="659">
        <v>13.7</v>
      </c>
      <c r="DA13" s="659"/>
      <c r="DB13" s="659"/>
      <c r="DC13" s="659"/>
      <c r="DD13" s="627">
        <v>248835</v>
      </c>
      <c r="DE13" s="622"/>
      <c r="DF13" s="622"/>
      <c r="DG13" s="622"/>
      <c r="DH13" s="622"/>
      <c r="DI13" s="622"/>
      <c r="DJ13" s="622"/>
      <c r="DK13" s="622"/>
      <c r="DL13" s="622"/>
      <c r="DM13" s="622"/>
      <c r="DN13" s="622"/>
      <c r="DO13" s="622"/>
      <c r="DP13" s="623"/>
      <c r="DQ13" s="627">
        <v>569099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71</v>
      </c>
      <c r="S14" s="622"/>
      <c r="T14" s="622"/>
      <c r="U14" s="622"/>
      <c r="V14" s="622"/>
      <c r="W14" s="622"/>
      <c r="X14" s="622"/>
      <c r="Y14" s="623"/>
      <c r="Z14" s="659">
        <v>0</v>
      </c>
      <c r="AA14" s="659"/>
      <c r="AB14" s="659"/>
      <c r="AC14" s="659"/>
      <c r="AD14" s="660">
        <v>71</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35819</v>
      </c>
      <c r="BH14" s="622"/>
      <c r="BI14" s="622"/>
      <c r="BJ14" s="622"/>
      <c r="BK14" s="622"/>
      <c r="BL14" s="622"/>
      <c r="BM14" s="622"/>
      <c r="BN14" s="623"/>
      <c r="BO14" s="659">
        <v>2</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336153</v>
      </c>
      <c r="CS14" s="622"/>
      <c r="CT14" s="622"/>
      <c r="CU14" s="622"/>
      <c r="CV14" s="622"/>
      <c r="CW14" s="622"/>
      <c r="CX14" s="622"/>
      <c r="CY14" s="623"/>
      <c r="CZ14" s="659">
        <v>7.3</v>
      </c>
      <c r="DA14" s="659"/>
      <c r="DB14" s="659"/>
      <c r="DC14" s="659"/>
      <c r="DD14" s="627">
        <v>106094</v>
      </c>
      <c r="DE14" s="622"/>
      <c r="DF14" s="622"/>
      <c r="DG14" s="622"/>
      <c r="DH14" s="622"/>
      <c r="DI14" s="622"/>
      <c r="DJ14" s="622"/>
      <c r="DK14" s="622"/>
      <c r="DL14" s="622"/>
      <c r="DM14" s="622"/>
      <c r="DN14" s="622"/>
      <c r="DO14" s="622"/>
      <c r="DP14" s="623"/>
      <c r="DQ14" s="627">
        <v>276416</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60055</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714057</v>
      </c>
      <c r="CS15" s="622"/>
      <c r="CT15" s="622"/>
      <c r="CU15" s="622"/>
      <c r="CV15" s="622"/>
      <c r="CW15" s="622"/>
      <c r="CX15" s="622"/>
      <c r="CY15" s="623"/>
      <c r="CZ15" s="659">
        <v>15.5</v>
      </c>
      <c r="DA15" s="659"/>
      <c r="DB15" s="659"/>
      <c r="DC15" s="659"/>
      <c r="DD15" s="627">
        <v>235779</v>
      </c>
      <c r="DE15" s="622"/>
      <c r="DF15" s="622"/>
      <c r="DG15" s="622"/>
      <c r="DH15" s="622"/>
      <c r="DI15" s="622"/>
      <c r="DJ15" s="622"/>
      <c r="DK15" s="622"/>
      <c r="DL15" s="622"/>
      <c r="DM15" s="622"/>
      <c r="DN15" s="622"/>
      <c r="DO15" s="622"/>
      <c r="DP15" s="623"/>
      <c r="DQ15" s="627">
        <v>631464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8486</v>
      </c>
      <c r="S16" s="622"/>
      <c r="T16" s="622"/>
      <c r="U16" s="622"/>
      <c r="V16" s="622"/>
      <c r="W16" s="622"/>
      <c r="X16" s="622"/>
      <c r="Y16" s="623"/>
      <c r="Z16" s="659">
        <v>0.2</v>
      </c>
      <c r="AA16" s="659"/>
      <c r="AB16" s="659"/>
      <c r="AC16" s="659"/>
      <c r="AD16" s="660">
        <v>8486</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22902</v>
      </c>
      <c r="S17" s="622"/>
      <c r="T17" s="622"/>
      <c r="U17" s="622"/>
      <c r="V17" s="622"/>
      <c r="W17" s="622"/>
      <c r="X17" s="622"/>
      <c r="Y17" s="623"/>
      <c r="Z17" s="659">
        <v>0.5</v>
      </c>
      <c r="AA17" s="659"/>
      <c r="AB17" s="659"/>
      <c r="AC17" s="659"/>
      <c r="AD17" s="660">
        <v>22902</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309850</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309850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10472</v>
      </c>
      <c r="S18" s="622"/>
      <c r="T18" s="622"/>
      <c r="U18" s="622"/>
      <c r="V18" s="622"/>
      <c r="W18" s="622"/>
      <c r="X18" s="622"/>
      <c r="Y18" s="623"/>
      <c r="Z18" s="659">
        <v>0.2</v>
      </c>
      <c r="AA18" s="659"/>
      <c r="AB18" s="659"/>
      <c r="AC18" s="659"/>
      <c r="AD18" s="660">
        <v>10472</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8886</v>
      </c>
      <c r="S19" s="622"/>
      <c r="T19" s="622"/>
      <c r="U19" s="622"/>
      <c r="V19" s="622"/>
      <c r="W19" s="622"/>
      <c r="X19" s="622"/>
      <c r="Y19" s="623"/>
      <c r="Z19" s="659">
        <v>0.2</v>
      </c>
      <c r="AA19" s="659"/>
      <c r="AB19" s="659"/>
      <c r="AC19" s="659"/>
      <c r="AD19" s="660">
        <v>8886</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1586</v>
      </c>
      <c r="S20" s="622"/>
      <c r="T20" s="622"/>
      <c r="U20" s="622"/>
      <c r="V20" s="622"/>
      <c r="W20" s="622"/>
      <c r="X20" s="622"/>
      <c r="Y20" s="623"/>
      <c r="Z20" s="659">
        <v>0</v>
      </c>
      <c r="AA20" s="659"/>
      <c r="AB20" s="659"/>
      <c r="AC20" s="659"/>
      <c r="AD20" s="660">
        <v>1586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4615262</v>
      </c>
      <c r="CS20" s="622"/>
      <c r="CT20" s="622"/>
      <c r="CU20" s="622"/>
      <c r="CV20" s="622"/>
      <c r="CW20" s="622"/>
      <c r="CX20" s="622"/>
      <c r="CY20" s="623"/>
      <c r="CZ20" s="659">
        <v>100</v>
      </c>
      <c r="DA20" s="659"/>
      <c r="DB20" s="659"/>
      <c r="DC20" s="659"/>
      <c r="DD20" s="627">
        <v>711099</v>
      </c>
      <c r="DE20" s="622"/>
      <c r="DF20" s="622"/>
      <c r="DG20" s="622"/>
      <c r="DH20" s="622"/>
      <c r="DI20" s="622"/>
      <c r="DJ20" s="622"/>
      <c r="DK20" s="622"/>
      <c r="DL20" s="622"/>
      <c r="DM20" s="622"/>
      <c r="DN20" s="622"/>
      <c r="DO20" s="622"/>
      <c r="DP20" s="623"/>
      <c r="DQ20" s="627">
        <v>3695966</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1258867</v>
      </c>
      <c r="S21" s="622"/>
      <c r="T21" s="622"/>
      <c r="U21" s="622"/>
      <c r="V21" s="622"/>
      <c r="W21" s="622"/>
      <c r="X21" s="622"/>
      <c r="Y21" s="623"/>
      <c r="Z21" s="659">
        <v>26.5</v>
      </c>
      <c r="AA21" s="659"/>
      <c r="AB21" s="659"/>
      <c r="AC21" s="659"/>
      <c r="AD21" s="660">
        <v>1170876</v>
      </c>
      <c r="AE21" s="660"/>
      <c r="AF21" s="660"/>
      <c r="AG21" s="660"/>
      <c r="AH21" s="660"/>
      <c r="AI21" s="660"/>
      <c r="AJ21" s="660"/>
      <c r="AK21" s="660"/>
      <c r="AL21" s="624">
        <v>35.4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1170876</v>
      </c>
      <c r="S22" s="622"/>
      <c r="T22" s="622"/>
      <c r="U22" s="622"/>
      <c r="V22" s="622"/>
      <c r="W22" s="622"/>
      <c r="X22" s="622"/>
      <c r="Y22" s="623"/>
      <c r="Z22" s="659">
        <v>24.6</v>
      </c>
      <c r="AA22" s="659"/>
      <c r="AB22" s="659"/>
      <c r="AC22" s="659"/>
      <c r="AD22" s="660">
        <v>1170876</v>
      </c>
      <c r="AE22" s="660"/>
      <c r="AF22" s="660"/>
      <c r="AG22" s="660"/>
      <c r="AH22" s="660"/>
      <c r="AI22" s="660"/>
      <c r="AJ22" s="660"/>
      <c r="AK22" s="660"/>
      <c r="AL22" s="624">
        <v>35.4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87991</v>
      </c>
      <c r="S23" s="622"/>
      <c r="T23" s="622"/>
      <c r="U23" s="622"/>
      <c r="V23" s="622"/>
      <c r="W23" s="622"/>
      <c r="X23" s="622"/>
      <c r="Y23" s="623"/>
      <c r="Z23" s="659">
        <v>1.9</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1689616</v>
      </c>
      <c r="CS24" s="677"/>
      <c r="CT24" s="677"/>
      <c r="CU24" s="677"/>
      <c r="CV24" s="677"/>
      <c r="CW24" s="677"/>
      <c r="CX24" s="677"/>
      <c r="CY24" s="702"/>
      <c r="CZ24" s="703">
        <v>36.6</v>
      </c>
      <c r="DA24" s="685"/>
      <c r="DB24" s="685"/>
      <c r="DC24" s="705"/>
      <c r="DD24" s="701">
        <v>1236808</v>
      </c>
      <c r="DE24" s="677"/>
      <c r="DF24" s="677"/>
      <c r="DG24" s="677"/>
      <c r="DH24" s="677"/>
      <c r="DI24" s="677"/>
      <c r="DJ24" s="677"/>
      <c r="DK24" s="702"/>
      <c r="DL24" s="701">
        <v>1186387</v>
      </c>
      <c r="DM24" s="677"/>
      <c r="DN24" s="677"/>
      <c r="DO24" s="677"/>
      <c r="DP24" s="677"/>
      <c r="DQ24" s="677"/>
      <c r="DR24" s="677"/>
      <c r="DS24" s="677"/>
      <c r="DT24" s="677"/>
      <c r="DU24" s="677"/>
      <c r="DV24" s="702"/>
      <c r="DW24" s="703">
        <v>35.6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3382102</v>
      </c>
      <c r="S25" s="622"/>
      <c r="T25" s="622"/>
      <c r="U25" s="622"/>
      <c r="V25" s="622"/>
      <c r="W25" s="622"/>
      <c r="X25" s="622"/>
      <c r="Y25" s="623"/>
      <c r="Z25" s="659">
        <v>71.099999999999994</v>
      </c>
      <c r="AA25" s="659"/>
      <c r="AB25" s="659"/>
      <c r="AC25" s="659"/>
      <c r="AD25" s="660">
        <v>3294111</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841226</v>
      </c>
      <c r="CS25" s="634"/>
      <c r="CT25" s="634"/>
      <c r="CU25" s="634"/>
      <c r="CV25" s="634"/>
      <c r="CW25" s="634"/>
      <c r="CX25" s="634"/>
      <c r="CY25" s="635"/>
      <c r="CZ25" s="624">
        <v>18.2</v>
      </c>
      <c r="DA25" s="636"/>
      <c r="DB25" s="636"/>
      <c r="DC25" s="637"/>
      <c r="DD25" s="627">
        <v>724984</v>
      </c>
      <c r="DE25" s="634"/>
      <c r="DF25" s="634"/>
      <c r="DG25" s="634"/>
      <c r="DH25" s="634"/>
      <c r="DI25" s="634"/>
      <c r="DJ25" s="634"/>
      <c r="DK25" s="635"/>
      <c r="DL25" s="627">
        <v>720465</v>
      </c>
      <c r="DM25" s="634"/>
      <c r="DN25" s="634"/>
      <c r="DO25" s="634"/>
      <c r="DP25" s="634"/>
      <c r="DQ25" s="634"/>
      <c r="DR25" s="634"/>
      <c r="DS25" s="634"/>
      <c r="DT25" s="634"/>
      <c r="DU25" s="634"/>
      <c r="DV25" s="635"/>
      <c r="DW25" s="624">
        <v>21.6</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770</v>
      </c>
      <c r="S26" s="622"/>
      <c r="T26" s="622"/>
      <c r="U26" s="622"/>
      <c r="V26" s="622"/>
      <c r="W26" s="622"/>
      <c r="X26" s="622"/>
      <c r="Y26" s="623"/>
      <c r="Z26" s="659">
        <v>0</v>
      </c>
      <c r="AA26" s="659"/>
      <c r="AB26" s="659"/>
      <c r="AC26" s="659"/>
      <c r="AD26" s="660">
        <v>770</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446235</v>
      </c>
      <c r="CS26" s="622"/>
      <c r="CT26" s="622"/>
      <c r="CU26" s="622"/>
      <c r="CV26" s="622"/>
      <c r="CW26" s="622"/>
      <c r="CX26" s="622"/>
      <c r="CY26" s="623"/>
      <c r="CZ26" s="624">
        <v>9.6999999999999993</v>
      </c>
      <c r="DA26" s="636"/>
      <c r="DB26" s="636"/>
      <c r="DC26" s="637"/>
      <c r="DD26" s="627">
        <v>373251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47871</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1750714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538540</v>
      </c>
      <c r="CS27" s="634"/>
      <c r="CT27" s="634"/>
      <c r="CU27" s="634"/>
      <c r="CV27" s="634"/>
      <c r="CW27" s="634"/>
      <c r="CX27" s="634"/>
      <c r="CY27" s="635"/>
      <c r="CZ27" s="624">
        <v>11.7</v>
      </c>
      <c r="DA27" s="636"/>
      <c r="DB27" s="636"/>
      <c r="DC27" s="637"/>
      <c r="DD27" s="627">
        <v>201974</v>
      </c>
      <c r="DE27" s="634"/>
      <c r="DF27" s="634"/>
      <c r="DG27" s="634"/>
      <c r="DH27" s="634"/>
      <c r="DI27" s="634"/>
      <c r="DJ27" s="634"/>
      <c r="DK27" s="635"/>
      <c r="DL27" s="627">
        <v>156072</v>
      </c>
      <c r="DM27" s="634"/>
      <c r="DN27" s="634"/>
      <c r="DO27" s="634"/>
      <c r="DP27" s="634"/>
      <c r="DQ27" s="634"/>
      <c r="DR27" s="634"/>
      <c r="DS27" s="634"/>
      <c r="DT27" s="634"/>
      <c r="DU27" s="634"/>
      <c r="DV27" s="635"/>
      <c r="DW27" s="624">
        <v>4.7</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30533</v>
      </c>
      <c r="S28" s="622"/>
      <c r="T28" s="622"/>
      <c r="U28" s="622"/>
      <c r="V28" s="622"/>
      <c r="W28" s="622"/>
      <c r="X28" s="622"/>
      <c r="Y28" s="623"/>
      <c r="Z28" s="659">
        <v>0.6</v>
      </c>
      <c r="AA28" s="659"/>
      <c r="AB28" s="659"/>
      <c r="AC28" s="659"/>
      <c r="AD28" s="660">
        <v>8507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309850</v>
      </c>
      <c r="CS28" s="622"/>
      <c r="CT28" s="622"/>
      <c r="CU28" s="622"/>
      <c r="CV28" s="622"/>
      <c r="CW28" s="622"/>
      <c r="CX28" s="622"/>
      <c r="CY28" s="623"/>
      <c r="CZ28" s="624">
        <v>6.7</v>
      </c>
      <c r="DA28" s="636"/>
      <c r="DB28" s="636"/>
      <c r="DC28" s="637"/>
      <c r="DD28" s="627">
        <v>309850</v>
      </c>
      <c r="DE28" s="622"/>
      <c r="DF28" s="622"/>
      <c r="DG28" s="622"/>
      <c r="DH28" s="622"/>
      <c r="DI28" s="622"/>
      <c r="DJ28" s="622"/>
      <c r="DK28" s="623"/>
      <c r="DL28" s="627">
        <v>309850</v>
      </c>
      <c r="DM28" s="622"/>
      <c r="DN28" s="622"/>
      <c r="DO28" s="622"/>
      <c r="DP28" s="622"/>
      <c r="DQ28" s="622"/>
      <c r="DR28" s="622"/>
      <c r="DS28" s="622"/>
      <c r="DT28" s="622"/>
      <c r="DU28" s="622"/>
      <c r="DV28" s="623"/>
      <c r="DW28" s="624">
        <v>9.3000000000000007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17005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309767</v>
      </c>
      <c r="CS29" s="634"/>
      <c r="CT29" s="634"/>
      <c r="CU29" s="634"/>
      <c r="CV29" s="634"/>
      <c r="CW29" s="634"/>
      <c r="CX29" s="634"/>
      <c r="CY29" s="635"/>
      <c r="CZ29" s="624">
        <v>6.7</v>
      </c>
      <c r="DA29" s="636"/>
      <c r="DB29" s="636"/>
      <c r="DC29" s="637"/>
      <c r="DD29" s="627">
        <v>309767</v>
      </c>
      <c r="DE29" s="634"/>
      <c r="DF29" s="634"/>
      <c r="DG29" s="634"/>
      <c r="DH29" s="634"/>
      <c r="DI29" s="634"/>
      <c r="DJ29" s="634"/>
      <c r="DK29" s="635"/>
      <c r="DL29" s="627">
        <v>309767</v>
      </c>
      <c r="DM29" s="634"/>
      <c r="DN29" s="634"/>
      <c r="DO29" s="634"/>
      <c r="DP29" s="634"/>
      <c r="DQ29" s="634"/>
      <c r="DR29" s="634"/>
      <c r="DS29" s="634"/>
      <c r="DT29" s="634"/>
      <c r="DU29" s="634"/>
      <c r="DV29" s="635"/>
      <c r="DW29" s="624">
        <v>9.3000000000000007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444485</v>
      </c>
      <c r="S30" s="622"/>
      <c r="T30" s="622"/>
      <c r="U30" s="622"/>
      <c r="V30" s="622"/>
      <c r="W30" s="622"/>
      <c r="X30" s="622"/>
      <c r="Y30" s="623"/>
      <c r="Z30" s="659">
        <v>9.3000000000000007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302187</v>
      </c>
      <c r="CS30" s="622"/>
      <c r="CT30" s="622"/>
      <c r="CU30" s="622"/>
      <c r="CV30" s="622"/>
      <c r="CW30" s="622"/>
      <c r="CX30" s="622"/>
      <c r="CY30" s="623"/>
      <c r="CZ30" s="624">
        <v>6.5</v>
      </c>
      <c r="DA30" s="636"/>
      <c r="DB30" s="636"/>
      <c r="DC30" s="637"/>
      <c r="DD30" s="627">
        <v>302187</v>
      </c>
      <c r="DE30" s="622"/>
      <c r="DF30" s="622"/>
      <c r="DG30" s="622"/>
      <c r="DH30" s="622"/>
      <c r="DI30" s="622"/>
      <c r="DJ30" s="622"/>
      <c r="DK30" s="623"/>
      <c r="DL30" s="627">
        <v>302187</v>
      </c>
      <c r="DM30" s="622"/>
      <c r="DN30" s="622"/>
      <c r="DO30" s="622"/>
      <c r="DP30" s="622"/>
      <c r="DQ30" s="622"/>
      <c r="DR30" s="622"/>
      <c r="DS30" s="622"/>
      <c r="DT30" s="622"/>
      <c r="DU30" s="622"/>
      <c r="DV30" s="623"/>
      <c r="DW30" s="624">
        <v>9.1</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99.2</v>
      </c>
      <c r="BH31" s="684"/>
      <c r="BI31" s="684"/>
      <c r="BJ31" s="684"/>
      <c r="BK31" s="684"/>
      <c r="BL31" s="684"/>
      <c r="BM31" s="685">
        <v>96.9</v>
      </c>
      <c r="BN31" s="684"/>
      <c r="BO31" s="684"/>
      <c r="BP31" s="684"/>
      <c r="BQ31" s="686"/>
      <c r="BR31" s="683">
        <v>99.2</v>
      </c>
      <c r="BS31" s="684"/>
      <c r="BT31" s="684"/>
      <c r="BU31" s="684"/>
      <c r="BV31" s="684"/>
      <c r="BW31" s="684"/>
      <c r="BX31" s="685">
        <v>96.8</v>
      </c>
      <c r="BY31" s="684"/>
      <c r="BZ31" s="684"/>
      <c r="CA31" s="684"/>
      <c r="CB31" s="686"/>
      <c r="CD31" s="642"/>
      <c r="CE31" s="643"/>
      <c r="CF31" s="618" t="s">
        <v>301</v>
      </c>
      <c r="CG31" s="619"/>
      <c r="CH31" s="619"/>
      <c r="CI31" s="619"/>
      <c r="CJ31" s="619"/>
      <c r="CK31" s="619"/>
      <c r="CL31" s="619"/>
      <c r="CM31" s="619"/>
      <c r="CN31" s="619"/>
      <c r="CO31" s="619"/>
      <c r="CP31" s="619"/>
      <c r="CQ31" s="620"/>
      <c r="CR31" s="621">
        <v>7580</v>
      </c>
      <c r="CS31" s="634"/>
      <c r="CT31" s="634"/>
      <c r="CU31" s="634"/>
      <c r="CV31" s="634"/>
      <c r="CW31" s="634"/>
      <c r="CX31" s="634"/>
      <c r="CY31" s="635"/>
      <c r="CZ31" s="624">
        <v>0.2</v>
      </c>
      <c r="DA31" s="636"/>
      <c r="DB31" s="636"/>
      <c r="DC31" s="637"/>
      <c r="DD31" s="627">
        <v>7580</v>
      </c>
      <c r="DE31" s="634"/>
      <c r="DF31" s="634"/>
      <c r="DG31" s="634"/>
      <c r="DH31" s="634"/>
      <c r="DI31" s="634"/>
      <c r="DJ31" s="634"/>
      <c r="DK31" s="635"/>
      <c r="DL31" s="627">
        <v>7580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319653</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v>
      </c>
      <c r="BH32" s="634"/>
      <c r="BI32" s="634"/>
      <c r="BJ32" s="634"/>
      <c r="BK32" s="634"/>
      <c r="BL32" s="634"/>
      <c r="BM32" s="625">
        <v>97.1</v>
      </c>
      <c r="BN32" s="634"/>
      <c r="BO32" s="634"/>
      <c r="BP32" s="634"/>
      <c r="BQ32" s="657"/>
      <c r="BR32" s="692">
        <v>99.2</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v>83</v>
      </c>
      <c r="CS32" s="622"/>
      <c r="CT32" s="622"/>
      <c r="CU32" s="622"/>
      <c r="CV32" s="622"/>
      <c r="CW32" s="622"/>
      <c r="CX32" s="622"/>
      <c r="CY32" s="623"/>
      <c r="CZ32" s="624">
        <v>0</v>
      </c>
      <c r="DA32" s="636"/>
      <c r="DB32" s="636"/>
      <c r="DC32" s="637"/>
      <c r="DD32" s="627">
        <v>83</v>
      </c>
      <c r="DE32" s="622"/>
      <c r="DF32" s="622"/>
      <c r="DG32" s="622"/>
      <c r="DH32" s="622"/>
      <c r="DI32" s="622"/>
      <c r="DJ32" s="622"/>
      <c r="DK32" s="623"/>
      <c r="DL32" s="627">
        <v>83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4340</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99.2</v>
      </c>
      <c r="BH33" s="606"/>
      <c r="BI33" s="606"/>
      <c r="BJ33" s="606"/>
      <c r="BK33" s="606"/>
      <c r="BL33" s="606"/>
      <c r="BM33" s="652">
        <v>96.9</v>
      </c>
      <c r="BN33" s="606"/>
      <c r="BO33" s="606"/>
      <c r="BP33" s="606"/>
      <c r="BQ33" s="669"/>
      <c r="BR33" s="682">
        <v>99.1</v>
      </c>
      <c r="BS33" s="606"/>
      <c r="BT33" s="606"/>
      <c r="BU33" s="606"/>
      <c r="BV33" s="606"/>
      <c r="BW33" s="606"/>
      <c r="BX33" s="652">
        <v>96.5</v>
      </c>
      <c r="BY33" s="606"/>
      <c r="BZ33" s="606"/>
      <c r="CA33" s="606"/>
      <c r="CB33" s="669"/>
      <c r="CD33" s="618" t="s">
        <v>308</v>
      </c>
      <c r="CE33" s="619"/>
      <c r="CF33" s="619"/>
      <c r="CG33" s="619"/>
      <c r="CH33" s="619"/>
      <c r="CI33" s="619"/>
      <c r="CJ33" s="619"/>
      <c r="CK33" s="619"/>
      <c r="CL33" s="619"/>
      <c r="CM33" s="619"/>
      <c r="CN33" s="619"/>
      <c r="CO33" s="619"/>
      <c r="CP33" s="619"/>
      <c r="CQ33" s="620"/>
      <c r="CR33" s="621">
        <v>2214547</v>
      </c>
      <c r="CS33" s="634"/>
      <c r="CT33" s="634"/>
      <c r="CU33" s="634"/>
      <c r="CV33" s="634"/>
      <c r="CW33" s="634"/>
      <c r="CX33" s="634"/>
      <c r="CY33" s="635"/>
      <c r="CZ33" s="624">
        <v>48</v>
      </c>
      <c r="DA33" s="636"/>
      <c r="DB33" s="636"/>
      <c r="DC33" s="637"/>
      <c r="DD33" s="627">
        <v>1879671</v>
      </c>
      <c r="DE33" s="634"/>
      <c r="DF33" s="634"/>
      <c r="DG33" s="634"/>
      <c r="DH33" s="634"/>
      <c r="DI33" s="634"/>
      <c r="DJ33" s="634"/>
      <c r="DK33" s="635"/>
      <c r="DL33" s="627">
        <v>1533368</v>
      </c>
      <c r="DM33" s="634"/>
      <c r="DN33" s="634"/>
      <c r="DO33" s="634"/>
      <c r="DP33" s="634"/>
      <c r="DQ33" s="634"/>
      <c r="DR33" s="634"/>
      <c r="DS33" s="634"/>
      <c r="DT33" s="634"/>
      <c r="DU33" s="634"/>
      <c r="DV33" s="635"/>
      <c r="DW33" s="624">
        <v>46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18442</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811644</v>
      </c>
      <c r="CS34" s="622"/>
      <c r="CT34" s="622"/>
      <c r="CU34" s="622"/>
      <c r="CV34" s="622"/>
      <c r="CW34" s="622"/>
      <c r="CX34" s="622"/>
      <c r="CY34" s="623"/>
      <c r="CZ34" s="624">
        <v>17.600000000000001</v>
      </c>
      <c r="DA34" s="636"/>
      <c r="DB34" s="636"/>
      <c r="DC34" s="637"/>
      <c r="DD34" s="627">
        <v>652530</v>
      </c>
      <c r="DE34" s="622"/>
      <c r="DF34" s="622"/>
      <c r="DG34" s="622"/>
      <c r="DH34" s="622"/>
      <c r="DI34" s="622"/>
      <c r="DJ34" s="622"/>
      <c r="DK34" s="623"/>
      <c r="DL34" s="627">
        <v>576970</v>
      </c>
      <c r="DM34" s="622"/>
      <c r="DN34" s="622"/>
      <c r="DO34" s="622"/>
      <c r="DP34" s="622"/>
      <c r="DQ34" s="622"/>
      <c r="DR34" s="622"/>
      <c r="DS34" s="622"/>
      <c r="DT34" s="622"/>
      <c r="DU34" s="622"/>
      <c r="DV34" s="623"/>
      <c r="DW34" s="624">
        <v>17.3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120104</v>
      </c>
      <c r="S35" s="622"/>
      <c r="T35" s="622"/>
      <c r="U35" s="622"/>
      <c r="V35" s="622"/>
      <c r="W35" s="622"/>
      <c r="X35" s="622"/>
      <c r="Y35" s="623"/>
      <c r="Z35" s="659">
        <v>2.5</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16294</v>
      </c>
      <c r="CS35" s="634"/>
      <c r="CT35" s="634"/>
      <c r="CU35" s="634"/>
      <c r="CV35" s="634"/>
      <c r="CW35" s="634"/>
      <c r="CX35" s="634"/>
      <c r="CY35" s="635"/>
      <c r="CZ35" s="624">
        <v>0.4</v>
      </c>
      <c r="DA35" s="636"/>
      <c r="DB35" s="636"/>
      <c r="DC35" s="637"/>
      <c r="DD35" s="627">
        <v>16254</v>
      </c>
      <c r="DE35" s="634"/>
      <c r="DF35" s="634"/>
      <c r="DG35" s="634"/>
      <c r="DH35" s="634"/>
      <c r="DI35" s="634"/>
      <c r="DJ35" s="634"/>
      <c r="DK35" s="635"/>
      <c r="DL35" s="627">
        <v>16254</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191390</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690304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23629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676680</v>
      </c>
      <c r="CS36" s="622"/>
      <c r="CT36" s="622"/>
      <c r="CU36" s="622"/>
      <c r="CV36" s="622"/>
      <c r="CW36" s="622"/>
      <c r="CX36" s="622"/>
      <c r="CY36" s="623"/>
      <c r="CZ36" s="624">
        <v>14.7</v>
      </c>
      <c r="DA36" s="636"/>
      <c r="DB36" s="636"/>
      <c r="DC36" s="637"/>
      <c r="DD36" s="627">
        <v>560771</v>
      </c>
      <c r="DE36" s="622"/>
      <c r="DF36" s="622"/>
      <c r="DG36" s="622"/>
      <c r="DH36" s="622"/>
      <c r="DI36" s="622"/>
      <c r="DJ36" s="622"/>
      <c r="DK36" s="623"/>
      <c r="DL36" s="627">
        <v>425005</v>
      </c>
      <c r="DM36" s="622"/>
      <c r="DN36" s="622"/>
      <c r="DO36" s="622"/>
      <c r="DP36" s="622"/>
      <c r="DQ36" s="622"/>
      <c r="DR36" s="622"/>
      <c r="DS36" s="622"/>
      <c r="DT36" s="622"/>
      <c r="DU36" s="622"/>
      <c r="DV36" s="623"/>
      <c r="DW36" s="624">
        <v>12.8</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110014</v>
      </c>
      <c r="S37" s="622"/>
      <c r="T37" s="622"/>
      <c r="U37" s="622"/>
      <c r="V37" s="622"/>
      <c r="W37" s="622"/>
      <c r="X37" s="622"/>
      <c r="Y37" s="623"/>
      <c r="Z37" s="659">
        <v>2.2999999999999998</v>
      </c>
      <c r="AA37" s="659"/>
      <c r="AB37" s="659"/>
      <c r="AC37" s="659"/>
      <c r="AD37" s="660">
        <v>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331000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12797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253020</v>
      </c>
      <c r="CS37" s="634"/>
      <c r="CT37" s="634"/>
      <c r="CU37" s="634"/>
      <c r="CV37" s="634"/>
      <c r="CW37" s="634"/>
      <c r="CX37" s="634"/>
      <c r="CY37" s="635"/>
      <c r="CZ37" s="624">
        <v>5.5</v>
      </c>
      <c r="DA37" s="636"/>
      <c r="DB37" s="636"/>
      <c r="DC37" s="637"/>
      <c r="DD37" s="627">
        <v>253020</v>
      </c>
      <c r="DE37" s="634"/>
      <c r="DF37" s="634"/>
      <c r="DG37" s="634"/>
      <c r="DH37" s="634"/>
      <c r="DI37" s="634"/>
      <c r="DJ37" s="634"/>
      <c r="DK37" s="635"/>
      <c r="DL37" s="627">
        <v>219143</v>
      </c>
      <c r="DM37" s="634"/>
      <c r="DN37" s="634"/>
      <c r="DO37" s="634"/>
      <c r="DP37" s="634"/>
      <c r="DQ37" s="634"/>
      <c r="DR37" s="634"/>
      <c r="DS37" s="634"/>
      <c r="DT37" s="634"/>
      <c r="DU37" s="634"/>
      <c r="DV37" s="635"/>
      <c r="DW37" s="624">
        <v>6.6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67700</v>
      </c>
      <c r="S38" s="622"/>
      <c r="T38" s="622"/>
      <c r="U38" s="622"/>
      <c r="V38" s="622"/>
      <c r="W38" s="622"/>
      <c r="X38" s="622"/>
      <c r="Y38" s="623"/>
      <c r="Z38" s="659">
        <v>1.4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20933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1048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686039</v>
      </c>
      <c r="CS38" s="622"/>
      <c r="CT38" s="622"/>
      <c r="CU38" s="622"/>
      <c r="CV38" s="622"/>
      <c r="CW38" s="622"/>
      <c r="CX38" s="622"/>
      <c r="CY38" s="623"/>
      <c r="CZ38" s="624">
        <v>14.9</v>
      </c>
      <c r="DA38" s="636"/>
      <c r="DB38" s="636"/>
      <c r="DC38" s="637"/>
      <c r="DD38" s="627">
        <v>644333</v>
      </c>
      <c r="DE38" s="622"/>
      <c r="DF38" s="622"/>
      <c r="DG38" s="622"/>
      <c r="DH38" s="622"/>
      <c r="DI38" s="622"/>
      <c r="DJ38" s="622"/>
      <c r="DK38" s="623"/>
      <c r="DL38" s="627">
        <v>515139</v>
      </c>
      <c r="DM38" s="622"/>
      <c r="DN38" s="622"/>
      <c r="DO38" s="622"/>
      <c r="DP38" s="622"/>
      <c r="DQ38" s="622"/>
      <c r="DR38" s="622"/>
      <c r="DS38" s="622"/>
      <c r="DT38" s="622"/>
      <c r="DU38" s="622"/>
      <c r="DV38" s="623"/>
      <c r="DW38" s="624">
        <v>15.5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4265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1633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23410</v>
      </c>
      <c r="CS39" s="634"/>
      <c r="CT39" s="634"/>
      <c r="CU39" s="634"/>
      <c r="CV39" s="634"/>
      <c r="CW39" s="634"/>
      <c r="CX39" s="634"/>
      <c r="CY39" s="635"/>
      <c r="CZ39" s="624">
        <v>0.5</v>
      </c>
      <c r="DA39" s="636"/>
      <c r="DB39" s="636"/>
      <c r="DC39" s="637"/>
      <c r="DD39" s="627">
        <v>5783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26900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480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4754409</v>
      </c>
      <c r="S41" s="646"/>
      <c r="T41" s="646"/>
      <c r="U41" s="646"/>
      <c r="V41" s="646"/>
      <c r="W41" s="646"/>
      <c r="X41" s="646"/>
      <c r="Y41" s="649"/>
      <c r="Z41" s="650">
        <v>100</v>
      </c>
      <c r="AA41" s="650"/>
      <c r="AB41" s="650"/>
      <c r="AC41" s="650"/>
      <c r="AD41" s="651">
        <v>3303395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65031</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269075</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374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711099</v>
      </c>
      <c r="CS42" s="634"/>
      <c r="CT42" s="634"/>
      <c r="CU42" s="634"/>
      <c r="CV42" s="634"/>
      <c r="CW42" s="634"/>
      <c r="CX42" s="634"/>
      <c r="CY42" s="635"/>
      <c r="CZ42" s="624">
        <v>15.4</v>
      </c>
      <c r="DA42" s="636"/>
      <c r="DB42" s="636"/>
      <c r="DC42" s="637"/>
      <c r="DD42" s="627">
        <v>579487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17435</v>
      </c>
      <c r="CS43" s="634"/>
      <c r="CT43" s="634"/>
      <c r="CU43" s="634"/>
      <c r="CV43" s="634"/>
      <c r="CW43" s="634"/>
      <c r="CX43" s="634"/>
      <c r="CY43" s="635"/>
      <c r="CZ43" s="624">
        <v>0.4</v>
      </c>
      <c r="DA43" s="636"/>
      <c r="DB43" s="636"/>
      <c r="DC43" s="637"/>
      <c r="DD43" s="627">
        <v>17435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711099</v>
      </c>
      <c r="CS44" s="622"/>
      <c r="CT44" s="622"/>
      <c r="CU44" s="622"/>
      <c r="CV44" s="622"/>
      <c r="CW44" s="622"/>
      <c r="CX44" s="622"/>
      <c r="CY44" s="623"/>
      <c r="CZ44" s="624">
        <v>15.4</v>
      </c>
      <c r="DA44" s="625"/>
      <c r="DB44" s="625"/>
      <c r="DC44" s="626"/>
      <c r="DD44" s="627">
        <v>579487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150712</v>
      </c>
      <c r="CS45" s="634"/>
      <c r="CT45" s="634"/>
      <c r="CU45" s="634"/>
      <c r="CV45" s="634"/>
      <c r="CW45" s="634"/>
      <c r="CX45" s="634"/>
      <c r="CY45" s="635"/>
      <c r="CZ45" s="624">
        <v>3.3</v>
      </c>
      <c r="DA45" s="636"/>
      <c r="DB45" s="636"/>
      <c r="DC45" s="637"/>
      <c r="DD45" s="627">
        <v>80595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539708</v>
      </c>
      <c r="CS46" s="622"/>
      <c r="CT46" s="622"/>
      <c r="CU46" s="622"/>
      <c r="CV46" s="622"/>
      <c r="CW46" s="622"/>
      <c r="CX46" s="622"/>
      <c r="CY46" s="623"/>
      <c r="CZ46" s="624">
        <v>11.7</v>
      </c>
      <c r="DA46" s="625"/>
      <c r="DB46" s="625"/>
      <c r="DC46" s="626"/>
      <c r="DD46" s="627">
        <v>478213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4615262</v>
      </c>
      <c r="CS49" s="606"/>
      <c r="CT49" s="606"/>
      <c r="CU49" s="606"/>
      <c r="CV49" s="606"/>
      <c r="CW49" s="606"/>
      <c r="CX49" s="606"/>
      <c r="CY49" s="607"/>
      <c r="CZ49" s="608">
        <v>100</v>
      </c>
      <c r="DA49" s="609"/>
      <c r="DB49" s="609"/>
      <c r="DC49" s="610"/>
      <c r="DD49" s="611">
        <v>3695966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LAgPgrLl/zZ1qkEGOCCmyqxSH9CbEyydvYcBYLEYntDcC4ShX3xGOvwvPBPbV3RI4wS82UTAPfwo4hvQYoYBg==" saltValue="VuKzeLH9UQfPpjC+fCNl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70" zoomScaleNormal="25" zoomScaleSheetLayoutView="70" workbookViewId="0">
      <selection activeCell="AU95" sqref="AU9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7" t="s">
        <v>358</v>
      </c>
      <c r="B5" s="998"/>
      <c r="C5" s="998"/>
      <c r="D5" s="998"/>
      <c r="E5" s="998"/>
      <c r="F5" s="998"/>
      <c r="G5" s="998"/>
      <c r="H5" s="998"/>
      <c r="I5" s="998"/>
      <c r="J5" s="998"/>
      <c r="K5" s="998"/>
      <c r="L5" s="998"/>
      <c r="M5" s="998"/>
      <c r="N5" s="998"/>
      <c r="O5" s="998"/>
      <c r="P5" s="999"/>
      <c r="Q5" s="1003" t="s">
        <v>359</v>
      </c>
      <c r="R5" s="1004"/>
      <c r="S5" s="1004"/>
      <c r="T5" s="1004"/>
      <c r="U5" s="1005"/>
      <c r="V5" s="1003" t="s">
        <v>360</v>
      </c>
      <c r="W5" s="1004"/>
      <c r="X5" s="1004"/>
      <c r="Y5" s="1004"/>
      <c r="Z5" s="1005"/>
      <c r="AA5" s="1003" t="s">
        <v>361</v>
      </c>
      <c r="AB5" s="1004"/>
      <c r="AC5" s="1004"/>
      <c r="AD5" s="1004"/>
      <c r="AE5" s="1004"/>
      <c r="AF5" s="1094" t="s">
        <v>362</v>
      </c>
      <c r="AG5" s="1004"/>
      <c r="AH5" s="1004"/>
      <c r="AI5" s="1004"/>
      <c r="AJ5" s="1017"/>
      <c r="AK5" s="1004" t="s">
        <v>363</v>
      </c>
      <c r="AL5" s="1004"/>
      <c r="AM5" s="1004"/>
      <c r="AN5" s="1004"/>
      <c r="AO5" s="1005"/>
      <c r="AP5" s="1003" t="s">
        <v>364</v>
      </c>
      <c r="AQ5" s="1004"/>
      <c r="AR5" s="1004"/>
      <c r="AS5" s="1004"/>
      <c r="AT5" s="1005"/>
      <c r="AU5" s="1003" t="s">
        <v>365</v>
      </c>
      <c r="AV5" s="1004"/>
      <c r="AW5" s="1004"/>
      <c r="AX5" s="1004"/>
      <c r="AY5" s="1017"/>
      <c r="AZ5" s="232"/>
      <c r="BA5" s="232"/>
      <c r="BB5" s="232"/>
      <c r="BC5" s="232"/>
      <c r="BD5" s="232"/>
      <c r="BE5" s="233"/>
      <c r="BF5" s="233"/>
      <c r="BG5" s="233"/>
      <c r="BH5" s="233"/>
      <c r="BI5" s="233"/>
      <c r="BJ5" s="233"/>
      <c r="BK5" s="233"/>
      <c r="BL5" s="233"/>
      <c r="BM5" s="233"/>
      <c r="BN5" s="233"/>
      <c r="BO5" s="233"/>
      <c r="BP5" s="233"/>
      <c r="BQ5" s="997" t="s">
        <v>366</v>
      </c>
      <c r="BR5" s="998"/>
      <c r="BS5" s="998"/>
      <c r="BT5" s="998"/>
      <c r="BU5" s="998"/>
      <c r="BV5" s="998"/>
      <c r="BW5" s="998"/>
      <c r="BX5" s="998"/>
      <c r="BY5" s="998"/>
      <c r="BZ5" s="998"/>
      <c r="CA5" s="998"/>
      <c r="CB5" s="998"/>
      <c r="CC5" s="998"/>
      <c r="CD5" s="998"/>
      <c r="CE5" s="998"/>
      <c r="CF5" s="998"/>
      <c r="CG5" s="999"/>
      <c r="CH5" s="1003" t="s">
        <v>367</v>
      </c>
      <c r="CI5" s="1004"/>
      <c r="CJ5" s="1004"/>
      <c r="CK5" s="1004"/>
      <c r="CL5" s="1005"/>
      <c r="CM5" s="1003" t="s">
        <v>368</v>
      </c>
      <c r="CN5" s="1004"/>
      <c r="CO5" s="1004"/>
      <c r="CP5" s="1004"/>
      <c r="CQ5" s="1005"/>
      <c r="CR5" s="1003" t="s">
        <v>369</v>
      </c>
      <c r="CS5" s="1004"/>
      <c r="CT5" s="1004"/>
      <c r="CU5" s="1004"/>
      <c r="CV5" s="1005"/>
      <c r="CW5" s="1003" t="s">
        <v>370</v>
      </c>
      <c r="CX5" s="1004"/>
      <c r="CY5" s="1004"/>
      <c r="CZ5" s="1004"/>
      <c r="DA5" s="1005"/>
      <c r="DB5" s="1003" t="s">
        <v>371</v>
      </c>
      <c r="DC5" s="1004"/>
      <c r="DD5" s="1004"/>
      <c r="DE5" s="1004"/>
      <c r="DF5" s="1005"/>
      <c r="DG5" s="1084" t="s">
        <v>372</v>
      </c>
      <c r="DH5" s="1085"/>
      <c r="DI5" s="1085"/>
      <c r="DJ5" s="1085"/>
      <c r="DK5" s="1086"/>
      <c r="DL5" s="1084" t="s">
        <v>373</v>
      </c>
      <c r="DM5" s="1085"/>
      <c r="DN5" s="1085"/>
      <c r="DO5" s="1085"/>
      <c r="DP5" s="1086"/>
      <c r="DQ5" s="1003" t="s">
        <v>374</v>
      </c>
      <c r="DR5" s="1004"/>
      <c r="DS5" s="1004"/>
      <c r="DT5" s="1004"/>
      <c r="DU5" s="1005"/>
      <c r="DV5" s="1003" t="s">
        <v>365</v>
      </c>
      <c r="DW5" s="1004"/>
      <c r="DX5" s="1004"/>
      <c r="DY5" s="1004"/>
      <c r="DZ5" s="1017"/>
      <c r="EA5" s="234"/>
    </row>
    <row r="6" spans="1:131" s="235"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5"/>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7"/>
      <c r="DH6" s="1088"/>
      <c r="DI6" s="1088"/>
      <c r="DJ6" s="1088"/>
      <c r="DK6" s="1089"/>
      <c r="DL6" s="1087"/>
      <c r="DM6" s="1088"/>
      <c r="DN6" s="1088"/>
      <c r="DO6" s="1088"/>
      <c r="DP6" s="1089"/>
      <c r="DQ6" s="1006"/>
      <c r="DR6" s="1007"/>
      <c r="DS6" s="1007"/>
      <c r="DT6" s="1007"/>
      <c r="DU6" s="1008"/>
      <c r="DV6" s="1006"/>
      <c r="DW6" s="1007"/>
      <c r="DX6" s="1007"/>
      <c r="DY6" s="1007"/>
      <c r="DZ6" s="1018"/>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4745</v>
      </c>
      <c r="R7" s="1103"/>
      <c r="S7" s="1103"/>
      <c r="T7" s="1103"/>
      <c r="U7" s="1103"/>
      <c r="V7" s="1103">
        <v>4608</v>
      </c>
      <c r="W7" s="1103"/>
      <c r="X7" s="1103"/>
      <c r="Y7" s="1103"/>
      <c r="Z7" s="1103"/>
      <c r="AA7" s="1103">
        <v>137</v>
      </c>
      <c r="AB7" s="1103"/>
      <c r="AC7" s="1103"/>
      <c r="AD7" s="1103"/>
      <c r="AE7" s="1104"/>
      <c r="AF7" s="1105">
        <v>128</v>
      </c>
      <c r="AG7" s="1106"/>
      <c r="AH7" s="1106"/>
      <c r="AI7" s="1106"/>
      <c r="AJ7" s="1107"/>
      <c r="AK7" s="1108">
        <v>120</v>
      </c>
      <c r="AL7" s="1109"/>
      <c r="AM7" s="1109"/>
      <c r="AN7" s="1109"/>
      <c r="AO7" s="1109"/>
      <c r="AP7" s="1109">
        <v>2808</v>
      </c>
      <c r="AQ7" s="1109"/>
      <c r="AR7" s="1109"/>
      <c r="AS7" s="1109"/>
      <c r="AT7" s="1109"/>
      <c r="AU7" s="985" t="s">
        <v>548</v>
      </c>
      <c r="AV7" s="985"/>
      <c r="AW7" s="985"/>
      <c r="AX7" s="985"/>
      <c r="AY7" s="986"/>
      <c r="AZ7" s="232"/>
      <c r="BA7" s="232"/>
      <c r="BB7" s="232"/>
      <c r="BC7" s="232"/>
      <c r="BD7" s="232"/>
      <c r="BE7" s="233"/>
      <c r="BF7" s="233"/>
      <c r="BG7" s="233"/>
      <c r="BH7" s="233"/>
      <c r="BI7" s="233"/>
      <c r="BJ7" s="233"/>
      <c r="BK7" s="233"/>
      <c r="BL7" s="233"/>
      <c r="BM7" s="233"/>
      <c r="BN7" s="233"/>
      <c r="BO7" s="233"/>
      <c r="BP7" s="233"/>
      <c r="BQ7" s="236">
        <v>1</v>
      </c>
      <c r="BR7" s="237" t="s">
        <v>570</v>
      </c>
      <c r="BS7" s="1099" t="s">
        <v>564</v>
      </c>
      <c r="BT7" s="1100"/>
      <c r="BU7" s="1100"/>
      <c r="BV7" s="1100"/>
      <c r="BW7" s="1100"/>
      <c r="BX7" s="1100"/>
      <c r="BY7" s="1100"/>
      <c r="BZ7" s="1100"/>
      <c r="CA7" s="1100"/>
      <c r="CB7" s="1100"/>
      <c r="CC7" s="1100"/>
      <c r="CD7" s="1100"/>
      <c r="CE7" s="1100"/>
      <c r="CF7" s="1100"/>
      <c r="CG7" s="1110"/>
      <c r="CH7" s="1096">
        <v>1</v>
      </c>
      <c r="CI7" s="1097"/>
      <c r="CJ7" s="1097"/>
      <c r="CK7" s="1097"/>
      <c r="CL7" s="1098"/>
      <c r="CM7" s="1096">
        <v>718</v>
      </c>
      <c r="CN7" s="1097"/>
      <c r="CO7" s="1097"/>
      <c r="CP7" s="1097"/>
      <c r="CQ7" s="1098"/>
      <c r="CR7" s="1096">
        <v>5</v>
      </c>
      <c r="CS7" s="1097"/>
      <c r="CT7" s="1097"/>
      <c r="CU7" s="1097"/>
      <c r="CV7" s="1098"/>
      <c r="CW7" s="1096" t="s">
        <v>547</v>
      </c>
      <c r="CX7" s="1097"/>
      <c r="CY7" s="1097"/>
      <c r="CZ7" s="1097"/>
      <c r="DA7" s="1098"/>
      <c r="DB7" s="1096" t="s">
        <v>547</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34"/>
    </row>
    <row r="8" spans="1:131" s="235" customFormat="1" ht="26.25" customHeight="1" x14ac:dyDescent="0.2">
      <c r="A8" s="238">
        <v>2</v>
      </c>
      <c r="B8" s="1032" t="s">
        <v>376</v>
      </c>
      <c r="C8" s="1033"/>
      <c r="D8" s="1033"/>
      <c r="E8" s="1033"/>
      <c r="F8" s="1033"/>
      <c r="G8" s="1033"/>
      <c r="H8" s="1033"/>
      <c r="I8" s="1033"/>
      <c r="J8" s="1033"/>
      <c r="K8" s="1033"/>
      <c r="L8" s="1033"/>
      <c r="M8" s="1033"/>
      <c r="N8" s="1033"/>
      <c r="O8" s="1033"/>
      <c r="P8" s="1034"/>
      <c r="Q8" s="1040">
        <v>21</v>
      </c>
      <c r="R8" s="1041"/>
      <c r="S8" s="1041"/>
      <c r="T8" s="1041"/>
      <c r="U8" s="1041"/>
      <c r="V8" s="1041">
        <v>20</v>
      </c>
      <c r="W8" s="1041"/>
      <c r="X8" s="1041"/>
      <c r="Y8" s="1041"/>
      <c r="Z8" s="1041"/>
      <c r="AA8" s="1041">
        <v>2</v>
      </c>
      <c r="AB8" s="1041"/>
      <c r="AC8" s="1041"/>
      <c r="AD8" s="1041"/>
      <c r="AE8" s="1042"/>
      <c r="AF8" s="1037">
        <v>2</v>
      </c>
      <c r="AG8" s="1038"/>
      <c r="AH8" s="1038"/>
      <c r="AI8" s="1038"/>
      <c r="AJ8" s="1039"/>
      <c r="AK8" s="1080" t="s">
        <v>547</v>
      </c>
      <c r="AL8" s="1081"/>
      <c r="AM8" s="1081"/>
      <c r="AN8" s="1081"/>
      <c r="AO8" s="1081"/>
      <c r="AP8" s="1081" t="s">
        <v>547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34"/>
    </row>
    <row r="9" spans="1:131" s="235" customFormat="1" ht="26.25" customHeight="1" x14ac:dyDescent="0.2">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34"/>
    </row>
    <row r="10" spans="1:131" s="235" customFormat="1" ht="26.25" customHeight="1" x14ac:dyDescent="0.2">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4"/>
    </row>
    <row r="11" spans="1:131" s="235" customFormat="1" ht="26.25" customHeight="1" x14ac:dyDescent="0.2">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4"/>
    </row>
    <row r="12" spans="1:131" s="235" customFormat="1" ht="26.25" customHeight="1" x14ac:dyDescent="0.2">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4"/>
    </row>
    <row r="13" spans="1:131" s="235" customFormat="1" ht="26.25" customHeight="1" x14ac:dyDescent="0.2">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4"/>
    </row>
    <row r="14" spans="1:131" s="235" customFormat="1" ht="26.25" customHeight="1" x14ac:dyDescent="0.2">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4"/>
    </row>
    <row r="15" spans="1:131" s="235" customFormat="1" ht="26.25" customHeight="1" x14ac:dyDescent="0.2">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4"/>
    </row>
    <row r="16" spans="1:131" s="235" customFormat="1" ht="26.25" customHeight="1" x14ac:dyDescent="0.2">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4"/>
    </row>
    <row r="17" spans="1:131" s="235" customFormat="1" ht="26.25" customHeight="1" x14ac:dyDescent="0.2">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4"/>
    </row>
    <row r="18" spans="1:131" s="235" customFormat="1" ht="26.25" customHeight="1" x14ac:dyDescent="0.2">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4"/>
    </row>
    <row r="19" spans="1:131" s="235" customFormat="1" ht="26.25" customHeight="1" x14ac:dyDescent="0.2">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4"/>
    </row>
    <row r="20" spans="1:131" s="235" customFormat="1" ht="26.25" customHeight="1" x14ac:dyDescent="0.2">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4"/>
    </row>
    <row r="21" spans="1:131" s="235" customFormat="1" ht="26.25" customHeight="1" thickBot="1" x14ac:dyDescent="0.25">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2">
      <c r="A22" s="238">
        <v>16</v>
      </c>
      <c r="B22" s="1032"/>
      <c r="C22" s="1033"/>
      <c r="D22" s="1033"/>
      <c r="E22" s="1033"/>
      <c r="F22" s="1033"/>
      <c r="G22" s="1033"/>
      <c r="H22" s="1033"/>
      <c r="I22" s="1033"/>
      <c r="J22" s="1033"/>
      <c r="K22" s="1033"/>
      <c r="L22" s="1033"/>
      <c r="M22" s="1033"/>
      <c r="N22" s="1033"/>
      <c r="O22" s="1033"/>
      <c r="P22" s="1034"/>
      <c r="Q22" s="1073"/>
      <c r="R22" s="1074"/>
      <c r="S22" s="1074"/>
      <c r="T22" s="1074"/>
      <c r="U22" s="1074"/>
      <c r="V22" s="1074"/>
      <c r="W22" s="1074"/>
      <c r="X22" s="1074"/>
      <c r="Y22" s="1074"/>
      <c r="Z22" s="1074"/>
      <c r="AA22" s="1074"/>
      <c r="AB22" s="1074"/>
      <c r="AC22" s="1074"/>
      <c r="AD22" s="1074"/>
      <c r="AE22" s="1075"/>
      <c r="AF22" s="1037"/>
      <c r="AG22" s="1038"/>
      <c r="AH22" s="1038"/>
      <c r="AI22" s="1038"/>
      <c r="AJ22" s="1039"/>
      <c r="AK22" s="1076"/>
      <c r="AL22" s="1077"/>
      <c r="AM22" s="1077"/>
      <c r="AN22" s="1077"/>
      <c r="AO22" s="1077"/>
      <c r="AP22" s="1077"/>
      <c r="AQ22" s="1077"/>
      <c r="AR22" s="1077"/>
      <c r="AS22" s="1077"/>
      <c r="AT22" s="1077"/>
      <c r="AU22" s="1078"/>
      <c r="AV22" s="1078"/>
      <c r="AW22" s="1078"/>
      <c r="AX22" s="1078"/>
      <c r="AY22" s="1079"/>
      <c r="AZ22" s="1030" t="s">
        <v>377</v>
      </c>
      <c r="BA22" s="1030"/>
      <c r="BB22" s="1030"/>
      <c r="BC22" s="1030"/>
      <c r="BD22" s="1031"/>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4754</v>
      </c>
      <c r="R23" s="1061"/>
      <c r="S23" s="1061"/>
      <c r="T23" s="1061"/>
      <c r="U23" s="1061"/>
      <c r="V23" s="1061">
        <v>4615</v>
      </c>
      <c r="W23" s="1061"/>
      <c r="X23" s="1061"/>
      <c r="Y23" s="1061"/>
      <c r="Z23" s="1061"/>
      <c r="AA23" s="1061">
        <v>139</v>
      </c>
      <c r="AB23" s="1061"/>
      <c r="AC23" s="1061"/>
      <c r="AD23" s="1061"/>
      <c r="AE23" s="1068"/>
      <c r="AF23" s="1069">
        <v>130</v>
      </c>
      <c r="AG23" s="1061"/>
      <c r="AH23" s="1061"/>
      <c r="AI23" s="1061"/>
      <c r="AJ23" s="1070"/>
      <c r="AK23" s="1071"/>
      <c r="AL23" s="1072"/>
      <c r="AM23" s="1072"/>
      <c r="AN23" s="1072"/>
      <c r="AO23" s="1072"/>
      <c r="AP23" s="1061">
        <v>2808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2">
      <c r="A26" s="997" t="s">
        <v>358</v>
      </c>
      <c r="B26" s="998"/>
      <c r="C26" s="998"/>
      <c r="D26" s="998"/>
      <c r="E26" s="998"/>
      <c r="F26" s="998"/>
      <c r="G26" s="998"/>
      <c r="H26" s="998"/>
      <c r="I26" s="998"/>
      <c r="J26" s="998"/>
      <c r="K26" s="998"/>
      <c r="L26" s="998"/>
      <c r="M26" s="998"/>
      <c r="N26" s="998"/>
      <c r="O26" s="998"/>
      <c r="P26" s="999"/>
      <c r="Q26" s="1003" t="s">
        <v>382</v>
      </c>
      <c r="R26" s="1004"/>
      <c r="S26" s="1004"/>
      <c r="T26" s="1004"/>
      <c r="U26" s="1005"/>
      <c r="V26" s="1003" t="s">
        <v>383</v>
      </c>
      <c r="W26" s="1004"/>
      <c r="X26" s="1004"/>
      <c r="Y26" s="1004"/>
      <c r="Z26" s="1005"/>
      <c r="AA26" s="1003" t="s">
        <v>384</v>
      </c>
      <c r="AB26" s="1004"/>
      <c r="AC26" s="1004"/>
      <c r="AD26" s="1004"/>
      <c r="AE26" s="1004"/>
      <c r="AF26" s="1055" t="s">
        <v>385</v>
      </c>
      <c r="AG26" s="1010"/>
      <c r="AH26" s="1010"/>
      <c r="AI26" s="1010"/>
      <c r="AJ26" s="1056"/>
      <c r="AK26" s="1004" t="s">
        <v>386</v>
      </c>
      <c r="AL26" s="1004"/>
      <c r="AM26" s="1004"/>
      <c r="AN26" s="1004"/>
      <c r="AO26" s="1005"/>
      <c r="AP26" s="1003" t="s">
        <v>387</v>
      </c>
      <c r="AQ26" s="1004"/>
      <c r="AR26" s="1004"/>
      <c r="AS26" s="1004"/>
      <c r="AT26" s="1005"/>
      <c r="AU26" s="1003" t="s">
        <v>388</v>
      </c>
      <c r="AV26" s="1004"/>
      <c r="AW26" s="1004"/>
      <c r="AX26" s="1004"/>
      <c r="AY26" s="1005"/>
      <c r="AZ26" s="1003" t="s">
        <v>389</v>
      </c>
      <c r="BA26" s="1004"/>
      <c r="BB26" s="1004"/>
      <c r="BC26" s="1004"/>
      <c r="BD26" s="1005"/>
      <c r="BE26" s="1003" t="s">
        <v>365</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7"/>
      <c r="AG27" s="1013"/>
      <c r="AH27" s="1013"/>
      <c r="AI27" s="1013"/>
      <c r="AJ27" s="1058"/>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922</v>
      </c>
      <c r="R28" s="1051"/>
      <c r="S28" s="1051"/>
      <c r="T28" s="1051"/>
      <c r="U28" s="1051"/>
      <c r="V28" s="1051">
        <v>899</v>
      </c>
      <c r="W28" s="1051"/>
      <c r="X28" s="1051"/>
      <c r="Y28" s="1051"/>
      <c r="Z28" s="1051"/>
      <c r="AA28" s="1051">
        <v>24</v>
      </c>
      <c r="AB28" s="1051"/>
      <c r="AC28" s="1051"/>
      <c r="AD28" s="1051"/>
      <c r="AE28" s="1052"/>
      <c r="AF28" s="1053">
        <v>24</v>
      </c>
      <c r="AG28" s="1051"/>
      <c r="AH28" s="1051"/>
      <c r="AI28" s="1051"/>
      <c r="AJ28" s="1054"/>
      <c r="AK28" s="1044">
        <v>65</v>
      </c>
      <c r="AL28" s="1045"/>
      <c r="AM28" s="1045"/>
      <c r="AN28" s="1045"/>
      <c r="AO28" s="1045"/>
      <c r="AP28" s="1045" t="s">
        <v>547</v>
      </c>
      <c r="AQ28" s="1045"/>
      <c r="AR28" s="1045"/>
      <c r="AS28" s="1045"/>
      <c r="AT28" s="1045"/>
      <c r="AU28" s="1045" t="s">
        <v>547</v>
      </c>
      <c r="AV28" s="1045"/>
      <c r="AW28" s="1045"/>
      <c r="AX28" s="1045"/>
      <c r="AY28" s="1045"/>
      <c r="AZ28" s="1046" t="s">
        <v>547</v>
      </c>
      <c r="BA28" s="1046"/>
      <c r="BB28" s="1046"/>
      <c r="BC28" s="1046"/>
      <c r="BD28" s="1046"/>
      <c r="BE28" s="985" t="s">
        <v>549</v>
      </c>
      <c r="BF28" s="985"/>
      <c r="BG28" s="985"/>
      <c r="BH28" s="985"/>
      <c r="BI28" s="986"/>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2">
      <c r="A29" s="242">
        <v>2</v>
      </c>
      <c r="B29" s="1032" t="s">
        <v>391</v>
      </c>
      <c r="C29" s="1033"/>
      <c r="D29" s="1033"/>
      <c r="E29" s="1033"/>
      <c r="F29" s="1033"/>
      <c r="G29" s="1033"/>
      <c r="H29" s="1033"/>
      <c r="I29" s="1033"/>
      <c r="J29" s="1033"/>
      <c r="K29" s="1033"/>
      <c r="L29" s="1033"/>
      <c r="M29" s="1033"/>
      <c r="N29" s="1033"/>
      <c r="O29" s="1033"/>
      <c r="P29" s="1034"/>
      <c r="Q29" s="1040">
        <v>129</v>
      </c>
      <c r="R29" s="1041"/>
      <c r="S29" s="1041"/>
      <c r="T29" s="1041"/>
      <c r="U29" s="1041"/>
      <c r="V29" s="1041">
        <v>125</v>
      </c>
      <c r="W29" s="1041"/>
      <c r="X29" s="1041"/>
      <c r="Y29" s="1041"/>
      <c r="Z29" s="1041"/>
      <c r="AA29" s="1041">
        <v>4</v>
      </c>
      <c r="AB29" s="1041"/>
      <c r="AC29" s="1041"/>
      <c r="AD29" s="1041"/>
      <c r="AE29" s="1042"/>
      <c r="AF29" s="1037">
        <v>4</v>
      </c>
      <c r="AG29" s="1038"/>
      <c r="AH29" s="1038"/>
      <c r="AI29" s="1038"/>
      <c r="AJ29" s="1039"/>
      <c r="AK29" s="980">
        <v>32</v>
      </c>
      <c r="AL29" s="971"/>
      <c r="AM29" s="971"/>
      <c r="AN29" s="971"/>
      <c r="AO29" s="971"/>
      <c r="AP29" s="971" t="s">
        <v>547</v>
      </c>
      <c r="AQ29" s="971"/>
      <c r="AR29" s="971"/>
      <c r="AS29" s="971"/>
      <c r="AT29" s="971"/>
      <c r="AU29" s="971" t="s">
        <v>547</v>
      </c>
      <c r="AV29" s="971"/>
      <c r="AW29" s="971"/>
      <c r="AX29" s="971"/>
      <c r="AY29" s="971"/>
      <c r="AZ29" s="1043" t="s">
        <v>547</v>
      </c>
      <c r="BA29" s="1043"/>
      <c r="BB29" s="1043"/>
      <c r="BC29" s="1043"/>
      <c r="BD29" s="1043"/>
      <c r="BE29" s="972"/>
      <c r="BF29" s="972"/>
      <c r="BG29" s="972"/>
      <c r="BH29" s="972"/>
      <c r="BI29" s="973"/>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2">
      <c r="A30" s="242">
        <v>3</v>
      </c>
      <c r="B30" s="1032" t="s">
        <v>392</v>
      </c>
      <c r="C30" s="1033"/>
      <c r="D30" s="1033"/>
      <c r="E30" s="1033"/>
      <c r="F30" s="1033"/>
      <c r="G30" s="1033"/>
      <c r="H30" s="1033"/>
      <c r="I30" s="1033"/>
      <c r="J30" s="1033"/>
      <c r="K30" s="1033"/>
      <c r="L30" s="1033"/>
      <c r="M30" s="1033"/>
      <c r="N30" s="1033"/>
      <c r="O30" s="1033"/>
      <c r="P30" s="1034"/>
      <c r="Q30" s="1040">
        <v>129</v>
      </c>
      <c r="R30" s="1041"/>
      <c r="S30" s="1041"/>
      <c r="T30" s="1041"/>
      <c r="U30" s="1041"/>
      <c r="V30" s="1041">
        <v>97</v>
      </c>
      <c r="W30" s="1041"/>
      <c r="X30" s="1041"/>
      <c r="Y30" s="1041"/>
      <c r="Z30" s="1041"/>
      <c r="AA30" s="1041">
        <v>32</v>
      </c>
      <c r="AB30" s="1041"/>
      <c r="AC30" s="1041"/>
      <c r="AD30" s="1041"/>
      <c r="AE30" s="1042"/>
      <c r="AF30" s="1037">
        <v>278</v>
      </c>
      <c r="AG30" s="1038"/>
      <c r="AH30" s="1038"/>
      <c r="AI30" s="1038"/>
      <c r="AJ30" s="1039"/>
      <c r="AK30" s="980">
        <v>4</v>
      </c>
      <c r="AL30" s="971"/>
      <c r="AM30" s="971"/>
      <c r="AN30" s="971"/>
      <c r="AO30" s="971"/>
      <c r="AP30" s="971">
        <v>231</v>
      </c>
      <c r="AQ30" s="971"/>
      <c r="AR30" s="971"/>
      <c r="AS30" s="971"/>
      <c r="AT30" s="971"/>
      <c r="AU30" s="971">
        <v>3</v>
      </c>
      <c r="AV30" s="971"/>
      <c r="AW30" s="971"/>
      <c r="AX30" s="971"/>
      <c r="AY30" s="971"/>
      <c r="AZ30" s="1043" t="s">
        <v>547</v>
      </c>
      <c r="BA30" s="1043"/>
      <c r="BB30" s="1043"/>
      <c r="BC30" s="1043"/>
      <c r="BD30" s="1043"/>
      <c r="BE30" s="972" t="s">
        <v>393</v>
      </c>
      <c r="BF30" s="972"/>
      <c r="BG30" s="972"/>
      <c r="BH30" s="972"/>
      <c r="BI30" s="973"/>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2">
      <c r="A31" s="242">
        <v>4</v>
      </c>
      <c r="B31" s="1032" t="s">
        <v>394</v>
      </c>
      <c r="C31" s="1033"/>
      <c r="D31" s="1033"/>
      <c r="E31" s="1033"/>
      <c r="F31" s="1033"/>
      <c r="G31" s="1033"/>
      <c r="H31" s="1033"/>
      <c r="I31" s="1033"/>
      <c r="J31" s="1033"/>
      <c r="K31" s="1033"/>
      <c r="L31" s="1033"/>
      <c r="M31" s="1033"/>
      <c r="N31" s="1033"/>
      <c r="O31" s="1033"/>
      <c r="P31" s="1034"/>
      <c r="Q31" s="1040">
        <v>527</v>
      </c>
      <c r="R31" s="1041"/>
      <c r="S31" s="1041"/>
      <c r="T31" s="1041"/>
      <c r="U31" s="1041"/>
      <c r="V31" s="1041">
        <v>447</v>
      </c>
      <c r="W31" s="1041"/>
      <c r="X31" s="1041"/>
      <c r="Y31" s="1041"/>
      <c r="Z31" s="1041"/>
      <c r="AA31" s="1041">
        <v>80</v>
      </c>
      <c r="AB31" s="1041"/>
      <c r="AC31" s="1041"/>
      <c r="AD31" s="1041"/>
      <c r="AE31" s="1042"/>
      <c r="AF31" s="1037">
        <v>80</v>
      </c>
      <c r="AG31" s="1038"/>
      <c r="AH31" s="1038"/>
      <c r="AI31" s="1038"/>
      <c r="AJ31" s="1039"/>
      <c r="AK31" s="980">
        <v>331</v>
      </c>
      <c r="AL31" s="971"/>
      <c r="AM31" s="971"/>
      <c r="AN31" s="971"/>
      <c r="AO31" s="971"/>
      <c r="AP31" s="971">
        <v>3212</v>
      </c>
      <c r="AQ31" s="971"/>
      <c r="AR31" s="971"/>
      <c r="AS31" s="971"/>
      <c r="AT31" s="971"/>
      <c r="AU31" s="971">
        <v>3096</v>
      </c>
      <c r="AV31" s="971"/>
      <c r="AW31" s="971"/>
      <c r="AX31" s="971"/>
      <c r="AY31" s="971"/>
      <c r="AZ31" s="1043" t="s">
        <v>547</v>
      </c>
      <c r="BA31" s="1043"/>
      <c r="BB31" s="1043"/>
      <c r="BC31" s="1043"/>
      <c r="BD31" s="1043"/>
      <c r="BE31" s="972" t="s">
        <v>395</v>
      </c>
      <c r="BF31" s="972"/>
      <c r="BG31" s="972"/>
      <c r="BH31" s="972"/>
      <c r="BI31" s="973"/>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2">
      <c r="A32" s="242">
        <v>5</v>
      </c>
      <c r="B32" s="1032"/>
      <c r="C32" s="1033"/>
      <c r="D32" s="1033"/>
      <c r="E32" s="1033"/>
      <c r="F32" s="1033"/>
      <c r="G32" s="1033"/>
      <c r="H32" s="1033"/>
      <c r="I32" s="1033"/>
      <c r="J32" s="1033"/>
      <c r="K32" s="1033"/>
      <c r="L32" s="1033"/>
      <c r="M32" s="1033"/>
      <c r="N32" s="1033"/>
      <c r="O32" s="1033"/>
      <c r="P32" s="1034"/>
      <c r="Q32" s="1040"/>
      <c r="R32" s="1041"/>
      <c r="S32" s="1041"/>
      <c r="T32" s="1041"/>
      <c r="U32" s="1041"/>
      <c r="V32" s="1041"/>
      <c r="W32" s="1041"/>
      <c r="X32" s="1041"/>
      <c r="Y32" s="1041"/>
      <c r="Z32" s="1041"/>
      <c r="AA32" s="1041"/>
      <c r="AB32" s="1041"/>
      <c r="AC32" s="1041"/>
      <c r="AD32" s="1041"/>
      <c r="AE32" s="1042"/>
      <c r="AF32" s="1037"/>
      <c r="AG32" s="1038"/>
      <c r="AH32" s="1038"/>
      <c r="AI32" s="1038"/>
      <c r="AJ32" s="1039"/>
      <c r="AK32" s="980"/>
      <c r="AL32" s="971"/>
      <c r="AM32" s="971"/>
      <c r="AN32" s="971"/>
      <c r="AO32" s="971"/>
      <c r="AP32" s="971"/>
      <c r="AQ32" s="971"/>
      <c r="AR32" s="971"/>
      <c r="AS32" s="971"/>
      <c r="AT32" s="971"/>
      <c r="AU32" s="971"/>
      <c r="AV32" s="971"/>
      <c r="AW32" s="971"/>
      <c r="AX32" s="971"/>
      <c r="AY32" s="971"/>
      <c r="AZ32" s="1043"/>
      <c r="BA32" s="1043"/>
      <c r="BB32" s="1043"/>
      <c r="BC32" s="1043"/>
      <c r="BD32" s="1043"/>
      <c r="BE32" s="972"/>
      <c r="BF32" s="972"/>
      <c r="BG32" s="972"/>
      <c r="BH32" s="972"/>
      <c r="BI32" s="973"/>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2">
      <c r="A33" s="242">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0"/>
      <c r="AL33" s="971"/>
      <c r="AM33" s="971"/>
      <c r="AN33" s="971"/>
      <c r="AO33" s="971"/>
      <c r="AP33" s="971"/>
      <c r="AQ33" s="971"/>
      <c r="AR33" s="971"/>
      <c r="AS33" s="971"/>
      <c r="AT33" s="971"/>
      <c r="AU33" s="971"/>
      <c r="AV33" s="971"/>
      <c r="AW33" s="971"/>
      <c r="AX33" s="971"/>
      <c r="AY33" s="971"/>
      <c r="AZ33" s="1043"/>
      <c r="BA33" s="1043"/>
      <c r="BB33" s="1043"/>
      <c r="BC33" s="1043"/>
      <c r="BD33" s="1043"/>
      <c r="BE33" s="972"/>
      <c r="BF33" s="972"/>
      <c r="BG33" s="972"/>
      <c r="BH33" s="972"/>
      <c r="BI33" s="973"/>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2">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0"/>
      <c r="AL34" s="971"/>
      <c r="AM34" s="971"/>
      <c r="AN34" s="971"/>
      <c r="AO34" s="971"/>
      <c r="AP34" s="971"/>
      <c r="AQ34" s="971"/>
      <c r="AR34" s="971"/>
      <c r="AS34" s="971"/>
      <c r="AT34" s="971"/>
      <c r="AU34" s="971"/>
      <c r="AV34" s="971"/>
      <c r="AW34" s="971"/>
      <c r="AX34" s="971"/>
      <c r="AY34" s="971"/>
      <c r="AZ34" s="1043"/>
      <c r="BA34" s="1043"/>
      <c r="BB34" s="1043"/>
      <c r="BC34" s="1043"/>
      <c r="BD34" s="1043"/>
      <c r="BE34" s="972"/>
      <c r="BF34" s="972"/>
      <c r="BG34" s="972"/>
      <c r="BH34" s="972"/>
      <c r="BI34" s="973"/>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2">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2">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2">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2">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2">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2">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2">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2">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2">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2">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2">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2">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2">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2">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2">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2">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2">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2">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2">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2">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2">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2">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2">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2">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2">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2">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5">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2">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396</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5">
      <c r="A63" s="240"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385</v>
      </c>
      <c r="AG63" s="959"/>
      <c r="AH63" s="959"/>
      <c r="AI63" s="959"/>
      <c r="AJ63" s="1024"/>
      <c r="AK63" s="1025"/>
      <c r="AL63" s="963"/>
      <c r="AM63" s="963"/>
      <c r="AN63" s="963"/>
      <c r="AO63" s="963"/>
      <c r="AP63" s="959">
        <v>3443</v>
      </c>
      <c r="AQ63" s="959"/>
      <c r="AR63" s="959"/>
      <c r="AS63" s="959"/>
      <c r="AT63" s="959"/>
      <c r="AU63" s="959">
        <v>3099</v>
      </c>
      <c r="AV63" s="959"/>
      <c r="AW63" s="959"/>
      <c r="AX63" s="959"/>
      <c r="AY63" s="959"/>
      <c r="AZ63" s="1019"/>
      <c r="BA63" s="1019"/>
      <c r="BB63" s="1019"/>
      <c r="BC63" s="1019"/>
      <c r="BD63" s="1019"/>
      <c r="BE63" s="960"/>
      <c r="BF63" s="960"/>
      <c r="BG63" s="960"/>
      <c r="BH63" s="960"/>
      <c r="BI63" s="961"/>
      <c r="BJ63" s="1020" t="s">
        <v>122</v>
      </c>
      <c r="BK63" s="953"/>
      <c r="BL63" s="953"/>
      <c r="BM63" s="953"/>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2">
      <c r="A66" s="997" t="s">
        <v>399</v>
      </c>
      <c r="B66" s="998"/>
      <c r="C66" s="998"/>
      <c r="D66" s="998"/>
      <c r="E66" s="998"/>
      <c r="F66" s="998"/>
      <c r="G66" s="998"/>
      <c r="H66" s="998"/>
      <c r="I66" s="998"/>
      <c r="J66" s="998"/>
      <c r="K66" s="998"/>
      <c r="L66" s="998"/>
      <c r="M66" s="998"/>
      <c r="N66" s="998"/>
      <c r="O66" s="998"/>
      <c r="P66" s="999"/>
      <c r="Q66" s="1003" t="s">
        <v>382</v>
      </c>
      <c r="R66" s="1004"/>
      <c r="S66" s="1004"/>
      <c r="T66" s="1004"/>
      <c r="U66" s="1005"/>
      <c r="V66" s="1003" t="s">
        <v>383</v>
      </c>
      <c r="W66" s="1004"/>
      <c r="X66" s="1004"/>
      <c r="Y66" s="1004"/>
      <c r="Z66" s="1005"/>
      <c r="AA66" s="1003" t="s">
        <v>384</v>
      </c>
      <c r="AB66" s="1004"/>
      <c r="AC66" s="1004"/>
      <c r="AD66" s="1004"/>
      <c r="AE66" s="1005"/>
      <c r="AF66" s="1009" t="s">
        <v>385</v>
      </c>
      <c r="AG66" s="1010"/>
      <c r="AH66" s="1010"/>
      <c r="AI66" s="1010"/>
      <c r="AJ66" s="1011"/>
      <c r="AK66" s="1003" t="s">
        <v>386</v>
      </c>
      <c r="AL66" s="998"/>
      <c r="AM66" s="998"/>
      <c r="AN66" s="998"/>
      <c r="AO66" s="999"/>
      <c r="AP66" s="1003" t="s">
        <v>387</v>
      </c>
      <c r="AQ66" s="1004"/>
      <c r="AR66" s="1004"/>
      <c r="AS66" s="1004"/>
      <c r="AT66" s="1005"/>
      <c r="AU66" s="1003" t="s">
        <v>400</v>
      </c>
      <c r="AV66" s="1004"/>
      <c r="AW66" s="1004"/>
      <c r="AX66" s="1004"/>
      <c r="AY66" s="1005"/>
      <c r="AZ66" s="1003" t="s">
        <v>365</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7" t="s">
        <v>550</v>
      </c>
      <c r="C68" s="988"/>
      <c r="D68" s="988"/>
      <c r="E68" s="988"/>
      <c r="F68" s="988"/>
      <c r="G68" s="988"/>
      <c r="H68" s="988"/>
      <c r="I68" s="988"/>
      <c r="J68" s="988"/>
      <c r="K68" s="988"/>
      <c r="L68" s="988"/>
      <c r="M68" s="988"/>
      <c r="N68" s="988"/>
      <c r="O68" s="988"/>
      <c r="P68" s="989"/>
      <c r="Q68" s="990">
        <v>577</v>
      </c>
      <c r="R68" s="984"/>
      <c r="S68" s="984"/>
      <c r="T68" s="984"/>
      <c r="U68" s="984"/>
      <c r="V68" s="984">
        <v>436</v>
      </c>
      <c r="W68" s="984"/>
      <c r="X68" s="984"/>
      <c r="Y68" s="984"/>
      <c r="Z68" s="984"/>
      <c r="AA68" s="984">
        <v>141</v>
      </c>
      <c r="AB68" s="984"/>
      <c r="AC68" s="984"/>
      <c r="AD68" s="984"/>
      <c r="AE68" s="984"/>
      <c r="AF68" s="984">
        <v>141</v>
      </c>
      <c r="AG68" s="984"/>
      <c r="AH68" s="984"/>
      <c r="AI68" s="984"/>
      <c r="AJ68" s="984"/>
      <c r="AK68" s="984">
        <v>6</v>
      </c>
      <c r="AL68" s="984"/>
      <c r="AM68" s="984"/>
      <c r="AN68" s="984"/>
      <c r="AO68" s="984"/>
      <c r="AP68" s="984">
        <v>15</v>
      </c>
      <c r="AQ68" s="984"/>
      <c r="AR68" s="984"/>
      <c r="AS68" s="984"/>
      <c r="AT68" s="984"/>
      <c r="AU68" s="984">
        <v>1</v>
      </c>
      <c r="AV68" s="984"/>
      <c r="AW68" s="984"/>
      <c r="AX68" s="984"/>
      <c r="AY68" s="984"/>
      <c r="AZ68" s="985" t="s">
        <v>561</v>
      </c>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63</v>
      </c>
      <c r="R69" s="971"/>
      <c r="S69" s="971"/>
      <c r="T69" s="971"/>
      <c r="U69" s="971"/>
      <c r="V69" s="971">
        <v>43</v>
      </c>
      <c r="W69" s="971"/>
      <c r="X69" s="971"/>
      <c r="Y69" s="971"/>
      <c r="Z69" s="971"/>
      <c r="AA69" s="971">
        <v>20</v>
      </c>
      <c r="AB69" s="971"/>
      <c r="AC69" s="971"/>
      <c r="AD69" s="971"/>
      <c r="AE69" s="971"/>
      <c r="AF69" s="971">
        <v>20</v>
      </c>
      <c r="AG69" s="971"/>
      <c r="AH69" s="971"/>
      <c r="AI69" s="971"/>
      <c r="AJ69" s="971"/>
      <c r="AK69" s="971" t="s">
        <v>547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63</v>
      </c>
      <c r="R70" s="971"/>
      <c r="S70" s="971"/>
      <c r="T70" s="971"/>
      <c r="U70" s="971"/>
      <c r="V70" s="971">
        <v>57</v>
      </c>
      <c r="W70" s="971"/>
      <c r="X70" s="971"/>
      <c r="Y70" s="971"/>
      <c r="Z70" s="971"/>
      <c r="AA70" s="971">
        <v>6</v>
      </c>
      <c r="AB70" s="971"/>
      <c r="AC70" s="971"/>
      <c r="AD70" s="971"/>
      <c r="AE70" s="971"/>
      <c r="AF70" s="971">
        <v>6</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5949</v>
      </c>
      <c r="R71" s="971"/>
      <c r="S71" s="971"/>
      <c r="T71" s="971"/>
      <c r="U71" s="971"/>
      <c r="V71" s="971">
        <v>4240</v>
      </c>
      <c r="W71" s="971"/>
      <c r="X71" s="971"/>
      <c r="Y71" s="971"/>
      <c r="Z71" s="971"/>
      <c r="AA71" s="971">
        <v>1709</v>
      </c>
      <c r="AB71" s="971"/>
      <c r="AC71" s="971"/>
      <c r="AD71" s="971"/>
      <c r="AE71" s="971"/>
      <c r="AF71" s="971">
        <v>1709</v>
      </c>
      <c r="AG71" s="971"/>
      <c r="AH71" s="971"/>
      <c r="AI71" s="971"/>
      <c r="AJ71" s="971"/>
      <c r="AK71" s="971" t="s">
        <v>547</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2703</v>
      </c>
      <c r="R72" s="971"/>
      <c r="S72" s="971"/>
      <c r="T72" s="971"/>
      <c r="U72" s="971"/>
      <c r="V72" s="971">
        <v>2546</v>
      </c>
      <c r="W72" s="971"/>
      <c r="X72" s="971"/>
      <c r="Y72" s="971"/>
      <c r="Z72" s="971"/>
      <c r="AA72" s="971">
        <v>157</v>
      </c>
      <c r="AB72" s="971"/>
      <c r="AC72" s="971"/>
      <c r="AD72" s="971"/>
      <c r="AE72" s="971"/>
      <c r="AF72" s="971">
        <v>157</v>
      </c>
      <c r="AG72" s="971"/>
      <c r="AH72" s="971"/>
      <c r="AI72" s="971"/>
      <c r="AJ72" s="971"/>
      <c r="AK72" s="971">
        <v>4</v>
      </c>
      <c r="AL72" s="971"/>
      <c r="AM72" s="971"/>
      <c r="AN72" s="971"/>
      <c r="AO72" s="971"/>
      <c r="AP72" s="971">
        <v>2339</v>
      </c>
      <c r="AQ72" s="971"/>
      <c r="AR72" s="971"/>
      <c r="AS72" s="971"/>
      <c r="AT72" s="971"/>
      <c r="AU72" s="971">
        <v>140</v>
      </c>
      <c r="AV72" s="971"/>
      <c r="AW72" s="971"/>
      <c r="AX72" s="971"/>
      <c r="AY72" s="971"/>
      <c r="AZ72" s="982" t="s">
        <v>562</v>
      </c>
      <c r="BA72" s="975"/>
      <c r="BB72" s="975"/>
      <c r="BC72" s="975"/>
      <c r="BD72" s="98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1815</v>
      </c>
      <c r="R73" s="971"/>
      <c r="S73" s="971"/>
      <c r="T73" s="971"/>
      <c r="U73" s="971"/>
      <c r="V73" s="971">
        <v>1547</v>
      </c>
      <c r="W73" s="971"/>
      <c r="X73" s="971"/>
      <c r="Y73" s="971"/>
      <c r="Z73" s="971"/>
      <c r="AA73" s="971">
        <v>268</v>
      </c>
      <c r="AB73" s="971"/>
      <c r="AC73" s="971"/>
      <c r="AD73" s="971"/>
      <c r="AE73" s="971"/>
      <c r="AF73" s="971">
        <v>268</v>
      </c>
      <c r="AG73" s="971"/>
      <c r="AH73" s="971"/>
      <c r="AI73" s="971"/>
      <c r="AJ73" s="971"/>
      <c r="AK73" s="971">
        <v>62</v>
      </c>
      <c r="AL73" s="971"/>
      <c r="AM73" s="971"/>
      <c r="AN73" s="971"/>
      <c r="AO73" s="971"/>
      <c r="AP73" s="971">
        <v>1411</v>
      </c>
      <c r="AQ73" s="971"/>
      <c r="AR73" s="971"/>
      <c r="AS73" s="971"/>
      <c r="AT73" s="971"/>
      <c r="AU73" s="971">
        <v>51</v>
      </c>
      <c r="AV73" s="971"/>
      <c r="AW73" s="971"/>
      <c r="AX73" s="971"/>
      <c r="AY73" s="971"/>
      <c r="AZ73" s="982" t="s">
        <v>563</v>
      </c>
      <c r="BA73" s="975"/>
      <c r="BB73" s="975"/>
      <c r="BC73" s="975"/>
      <c r="BD73" s="98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621</v>
      </c>
      <c r="R74" s="971"/>
      <c r="S74" s="971"/>
      <c r="T74" s="971"/>
      <c r="U74" s="971"/>
      <c r="V74" s="971">
        <v>481</v>
      </c>
      <c r="W74" s="971"/>
      <c r="X74" s="971"/>
      <c r="Y74" s="971"/>
      <c r="Z74" s="971"/>
      <c r="AA74" s="971">
        <v>140</v>
      </c>
      <c r="AB74" s="971"/>
      <c r="AC74" s="971"/>
      <c r="AD74" s="971"/>
      <c r="AE74" s="971"/>
      <c r="AF74" s="971">
        <v>140</v>
      </c>
      <c r="AG74" s="971"/>
      <c r="AH74" s="971"/>
      <c r="AI74" s="971"/>
      <c r="AJ74" s="971"/>
      <c r="AK74" s="971" t="s">
        <v>547</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78">
        <v>37</v>
      </c>
      <c r="R75" s="979"/>
      <c r="S75" s="979"/>
      <c r="T75" s="979"/>
      <c r="U75" s="980"/>
      <c r="V75" s="981">
        <v>36</v>
      </c>
      <c r="W75" s="979"/>
      <c r="X75" s="979"/>
      <c r="Y75" s="979"/>
      <c r="Z75" s="980"/>
      <c r="AA75" s="981">
        <v>1</v>
      </c>
      <c r="AB75" s="979"/>
      <c r="AC75" s="979"/>
      <c r="AD75" s="979"/>
      <c r="AE75" s="980"/>
      <c r="AF75" s="981">
        <v>1</v>
      </c>
      <c r="AG75" s="979"/>
      <c r="AH75" s="979"/>
      <c r="AI75" s="979"/>
      <c r="AJ75" s="980"/>
      <c r="AK75" s="981" t="s">
        <v>547</v>
      </c>
      <c r="AL75" s="979"/>
      <c r="AM75" s="979"/>
      <c r="AN75" s="979"/>
      <c r="AO75" s="980"/>
      <c r="AP75" s="981" t="s">
        <v>547</v>
      </c>
      <c r="AQ75" s="979"/>
      <c r="AR75" s="979"/>
      <c r="AS75" s="979"/>
      <c r="AT75" s="980"/>
      <c r="AU75" s="981" t="s">
        <v>547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572</v>
      </c>
      <c r="C76" s="975"/>
      <c r="D76" s="975"/>
      <c r="E76" s="975"/>
      <c r="F76" s="975"/>
      <c r="G76" s="975"/>
      <c r="H76" s="975"/>
      <c r="I76" s="975"/>
      <c r="J76" s="975"/>
      <c r="K76" s="975"/>
      <c r="L76" s="975"/>
      <c r="M76" s="975"/>
      <c r="N76" s="975"/>
      <c r="O76" s="975"/>
      <c r="P76" s="976"/>
      <c r="Q76" s="978">
        <v>3944</v>
      </c>
      <c r="R76" s="979"/>
      <c r="S76" s="979"/>
      <c r="T76" s="979"/>
      <c r="U76" s="980"/>
      <c r="V76" s="981">
        <v>3841</v>
      </c>
      <c r="W76" s="979"/>
      <c r="X76" s="979"/>
      <c r="Y76" s="979"/>
      <c r="Z76" s="980"/>
      <c r="AA76" s="981">
        <v>103</v>
      </c>
      <c r="AB76" s="979"/>
      <c r="AC76" s="979"/>
      <c r="AD76" s="979"/>
      <c r="AE76" s="980"/>
      <c r="AF76" s="981">
        <v>103</v>
      </c>
      <c r="AG76" s="979"/>
      <c r="AH76" s="979"/>
      <c r="AI76" s="979"/>
      <c r="AJ76" s="980"/>
      <c r="AK76" s="981" t="s">
        <v>547</v>
      </c>
      <c r="AL76" s="979"/>
      <c r="AM76" s="979"/>
      <c r="AN76" s="979"/>
      <c r="AO76" s="980"/>
      <c r="AP76" s="981" t="s">
        <v>547</v>
      </c>
      <c r="AQ76" s="979"/>
      <c r="AR76" s="979"/>
      <c r="AS76" s="979"/>
      <c r="AT76" s="980"/>
      <c r="AU76" s="981" t="s">
        <v>547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558</v>
      </c>
      <c r="C77" s="975"/>
      <c r="D77" s="975"/>
      <c r="E77" s="975"/>
      <c r="F77" s="975"/>
      <c r="G77" s="975"/>
      <c r="H77" s="975"/>
      <c r="I77" s="975"/>
      <c r="J77" s="975"/>
      <c r="K77" s="975"/>
      <c r="L77" s="975"/>
      <c r="M77" s="975"/>
      <c r="N77" s="975"/>
      <c r="O77" s="975"/>
      <c r="P77" s="976"/>
      <c r="Q77" s="978">
        <v>264</v>
      </c>
      <c r="R77" s="979"/>
      <c r="S77" s="979"/>
      <c r="T77" s="979"/>
      <c r="U77" s="980"/>
      <c r="V77" s="981">
        <v>227</v>
      </c>
      <c r="W77" s="979"/>
      <c r="X77" s="979"/>
      <c r="Y77" s="979"/>
      <c r="Z77" s="980"/>
      <c r="AA77" s="981">
        <v>37</v>
      </c>
      <c r="AB77" s="979"/>
      <c r="AC77" s="979"/>
      <c r="AD77" s="979"/>
      <c r="AE77" s="980"/>
      <c r="AF77" s="981">
        <v>37</v>
      </c>
      <c r="AG77" s="979"/>
      <c r="AH77" s="979"/>
      <c r="AI77" s="979"/>
      <c r="AJ77" s="980"/>
      <c r="AK77" s="981" t="s">
        <v>547</v>
      </c>
      <c r="AL77" s="979"/>
      <c r="AM77" s="979"/>
      <c r="AN77" s="979"/>
      <c r="AO77" s="980"/>
      <c r="AP77" s="981" t="s">
        <v>547</v>
      </c>
      <c r="AQ77" s="979"/>
      <c r="AR77" s="979"/>
      <c r="AS77" s="979"/>
      <c r="AT77" s="980"/>
      <c r="AU77" s="981" t="s">
        <v>547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559</v>
      </c>
      <c r="C78" s="975"/>
      <c r="D78" s="975"/>
      <c r="E78" s="975"/>
      <c r="F78" s="975"/>
      <c r="G78" s="975"/>
      <c r="H78" s="975"/>
      <c r="I78" s="975"/>
      <c r="J78" s="975"/>
      <c r="K78" s="975"/>
      <c r="L78" s="975"/>
      <c r="M78" s="975"/>
      <c r="N78" s="975"/>
      <c r="O78" s="975"/>
      <c r="P78" s="976"/>
      <c r="Q78" s="977">
        <v>295194</v>
      </c>
      <c r="R78" s="971"/>
      <c r="S78" s="971"/>
      <c r="T78" s="971"/>
      <c r="U78" s="971"/>
      <c r="V78" s="971">
        <v>282398</v>
      </c>
      <c r="W78" s="971"/>
      <c r="X78" s="971"/>
      <c r="Y78" s="971"/>
      <c r="Z78" s="971"/>
      <c r="AA78" s="971">
        <v>12796</v>
      </c>
      <c r="AB78" s="971"/>
      <c r="AC78" s="971"/>
      <c r="AD78" s="971"/>
      <c r="AE78" s="971"/>
      <c r="AF78" s="971">
        <v>12796</v>
      </c>
      <c r="AG78" s="971"/>
      <c r="AH78" s="971"/>
      <c r="AI78" s="971"/>
      <c r="AJ78" s="971"/>
      <c r="AK78" s="971" t="s">
        <v>547</v>
      </c>
      <c r="AL78" s="971"/>
      <c r="AM78" s="971"/>
      <c r="AN78" s="971"/>
      <c r="AO78" s="971"/>
      <c r="AP78" s="971" t="s">
        <v>547</v>
      </c>
      <c r="AQ78" s="971"/>
      <c r="AR78" s="971"/>
      <c r="AS78" s="971"/>
      <c r="AT78" s="971"/>
      <c r="AU78" s="971" t="s">
        <v>547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560</v>
      </c>
      <c r="C79" s="975"/>
      <c r="D79" s="975"/>
      <c r="E79" s="975"/>
      <c r="F79" s="975"/>
      <c r="G79" s="975"/>
      <c r="H79" s="975"/>
      <c r="I79" s="975"/>
      <c r="J79" s="975"/>
      <c r="K79" s="975"/>
      <c r="L79" s="975"/>
      <c r="M79" s="975"/>
      <c r="N79" s="975"/>
      <c r="O79" s="975"/>
      <c r="P79" s="976"/>
      <c r="Q79" s="977">
        <v>349</v>
      </c>
      <c r="R79" s="971"/>
      <c r="S79" s="971"/>
      <c r="T79" s="971"/>
      <c r="U79" s="971"/>
      <c r="V79" s="971">
        <v>309</v>
      </c>
      <c r="W79" s="971"/>
      <c r="X79" s="971"/>
      <c r="Y79" s="971"/>
      <c r="Z79" s="971"/>
      <c r="AA79" s="971">
        <v>40</v>
      </c>
      <c r="AB79" s="971"/>
      <c r="AC79" s="971"/>
      <c r="AD79" s="971"/>
      <c r="AE79" s="971"/>
      <c r="AF79" s="971">
        <v>40</v>
      </c>
      <c r="AG79" s="971"/>
      <c r="AH79" s="971"/>
      <c r="AI79" s="971"/>
      <c r="AJ79" s="971"/>
      <c r="AK79" s="971" t="s">
        <v>547</v>
      </c>
      <c r="AL79" s="971"/>
      <c r="AM79" s="971"/>
      <c r="AN79" s="971"/>
      <c r="AO79" s="971"/>
      <c r="AP79" s="971" t="s">
        <v>547</v>
      </c>
      <c r="AQ79" s="971"/>
      <c r="AR79" s="971"/>
      <c r="AS79" s="971"/>
      <c r="AT79" s="971"/>
      <c r="AU79" s="971" t="s">
        <v>547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15418</v>
      </c>
      <c r="AG88" s="959"/>
      <c r="AH88" s="959"/>
      <c r="AI88" s="959"/>
      <c r="AJ88" s="959"/>
      <c r="AK88" s="963"/>
      <c r="AL88" s="963"/>
      <c r="AM88" s="963"/>
      <c r="AN88" s="963"/>
      <c r="AO88" s="963"/>
      <c r="AP88" s="959">
        <v>3765</v>
      </c>
      <c r="AQ88" s="959"/>
      <c r="AR88" s="959"/>
      <c r="AS88" s="959"/>
      <c r="AT88" s="959"/>
      <c r="AU88" s="959">
        <v>192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547</v>
      </c>
      <c r="CX102" s="953"/>
      <c r="CY102" s="953"/>
      <c r="CZ102" s="953"/>
      <c r="DA102" s="954"/>
      <c r="DB102" s="952" t="s">
        <v>547</v>
      </c>
      <c r="DC102" s="953"/>
      <c r="DD102" s="953"/>
      <c r="DE102" s="953"/>
      <c r="DF102" s="954"/>
      <c r="DG102" s="952" t="s">
        <v>547</v>
      </c>
      <c r="DH102" s="953"/>
      <c r="DI102" s="953"/>
      <c r="DJ102" s="953"/>
      <c r="DK102" s="954"/>
      <c r="DL102" s="952" t="s">
        <v>547</v>
      </c>
      <c r="DM102" s="953"/>
      <c r="DN102" s="953"/>
      <c r="DO102" s="953"/>
      <c r="DP102" s="954"/>
      <c r="DQ102" s="952" t="s">
        <v>547</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290256</v>
      </c>
      <c r="AB110" s="889"/>
      <c r="AC110" s="889"/>
      <c r="AD110" s="889"/>
      <c r="AE110" s="890"/>
      <c r="AF110" s="891">
        <v>303542</v>
      </c>
      <c r="AG110" s="889"/>
      <c r="AH110" s="889"/>
      <c r="AI110" s="889"/>
      <c r="AJ110" s="890"/>
      <c r="AK110" s="891">
        <v>309767</v>
      </c>
      <c r="AL110" s="889"/>
      <c r="AM110" s="889"/>
      <c r="AN110" s="889"/>
      <c r="AO110" s="890"/>
      <c r="AP110" s="892">
        <v>10.5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3272970</v>
      </c>
      <c r="BR110" s="842"/>
      <c r="BS110" s="842"/>
      <c r="BT110" s="842"/>
      <c r="BU110" s="842"/>
      <c r="BV110" s="842">
        <v>3042808</v>
      </c>
      <c r="BW110" s="842"/>
      <c r="BX110" s="842"/>
      <c r="BY110" s="842"/>
      <c r="BZ110" s="842"/>
      <c r="CA110" s="842">
        <v>2808321</v>
      </c>
      <c r="CB110" s="842"/>
      <c r="CC110" s="842"/>
      <c r="CD110" s="842"/>
      <c r="CE110" s="842"/>
      <c r="CF110" s="866">
        <v>95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3164242</v>
      </c>
      <c r="BR112" s="817"/>
      <c r="BS112" s="817"/>
      <c r="BT112" s="817"/>
      <c r="BU112" s="817"/>
      <c r="BV112" s="817">
        <v>3132360</v>
      </c>
      <c r="BW112" s="817"/>
      <c r="BX112" s="817"/>
      <c r="BY112" s="817"/>
      <c r="BZ112" s="817"/>
      <c r="CA112" s="817">
        <v>3099273</v>
      </c>
      <c r="CB112" s="817"/>
      <c r="CC112" s="817"/>
      <c r="CD112" s="817"/>
      <c r="CE112" s="817"/>
      <c r="CF112" s="875">
        <v>104.8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229034</v>
      </c>
      <c r="AB113" s="919"/>
      <c r="AC113" s="919"/>
      <c r="AD113" s="919"/>
      <c r="AE113" s="920"/>
      <c r="AF113" s="921">
        <v>243698</v>
      </c>
      <c r="AG113" s="919"/>
      <c r="AH113" s="919"/>
      <c r="AI113" s="919"/>
      <c r="AJ113" s="920"/>
      <c r="AK113" s="921">
        <v>256522</v>
      </c>
      <c r="AL113" s="919"/>
      <c r="AM113" s="919"/>
      <c r="AN113" s="919"/>
      <c r="AO113" s="920"/>
      <c r="AP113" s="922">
        <v>8.6999999999999993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168108</v>
      </c>
      <c r="BR113" s="817"/>
      <c r="BS113" s="817"/>
      <c r="BT113" s="817"/>
      <c r="BU113" s="817"/>
      <c r="BV113" s="817">
        <v>192212</v>
      </c>
      <c r="BW113" s="817"/>
      <c r="BX113" s="817"/>
      <c r="BY113" s="817"/>
      <c r="BZ113" s="817"/>
      <c r="CA113" s="817">
        <v>192275</v>
      </c>
      <c r="CB113" s="817"/>
      <c r="CC113" s="817"/>
      <c r="CD113" s="817"/>
      <c r="CE113" s="817"/>
      <c r="CF113" s="875">
        <v>6.5</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14947</v>
      </c>
      <c r="AB114" s="780"/>
      <c r="AC114" s="780"/>
      <c r="AD114" s="780"/>
      <c r="AE114" s="781"/>
      <c r="AF114" s="782">
        <v>15835</v>
      </c>
      <c r="AG114" s="780"/>
      <c r="AH114" s="780"/>
      <c r="AI114" s="780"/>
      <c r="AJ114" s="781"/>
      <c r="AK114" s="782">
        <v>19084</v>
      </c>
      <c r="AL114" s="780"/>
      <c r="AM114" s="780"/>
      <c r="AN114" s="780"/>
      <c r="AO114" s="781"/>
      <c r="AP114" s="824">
        <v>0.6</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530958</v>
      </c>
      <c r="BR114" s="817"/>
      <c r="BS114" s="817"/>
      <c r="BT114" s="817"/>
      <c r="BU114" s="817"/>
      <c r="BV114" s="817">
        <v>520787</v>
      </c>
      <c r="BW114" s="817"/>
      <c r="BX114" s="817"/>
      <c r="BY114" s="817"/>
      <c r="BZ114" s="817"/>
      <c r="CA114" s="817">
        <v>515016</v>
      </c>
      <c r="CB114" s="817"/>
      <c r="CC114" s="817"/>
      <c r="CD114" s="817"/>
      <c r="CE114" s="817"/>
      <c r="CF114" s="875">
        <v>17.399999999999999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16134</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550371</v>
      </c>
      <c r="AB117" s="903"/>
      <c r="AC117" s="903"/>
      <c r="AD117" s="903"/>
      <c r="AE117" s="904"/>
      <c r="AF117" s="905">
        <v>563075</v>
      </c>
      <c r="AG117" s="903"/>
      <c r="AH117" s="903"/>
      <c r="AI117" s="903"/>
      <c r="AJ117" s="904"/>
      <c r="AK117" s="905">
        <v>585373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7136278</v>
      </c>
      <c r="BR119" s="845"/>
      <c r="BS119" s="845"/>
      <c r="BT119" s="845"/>
      <c r="BU119" s="845"/>
      <c r="BV119" s="845">
        <v>6888167</v>
      </c>
      <c r="BW119" s="845"/>
      <c r="BX119" s="845"/>
      <c r="BY119" s="845"/>
      <c r="BZ119" s="845"/>
      <c r="CA119" s="845">
        <v>6614885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2397988</v>
      </c>
      <c r="BR120" s="842"/>
      <c r="BS120" s="842"/>
      <c r="BT120" s="842"/>
      <c r="BU120" s="842"/>
      <c r="BV120" s="842">
        <v>2532838</v>
      </c>
      <c r="BW120" s="842"/>
      <c r="BX120" s="842"/>
      <c r="BY120" s="842"/>
      <c r="BZ120" s="842"/>
      <c r="CA120" s="842">
        <v>2435590</v>
      </c>
      <c r="CB120" s="842"/>
      <c r="CC120" s="842"/>
      <c r="CD120" s="842"/>
      <c r="CE120" s="842"/>
      <c r="CF120" s="866">
        <v>82.4</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3159828</v>
      </c>
      <c r="DH120" s="842"/>
      <c r="DI120" s="842"/>
      <c r="DJ120" s="842"/>
      <c r="DK120" s="842"/>
      <c r="DL120" s="842">
        <v>3128555</v>
      </c>
      <c r="DM120" s="842"/>
      <c r="DN120" s="842"/>
      <c r="DO120" s="842"/>
      <c r="DP120" s="842"/>
      <c r="DQ120" s="842">
        <v>3096038</v>
      </c>
      <c r="DR120" s="842"/>
      <c r="DS120" s="842"/>
      <c r="DT120" s="842"/>
      <c r="DU120" s="842"/>
      <c r="DV120" s="843">
        <v>104.7</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4414</v>
      </c>
      <c r="DH121" s="817"/>
      <c r="DI121" s="817"/>
      <c r="DJ121" s="817"/>
      <c r="DK121" s="817"/>
      <c r="DL121" s="817">
        <v>3805</v>
      </c>
      <c r="DM121" s="817"/>
      <c r="DN121" s="817"/>
      <c r="DO121" s="817"/>
      <c r="DP121" s="817"/>
      <c r="DQ121" s="817">
        <v>3235</v>
      </c>
      <c r="DR121" s="817"/>
      <c r="DS121" s="817"/>
      <c r="DT121" s="817"/>
      <c r="DU121" s="817"/>
      <c r="DV121" s="794">
        <v>0.1</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4517460</v>
      </c>
      <c r="BR122" s="845"/>
      <c r="BS122" s="845"/>
      <c r="BT122" s="845"/>
      <c r="BU122" s="845"/>
      <c r="BV122" s="845">
        <v>4285710</v>
      </c>
      <c r="BW122" s="845"/>
      <c r="BX122" s="845"/>
      <c r="BY122" s="845"/>
      <c r="BZ122" s="845"/>
      <c r="CA122" s="845">
        <v>4026802</v>
      </c>
      <c r="CB122" s="845"/>
      <c r="CC122" s="845"/>
      <c r="CD122" s="845"/>
      <c r="CE122" s="845"/>
      <c r="CF122" s="846">
        <v>136.19999999999999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6915448</v>
      </c>
      <c r="BR123" s="833"/>
      <c r="BS123" s="833"/>
      <c r="BT123" s="833"/>
      <c r="BU123" s="833"/>
      <c r="BV123" s="833">
        <v>6818548</v>
      </c>
      <c r="BW123" s="833"/>
      <c r="BX123" s="833"/>
      <c r="BY123" s="833"/>
      <c r="BZ123" s="833"/>
      <c r="CA123" s="833">
        <v>6462392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7.4</v>
      </c>
      <c r="BR124" s="831"/>
      <c r="BS124" s="831"/>
      <c r="BT124" s="831"/>
      <c r="BU124" s="831"/>
      <c r="BV124" s="831">
        <v>2.4</v>
      </c>
      <c r="BW124" s="831"/>
      <c r="BX124" s="831"/>
      <c r="BY124" s="831"/>
      <c r="BZ124" s="831"/>
      <c r="CA124" s="831">
        <v>5.0999999999999996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16134</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3303329</v>
      </c>
      <c r="AB129" s="780"/>
      <c r="AC129" s="780"/>
      <c r="AD129" s="780"/>
      <c r="AE129" s="781"/>
      <c r="AF129" s="782">
        <v>3221701</v>
      </c>
      <c r="AG129" s="780"/>
      <c r="AH129" s="780"/>
      <c r="AI129" s="780"/>
      <c r="AJ129" s="781"/>
      <c r="AK129" s="782">
        <v>3317495</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352992</v>
      </c>
      <c r="AB130" s="780"/>
      <c r="AC130" s="780"/>
      <c r="AD130" s="780"/>
      <c r="AE130" s="781"/>
      <c r="AF130" s="782">
        <v>356069</v>
      </c>
      <c r="AG130" s="780"/>
      <c r="AH130" s="780"/>
      <c r="AI130" s="780"/>
      <c r="AJ130" s="781"/>
      <c r="AK130" s="782">
        <v>361285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2950337</v>
      </c>
      <c r="AB131" s="764"/>
      <c r="AC131" s="764"/>
      <c r="AD131" s="764"/>
      <c r="AE131" s="765"/>
      <c r="AF131" s="766">
        <v>2865632</v>
      </c>
      <c r="AG131" s="764"/>
      <c r="AH131" s="764"/>
      <c r="AI131" s="764"/>
      <c r="AJ131" s="765"/>
      <c r="AK131" s="766">
        <v>2956210</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5.0999999999999996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6.6900493059999997</v>
      </c>
      <c r="AB132" s="745"/>
      <c r="AC132" s="745"/>
      <c r="AD132" s="745"/>
      <c r="AE132" s="746"/>
      <c r="AF132" s="747">
        <v>7.223746803</v>
      </c>
      <c r="AG132" s="745"/>
      <c r="AH132" s="745"/>
      <c r="AI132" s="745"/>
      <c r="AJ132" s="746"/>
      <c r="AK132" s="747">
        <v>7.5802463290000004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6.3</v>
      </c>
      <c r="AB133" s="724"/>
      <c r="AC133" s="724"/>
      <c r="AD133" s="724"/>
      <c r="AE133" s="725"/>
      <c r="AF133" s="723">
        <v>6.8</v>
      </c>
      <c r="AG133" s="724"/>
      <c r="AH133" s="724"/>
      <c r="AI133" s="724"/>
      <c r="AJ133" s="725"/>
      <c r="AK133" s="723">
        <v>7.1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mjxH9MC5Z/mvVVFNVbWpVDgqrdOGvPlBPXSevYujEXDUuM+9LMkanDg2++G5Wh93HdmQGDGqolsWol2JYEGVA==" saltValue="gXxQhmx4Jy5T7v/+Ep0a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58" zoomScale="80" zoomScaleNormal="85" zoomScaleSheetLayoutView="80" workbookViewId="0">
      <selection activeCell="DL27" sqref="DL27"/>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57ECofCAhtoMXNiXtmVaqslXXkyun1yYtrXchmsde7nLTWkwpJ9Z6FlPiOKsAGYda9r4VJZlqWvS3DUZ4cPdDA==" saltValue="c8i1H4Wga3avrtCWQF44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izDuRggcbSEnh7G8Vjp5ht5HKnS3rUCiSJpLFr18cYbVfekJLCW/RD5EzJvzr+S9JmSYmyGGUIwIUSRnRuaQ==" saltValue="31EE66CFflKZ580stCd6X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R1" workbookViewId="0">
      <selection activeCell="AO59" sqref="AO59"/>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8" t="s">
        <v>484</v>
      </c>
      <c r="AL9" s="1129"/>
      <c r="AM9" s="1129"/>
      <c r="AN9" s="1130"/>
      <c r="AO9" s="281">
        <v>841226</v>
      </c>
      <c r="AP9" s="281">
        <v>90777</v>
      </c>
      <c r="AQ9" s="282">
        <v>143042</v>
      </c>
      <c r="AR9" s="283">
        <v>-36.5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8" t="s">
        <v>485</v>
      </c>
      <c r="AL10" s="1129"/>
      <c r="AM10" s="1129"/>
      <c r="AN10" s="1130"/>
      <c r="AO10" s="284">
        <v>137805</v>
      </c>
      <c r="AP10" s="284">
        <v>14871</v>
      </c>
      <c r="AQ10" s="285">
        <v>17233</v>
      </c>
      <c r="AR10" s="286">
        <v>-13.7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8" t="s">
        <v>486</v>
      </c>
      <c r="AL11" s="1129"/>
      <c r="AM11" s="1129"/>
      <c r="AN11" s="1130"/>
      <c r="AO11" s="284" t="s">
        <v>487</v>
      </c>
      <c r="AP11" s="284" t="s">
        <v>487</v>
      </c>
      <c r="AQ11" s="285">
        <v>1297</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8" t="s">
        <v>488</v>
      </c>
      <c r="AL12" s="1129"/>
      <c r="AM12" s="1129"/>
      <c r="AN12" s="1130"/>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8" t="s">
        <v>489</v>
      </c>
      <c r="AL13" s="1129"/>
      <c r="AM13" s="1129"/>
      <c r="AN13" s="1130"/>
      <c r="AO13" s="284">
        <v>38393</v>
      </c>
      <c r="AP13" s="284">
        <v>4143</v>
      </c>
      <c r="AQ13" s="285">
        <v>5542</v>
      </c>
      <c r="AR13" s="286">
        <v>-25.2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8" t="s">
        <v>490</v>
      </c>
      <c r="AL14" s="1129"/>
      <c r="AM14" s="1129"/>
      <c r="AN14" s="1130"/>
      <c r="AO14" s="284">
        <v>17435</v>
      </c>
      <c r="AP14" s="284">
        <v>1881</v>
      </c>
      <c r="AQ14" s="285">
        <v>2886</v>
      </c>
      <c r="AR14" s="286">
        <v>-34.799999999999997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1" t="s">
        <v>491</v>
      </c>
      <c r="AL15" s="1132"/>
      <c r="AM15" s="1132"/>
      <c r="AN15" s="1133"/>
      <c r="AO15" s="284">
        <v>-47338</v>
      </c>
      <c r="AP15" s="284">
        <v>-5108</v>
      </c>
      <c r="AQ15" s="285">
        <v>-8856</v>
      </c>
      <c r="AR15" s="286">
        <v>-42.3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1" t="s">
        <v>178</v>
      </c>
      <c r="AL16" s="1132"/>
      <c r="AM16" s="1132"/>
      <c r="AN16" s="1133"/>
      <c r="AO16" s="284">
        <v>987521</v>
      </c>
      <c r="AP16" s="284">
        <v>106563</v>
      </c>
      <c r="AQ16" s="285">
        <v>161143</v>
      </c>
      <c r="AR16" s="286">
        <v>-33.9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4" t="s">
        <v>496</v>
      </c>
      <c r="AL21" s="1135"/>
      <c r="AM21" s="1135"/>
      <c r="AN21" s="1136"/>
      <c r="AO21" s="297">
        <v>9.82</v>
      </c>
      <c r="AP21" s="298">
        <v>14.02</v>
      </c>
      <c r="AQ21" s="299">
        <v>-4.2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4" t="s">
        <v>497</v>
      </c>
      <c r="AL22" s="1135"/>
      <c r="AM22" s="1135"/>
      <c r="AN22" s="1136"/>
      <c r="AO22" s="302">
        <v>94.2</v>
      </c>
      <c r="AP22" s="303">
        <v>96.2</v>
      </c>
      <c r="AQ22" s="304">
        <v>-2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7" t="s">
        <v>498</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8" t="s">
        <v>501</v>
      </c>
      <c r="AL32" s="1119"/>
      <c r="AM32" s="1119"/>
      <c r="AN32" s="1120"/>
      <c r="AO32" s="312">
        <v>309767</v>
      </c>
      <c r="AP32" s="312">
        <v>33427</v>
      </c>
      <c r="AQ32" s="313">
        <v>81691</v>
      </c>
      <c r="AR32" s="314">
        <v>-59.1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8" t="s">
        <v>502</v>
      </c>
      <c r="AL33" s="1119"/>
      <c r="AM33" s="1119"/>
      <c r="AN33" s="1120"/>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8" t="s">
        <v>503</v>
      </c>
      <c r="AL34" s="1119"/>
      <c r="AM34" s="1119"/>
      <c r="AN34" s="1120"/>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8" t="s">
        <v>504</v>
      </c>
      <c r="AL35" s="1119"/>
      <c r="AM35" s="1119"/>
      <c r="AN35" s="1120"/>
      <c r="AO35" s="312">
        <v>256522</v>
      </c>
      <c r="AP35" s="312">
        <v>27681</v>
      </c>
      <c r="AQ35" s="313">
        <v>27672</v>
      </c>
      <c r="AR35" s="314">
        <v>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8" t="s">
        <v>505</v>
      </c>
      <c r="AL36" s="1119"/>
      <c r="AM36" s="1119"/>
      <c r="AN36" s="1120"/>
      <c r="AO36" s="312">
        <v>19084</v>
      </c>
      <c r="AP36" s="312">
        <v>2059</v>
      </c>
      <c r="AQ36" s="313">
        <v>4845</v>
      </c>
      <c r="AR36" s="314">
        <v>-57.5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8" t="s">
        <v>506</v>
      </c>
      <c r="AL37" s="1119"/>
      <c r="AM37" s="1119"/>
      <c r="AN37" s="1120"/>
      <c r="AO37" s="312" t="s">
        <v>487</v>
      </c>
      <c r="AP37" s="312" t="s">
        <v>487</v>
      </c>
      <c r="AQ37" s="313">
        <v>448</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1" t="s">
        <v>507</v>
      </c>
      <c r="AL38" s="1122"/>
      <c r="AM38" s="1122"/>
      <c r="AN38" s="1123"/>
      <c r="AO38" s="315" t="s">
        <v>487</v>
      </c>
      <c r="AP38" s="315" t="s">
        <v>487</v>
      </c>
      <c r="AQ38" s="316">
        <v>4</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1" t="s">
        <v>508</v>
      </c>
      <c r="AL39" s="1122"/>
      <c r="AM39" s="1122"/>
      <c r="AN39" s="1123"/>
      <c r="AO39" s="312" t="s">
        <v>487</v>
      </c>
      <c r="AP39" s="312" t="s">
        <v>487</v>
      </c>
      <c r="AQ39" s="313">
        <v>-1961</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8" t="s">
        <v>509</v>
      </c>
      <c r="AL40" s="1119"/>
      <c r="AM40" s="1119"/>
      <c r="AN40" s="1120"/>
      <c r="AO40" s="312">
        <v>-361285</v>
      </c>
      <c r="AP40" s="312">
        <v>-38986</v>
      </c>
      <c r="AQ40" s="313">
        <v>-75713</v>
      </c>
      <c r="AR40" s="314">
        <v>-48.5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4" t="s">
        <v>288</v>
      </c>
      <c r="AL41" s="1125"/>
      <c r="AM41" s="1125"/>
      <c r="AN41" s="1126"/>
      <c r="AO41" s="312">
        <v>224088</v>
      </c>
      <c r="AP41" s="312">
        <v>24181</v>
      </c>
      <c r="AQ41" s="313">
        <v>36985</v>
      </c>
      <c r="AR41" s="314">
        <v>-34.6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1" t="s">
        <v>479</v>
      </c>
      <c r="AN49" s="1113" t="s">
        <v>512</v>
      </c>
      <c r="AO49" s="1114"/>
      <c r="AP49" s="1114"/>
      <c r="AQ49" s="1114"/>
      <c r="AR49" s="111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2"/>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933378</v>
      </c>
      <c r="AN51" s="334">
        <v>96583</v>
      </c>
      <c r="AO51" s="335">
        <v>60.4</v>
      </c>
      <c r="AP51" s="336">
        <v>126262</v>
      </c>
      <c r="AQ51" s="337">
        <v>10</v>
      </c>
      <c r="AR51" s="338">
        <v>50.4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615852</v>
      </c>
      <c r="AN52" s="342">
        <v>63726</v>
      </c>
      <c r="AO52" s="343">
        <v>17.5</v>
      </c>
      <c r="AP52" s="344">
        <v>56769</v>
      </c>
      <c r="AQ52" s="345">
        <v>2.1</v>
      </c>
      <c r="AR52" s="346">
        <v>15.4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790795</v>
      </c>
      <c r="AN53" s="334">
        <v>82426</v>
      </c>
      <c r="AO53" s="335">
        <v>-14.7</v>
      </c>
      <c r="AP53" s="336">
        <v>126525</v>
      </c>
      <c r="AQ53" s="337">
        <v>0.2</v>
      </c>
      <c r="AR53" s="338">
        <v>-14.9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626360</v>
      </c>
      <c r="AN54" s="342">
        <v>65287</v>
      </c>
      <c r="AO54" s="343">
        <v>2.4</v>
      </c>
      <c r="AP54" s="344">
        <v>67052</v>
      </c>
      <c r="AQ54" s="345">
        <v>18.100000000000001</v>
      </c>
      <c r="AR54" s="346">
        <v>-15.7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577618</v>
      </c>
      <c r="AN55" s="334">
        <v>61429</v>
      </c>
      <c r="AO55" s="335">
        <v>-25.5</v>
      </c>
      <c r="AP55" s="336">
        <v>122054</v>
      </c>
      <c r="AQ55" s="337">
        <v>-3.5</v>
      </c>
      <c r="AR55" s="338">
        <v>-22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433044</v>
      </c>
      <c r="AN56" s="342">
        <v>46054</v>
      </c>
      <c r="AO56" s="343">
        <v>-29.5</v>
      </c>
      <c r="AP56" s="344">
        <v>68298</v>
      </c>
      <c r="AQ56" s="345">
        <v>1.9</v>
      </c>
      <c r="AR56" s="346">
        <v>-31.4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512786</v>
      </c>
      <c r="AN57" s="334">
        <v>54985</v>
      </c>
      <c r="AO57" s="335">
        <v>-10.5</v>
      </c>
      <c r="AP57" s="336">
        <v>111644</v>
      </c>
      <c r="AQ57" s="337">
        <v>-8.5</v>
      </c>
      <c r="AR57" s="338">
        <v>-2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378358</v>
      </c>
      <c r="AN58" s="342">
        <v>40570</v>
      </c>
      <c r="AO58" s="343">
        <v>-11.9</v>
      </c>
      <c r="AP58" s="344">
        <v>66606</v>
      </c>
      <c r="AQ58" s="345">
        <v>-2.5</v>
      </c>
      <c r="AR58" s="346">
        <v>-9.4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711099</v>
      </c>
      <c r="AN59" s="334">
        <v>76735</v>
      </c>
      <c r="AO59" s="335">
        <v>39.6</v>
      </c>
      <c r="AP59" s="336">
        <v>127917</v>
      </c>
      <c r="AQ59" s="337">
        <v>14.6</v>
      </c>
      <c r="AR59" s="338">
        <v>25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539708</v>
      </c>
      <c r="AN60" s="342">
        <v>58240</v>
      </c>
      <c r="AO60" s="343">
        <v>43.6</v>
      </c>
      <c r="AP60" s="344">
        <v>69746</v>
      </c>
      <c r="AQ60" s="345">
        <v>4.7</v>
      </c>
      <c r="AR60" s="346">
        <v>38.9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705135</v>
      </c>
      <c r="AN61" s="349">
        <v>74432</v>
      </c>
      <c r="AO61" s="350">
        <v>9.9</v>
      </c>
      <c r="AP61" s="351">
        <v>122880</v>
      </c>
      <c r="AQ61" s="352">
        <v>2.6</v>
      </c>
      <c r="AR61" s="338">
        <v>7.3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518664</v>
      </c>
      <c r="AN62" s="342">
        <v>54775</v>
      </c>
      <c r="AO62" s="343">
        <v>4.4000000000000004</v>
      </c>
      <c r="AP62" s="344">
        <v>65694</v>
      </c>
      <c r="AQ62" s="345">
        <v>4.9000000000000004</v>
      </c>
      <c r="AR62" s="346">
        <v>-0.5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4BBkUlJu/92C12CGBbMzsCsu2orIet6PMB5XlwRE/wxdEgokiD6XWBDJNfhtPfQPSzv+VPYiXEcLE546Dbsc9g==" saltValue="yusp2v4gpKTfqQf/uS6Q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95"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4ncmtXAZtrq1AwyB7WJa+NRd6BxeqNQXVcb7PA3pnPua3ypgTyv40EgRcZD/v3c11AhXOcoI7xHKeGlD2K0UFw==" saltValue="TzZO0vHEbcnMh/Q2T6y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68" zoomScaleNormal="68"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25zzqQLewt82k0pEqHRVILk94bVAJMbEbyA5tIZwu8M/TEu5NJTP6tWCkfSpJFQ8GlwOavZNkrNpNtg34t/99g==" saltValue="ODnLia957t8fkmcQGjBC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7" t="s">
        <v>3</v>
      </c>
      <c r="D47" s="1137"/>
      <c r="E47" s="1138"/>
      <c r="F47" s="11">
        <v>25.79</v>
      </c>
      <c r="G47" s="12">
        <v>24.39</v>
      </c>
      <c r="H47" s="12">
        <v>24.98</v>
      </c>
      <c r="I47" s="12">
        <v>26.09</v>
      </c>
      <c r="J47" s="13">
        <v>22.42</v>
      </c>
    </row>
    <row r="48" spans="2:10" ht="57.75" customHeight="1" x14ac:dyDescent="0.2">
      <c r="B48" s="14"/>
      <c r="C48" s="1139" t="s">
        <v>4</v>
      </c>
      <c r="D48" s="1139"/>
      <c r="E48" s="1140"/>
      <c r="F48" s="15">
        <v>4.6399999999999997</v>
      </c>
      <c r="G48" s="16">
        <v>4.03</v>
      </c>
      <c r="H48" s="16">
        <v>7.01</v>
      </c>
      <c r="I48" s="16">
        <v>5.94</v>
      </c>
      <c r="J48" s="17">
        <v>3.9</v>
      </c>
    </row>
    <row r="49" spans="2:10" ht="57.75" customHeight="1" thickBot="1" x14ac:dyDescent="0.25">
      <c r="B49" s="18"/>
      <c r="C49" s="1141" t="s">
        <v>5</v>
      </c>
      <c r="D49" s="1141"/>
      <c r="E49" s="1142"/>
      <c r="F49" s="19">
        <v>0.84</v>
      </c>
      <c r="G49" s="20" t="s">
        <v>531</v>
      </c>
      <c r="H49" s="20">
        <v>5.39</v>
      </c>
      <c r="I49" s="20" t="s">
        <v>532</v>
      </c>
      <c r="J49" s="21" t="s">
        <v>533</v>
      </c>
    </row>
    <row r="50" spans="2:10" ht="13.2" x14ac:dyDescent="0.2"/>
  </sheetData>
  <sheetProtection algorithmName="SHA-512" hashValue="mCaoN4+2lDAekV2epU93YqYhL972qhkXWYOqwId51wlSWc1l2PyO7VeUbEV5NMseYX7UlJjxWo7tKmF8wRdjtg==" saltValue="FTy9JT0iRkuNp6YAWRZB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2025-03-14T08:34:34Z</cp:lastPrinted>
  <dcterms:created xsi:type="dcterms:W3CDTF">2025-02-19T02:47:06Z</dcterms:created>
  <dcterms:modified xsi:type="dcterms:W3CDTF">2025-09-26T10:13:11Z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2025-09-26T10:13:11Z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bef7b70d-a692-48a6-8f00-a209251099d0</vt:lpwstr>
  </property>
  <property fmtid="{D5CDD505-2E9C-101B-9397-08002B2CF9AE}" pid="8" name="MSIP_Label_defa4170-0d19-0005-0004-bc88714345d2_ContentBits">
    <vt:lpwstr>0</vt:lpwstr>
  </property>
</Properties>
</file>