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A6689CDE-5EB6-4680-94B7-9CA4D9195A3E}" xr6:coauthVersionLast="47" xr6:coauthVersionMax="47" xr10:uidLastSave="{00000000-0000-0000-0000-000000000000}"/>
  <bookViews>
    <workbookView xWindow="-2892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BE34" i="10" s="1"/>
  <c r="BE35" i="10" s="1"/>
  <c r="BW34" i="10" l="1"/>
  <c r="BW35" i="10" s="1"/>
  <c r="BW36" i="10" s="1"/>
  <c r="BW37" i="10" s="1"/>
  <c r="BW38" i="10" s="1"/>
  <c r="BW39" i="10" s="1"/>
  <c r="BW40" i="10" s="1"/>
  <c r="BW41" i="10" s="1"/>
</calcChain>
</file>

<file path=xl/sharedStrings.xml><?xml version="1.0" encoding="utf-8"?>
<sst xmlns="http://schemas.openxmlformats.org/spreadsheetml/2006/main" count="1179" uniqueCount="582">
  <si>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</si>
  <si>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</si>
  <si>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</si>
  <si>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</si>
  <si>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</si>
  <si>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</si>
  <si>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</si>
  <si>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</si>
  <si>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</si>
  <si>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</si>
  <si>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</si>
  <si>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</si>
  <si>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</si>
  <si>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</si>
  <si>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</si>
  <si>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</si>
  <si>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</si>
  <si>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</si>
  <si>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</si>
  <si>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</si>
  <si>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</si>
  <si>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</si>
  <si>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</si>
  <si>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</si>
  <si>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</si>
  <si>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</si>
  <si>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</si>
  <si>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</si>
  <si>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</si>
  <si>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</si>
  <si>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</si>
  <si>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</si>
  <si>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</si>
  <si>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</si>
  <si>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</si>
  <si>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</si>
  <si>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</si>
  <si>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</si>
  <si>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</si>
  <si>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</si>
  <si>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</si>
  <si>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</si>
  <si>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</si>
  <si>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</si>
  <si>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</si>
  <si>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</si>
  <si>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</si>
  <si>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</si>
  <si>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</si>
  <si>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</si>
  <si>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</si>
  <si>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</si>
  <si>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</si>
  <si>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</si>
  <si>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</si>
  <si>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</si>
  <si>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</si>
  <si>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</si>
  <si>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</si>
  <si>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</si>
  <si>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</si>
  <si>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</si>
  <si>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</si>
  <si>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</si>
  <si>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</si>
  <si>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</si>
  <si>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</si>
  <si>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</si>
  <si>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</si>
  <si>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</si>
  <si>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</si>
  <si>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</si>
  <si>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</si>
  <si>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</si>
  <si>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</si>
  <si>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</si>
  <si>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</si>
  <si>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</si>
  <si>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</si>
  <si>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</si>
  <si>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</si>
  <si>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</si>
  <si>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</si>
  <si>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</si>
  <si>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</si>
  <si>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</si>
  <si>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</si>
  <si>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</si>
  <si>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</si>
  <si>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</si>
  <si>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</si>
  <si>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</si>
  <si>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</si>
  <si>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</si>
  <si>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関ケ原町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</si>
  <si>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</si>
  <si>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</si>
  <si>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</si>
  <si>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</si>
  <si>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</si>
  <si>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</si>
  <si>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</si>
  <si>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</si>
  <si>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</si>
  <si>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</si>
  <si>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</si>
  <si>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</si>
  <si>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</si>
  <si>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</si>
  <si>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</si>
  <si>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</si>
  <si>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</si>
  <si>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</si>
  <si>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</si>
  <si>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</si>
  <si>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</si>
  <si>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</si>
  <si>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</si>
  <si>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</si>
  <si>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</si>
  <si>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</si>
  <si>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</si>
  <si>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</si>
  <si>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</si>
  <si>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</si>
  <si>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</si>
  <si>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</si>
  <si>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</si>
  <si>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</si>
  <si>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</si>
  <si>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</si>
  <si>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</si>
  <si>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</si>
  <si>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</si>
  <si>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</si>
  <si>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</si>
  <si>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</si>
  <si>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</si>
  <si>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</si>
  <si>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</si>
  <si>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</si>
  <si>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</si>
  <si>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</si>
  <si>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</si>
  <si>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</si>
  <si>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</si>
  <si>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</si>
  <si>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</si>
  <si>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</si>
  <si>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</si>
  <si>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</si>
  <si>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</si>
  <si>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</si>
  <si>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</si>
  <si>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</si>
  <si>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</si>
  <si>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</si>
  <si>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</si>
  <si>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</si>
  <si>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</si>
  <si>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</si>
  <si>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</si>
  <si>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</si>
  <si>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</si>
  <si>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</si>
  <si>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</si>
  <si>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</si>
  <si>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</si>
  <si>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</si>
  <si>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</si>
  <si>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</si>
  <si>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</si>
  <si>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</si>
  <si>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</si>
  <si>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</si>
  <si>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</si>
  <si>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</si>
  <si>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</si>
  <si>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</si>
  <si>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</si>
  <si>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</si>
  <si>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</si>
  <si>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</si>
  <si>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</si>
  <si>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</si>
  <si>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</si>
  <si>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</si>
  <si>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</si>
  <si>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</si>
  <si>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</si>
  <si>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</si>
  <si>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</si>
  <si>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</si>
  <si>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</si>
  <si>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</si>
  <si>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</si>
  <si>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</si>
  <si>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</si>
  <si>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</si>
  <si>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</si>
  <si>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</si>
  <si>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</si>
  <si>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</si>
  <si>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</si>
  <si>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岐阜県関ケ原町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</si>
  <si>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</si>
  <si>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</si>
  <si>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</si>
  <si>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</si>
  <si>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</si>
  <si>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</si>
  <si>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</si>
  <si>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</si>
  <si>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</si>
  <si>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</si>
  <si>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</si>
  <si>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</si>
  <si>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</si>
  <si>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</si>
  <si>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</si>
  <si>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</si>
  <si>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</si>
  <si>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</si>
  <si>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</si>
  <si>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</si>
  <si>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</si>
  <si>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</si>
  <si>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</si>
  <si>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</si>
  <si>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</si>
  <si>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</si>
  <si>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</si>
  <si>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</si>
  <si>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</si>
  <si>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</si>
  <si>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</si>
  <si>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</si>
  <si>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</si>
  <si>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</si>
  <si>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</si>
  <si>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</si>
  <si>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</si>
  <si>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</si>
  <si>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</si>
  <si>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</si>
  <si>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</si>
  <si>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</si>
  <si>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</si>
  <si>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</si>
  <si>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</si>
  <si>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</si>
  <si>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</si>
  <si>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</si>
  <si>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</si>
  <si>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</si>
  <si>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</si>
  <si>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</si>
  <si>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</si>
  <si>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</si>
  <si>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</si>
  <si>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</si>
  <si>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</si>
  <si>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</si>
  <si>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</si>
  <si>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</si>
  <si>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</si>
  <si>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</si>
  <si>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</si>
  <si>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</si>
  <si>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</si>
  <si>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</si>
  <si>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</si>
  <si>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</si>
  <si>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</si>
  <si>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</si>
  <si>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</si>
  <si>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</si>
  <si>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</si>
  <si>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</si>
  <si>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</si>
  <si>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</si>
  <si>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</si>
  <si>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</si>
  <si>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</si>
  <si>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</si>
  <si>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</si>
  <si>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</si>
  <si>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</si>
  <si>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</si>
  <si>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</si>
  <si>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</si>
  <si>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</si>
  <si>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</si>
  <si>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</si>
  <si>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</si>
  <si>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</si>
  <si>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</si>
  <si>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</si>
  <si>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</si>
  <si>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</si>
  <si>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</si>
  <si>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</si>
  <si>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</si>
  <si>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</si>
  <si>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</si>
  <si>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</si>
  <si>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</si>
  <si>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</si>
  <si>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</si>
  <si>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</si>
  <si>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</si>
  <si>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</si>
  <si>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</si>
  <si>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</si>
  <si>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</si>
  <si>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</si>
  <si>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</si>
  <si>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</si>
  <si>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</si>
  <si>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</si>
  <si>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</si>
  <si>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</si>
  <si>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</si>
  <si>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</si>
  <si>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</si>
  <si>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</si>
  <si>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</si>
  <si>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</si>
  <si>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</si>
  <si>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</si>
  <si>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</si>
  <si>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</si>
  <si>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</si>
  <si>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</si>
  <si>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</si>
  <si>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</si>
  <si>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</si>
  <si>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</si>
  <si>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</si>
  <si>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</si>
  <si>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</si>
  <si>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</si>
  <si>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</si>
  <si>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</si>
  <si>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</si>
  <si>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</si>
  <si>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</si>
  <si>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</si>
  <si>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</si>
  <si>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</si>
  <si>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</si>
  <si>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</si>
  <si>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</si>
  <si>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</si>
  <si>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</si>
  <si>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岐阜県関ケ原町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</si>
  <si>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</si>
  <si>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</si>
  <si>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</si>
  <si>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</si>
  <si>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</si>
  <si>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</si>
  <si>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</si>
  <si>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</si>
  <si>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</si>
  <si>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</si>
  <si>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</si>
  <si>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</si>
  <si>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</si>
  <si>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</si>
  <si>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</si>
  <si>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</si>
  <si>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</si>
  <si>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</si>
  <si>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</si>
  <si>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</si>
  <si>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</si>
  <si>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</si>
  <si>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</si>
  <si>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</si>
  <si>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</si>
  <si>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</si>
  <si>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</si>
  <si>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</si>
  <si>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</si>
  <si>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</si>
  <si>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</si>
  <si>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</si>
  <si>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</si>
  <si>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</si>
  <si>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国民健康保険特別会計（事業勘定）</t>
    <phoneticPr fontId="5"/>
  </si>
  <si>
    <t>国民健康保険特別会計（直診勘定）</t>
    <phoneticPr fontId="5"/>
  </si>
  <si>
    <t>介護保険特別会計</t>
    <phoneticPr fontId="5"/>
  </si>
  <si>
    <t>介護サービス事業特別会計</t>
    <phoneticPr fontId="5"/>
  </si>
  <si>
    <t>水道事業会計</t>
    <phoneticPr fontId="5"/>
  </si>
  <si>
    <t>法適用企業</t>
    <phoneticPr fontId="5"/>
  </si>
  <si>
    <t>今須農業集落排水事業特別会計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</si>
  <si>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</si>
  <si>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</si>
  <si>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</si>
  <si>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</si>
  <si>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</si>
  <si>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</si>
  <si>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</si>
  <si>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</si>
  <si>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</si>
  <si>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</si>
  <si>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</si>
  <si>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</si>
  <si>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</si>
  <si>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</si>
  <si>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</si>
  <si>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</si>
  <si>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</si>
  <si>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</si>
  <si>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</si>
  <si>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</si>
  <si>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</si>
  <si>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</si>
  <si>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</si>
  <si>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</si>
  <si>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</si>
  <si>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</si>
  <si>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</si>
  <si>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</si>
  <si>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</si>
  <si>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</si>
  <si>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</si>
  <si>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</si>
  <si>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</si>
  <si>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</si>
  <si>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</si>
  <si>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</si>
  <si>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</si>
  <si>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</si>
  <si>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</si>
  <si>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</si>
  <si>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</si>
  <si>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</si>
  <si>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</si>
  <si>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</si>
  <si>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</si>
  <si>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</si>
  <si>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</si>
  <si>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</si>
  <si>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</si>
  <si>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</si>
  <si>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</si>
  <si>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</si>
  <si>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</si>
  <si>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</si>
  <si>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</si>
  <si>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</si>
  <si>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</si>
  <si>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</si>
  <si>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</si>
  <si>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</si>
  <si>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</si>
  <si>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</si>
  <si>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</si>
  <si>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</si>
  <si>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</si>
  <si>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</si>
  <si>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</si>
  <si>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</si>
  <si>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</si>
  <si>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</si>
  <si>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</si>
  <si>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</si>
  <si>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</si>
  <si>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</si>
  <si>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</si>
  <si>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</si>
  <si>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</si>
  <si>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</si>
  <si>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</si>
  <si>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</si>
  <si>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</si>
  <si>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</si>
  <si>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</si>
  <si>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</si>
  <si>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</si>
  <si>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</si>
  <si>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</si>
  <si>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</si>
  <si>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</si>
  <si>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</si>
  <si>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</si>
  <si>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</si>
  <si>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</si>
  <si>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</si>
  <si>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</si>
  <si>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</si>
  <si>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</si>
  <si>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</si>
  <si>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</si>
  <si>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</si>
  <si>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</si>
  <si>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</si>
  <si>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</si>
  <si>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</si>
  <si>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</si>
  <si>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</si>
  <si>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</si>
  <si>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</si>
  <si>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</si>
  <si>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</si>
  <si>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</si>
  <si>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</si>
  <si>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</si>
  <si>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</si>
  <si>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</si>
  <si>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</si>
  <si>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</si>
  <si>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</si>
  <si>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</si>
  <si>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</si>
  <si>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</si>
  <si>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</si>
  <si>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</si>
  <si>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</si>
  <si>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</si>
  <si>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</si>
  <si>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</si>
  <si>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</si>
  <si>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</si>
  <si>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</si>
  <si>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</si>
  <si>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</si>
  <si>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</si>
  <si>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</si>
  <si>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</si>
  <si>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</si>
  <si>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</si>
  <si>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1.98</t>
  </si>
  <si>
    <t>▲ 1.58</t>
  </si>
  <si>
    <t>一般会計</t>
  </si>
  <si>
    <t>水道事業会計</t>
  </si>
  <si>
    <t>介護保険特別会計</t>
  </si>
  <si>
    <t>国民健康保険特別会計（事業勘定）</t>
  </si>
  <si>
    <t>介護サービス事業特別会計</t>
  </si>
  <si>
    <t>国民健康保険特別会計（直診勘定）</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</si>
  <si>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</si>
  <si>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</si>
  <si>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</si>
  <si>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</si>
  <si>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</si>
  <si>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</si>
  <si>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</si>
  <si>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</si>
  <si>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</si>
  <si>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基金から０．３百万円繰入</t>
    <rPh sb="0" eb="2">
      <t>キキン</t>
    </rPh>
    <rPh sb="7" eb="9">
      <t>ヒャクマン</t>
    </rPh>
    <rPh sb="9" eb="10">
      <t>エン</t>
    </rPh>
    <rPh sb="10" eb="12">
      <t>クリイレ</t>
    </rPh>
    <phoneticPr fontId="2"/>
  </si>
  <si>
    <t>-</t>
    <phoneticPr fontId="2"/>
  </si>
  <si>
    <t>大垣衛生施設組合</t>
    <rPh sb="0" eb="2">
      <t>オオガキ</t>
    </rPh>
    <rPh sb="2" eb="4">
      <t>エイセイ</t>
    </rPh>
    <rPh sb="4" eb="6">
      <t>シセツ</t>
    </rPh>
    <rPh sb="6" eb="8">
      <t>クミアイ</t>
    </rPh>
    <phoneticPr fontId="19"/>
  </si>
  <si>
    <t>南濃衛生施設利用事務組合</t>
    <rPh sb="0" eb="2">
      <t>ナンノウ</t>
    </rPh>
    <rPh sb="2" eb="4">
      <t>エイセイ</t>
    </rPh>
    <rPh sb="4" eb="6">
      <t>シセツ</t>
    </rPh>
    <rPh sb="6" eb="8">
      <t>リヨウ</t>
    </rPh>
    <rPh sb="8" eb="10">
      <t>ジム</t>
    </rPh>
    <rPh sb="10" eb="12">
      <t>クミアイ</t>
    </rPh>
    <phoneticPr fontId="19"/>
  </si>
  <si>
    <t>岐阜県市町村会館組合</t>
    <rPh sb="0" eb="6">
      <t>ギフケンシチョウソン</t>
    </rPh>
    <rPh sb="6" eb="8">
      <t>カイカン</t>
    </rPh>
    <rPh sb="8" eb="10">
      <t>クミアイ</t>
    </rPh>
    <phoneticPr fontId="19"/>
  </si>
  <si>
    <t>岐阜県市町村職員退職手当組合</t>
    <rPh sb="0" eb="3">
      <t>ギフケン</t>
    </rPh>
    <rPh sb="3" eb="6">
      <t>シチョウソン</t>
    </rPh>
    <rPh sb="6" eb="8">
      <t>ショクイン</t>
    </rPh>
    <rPh sb="8" eb="10">
      <t>タイショク</t>
    </rPh>
    <rPh sb="10" eb="12">
      <t>テアテ</t>
    </rPh>
    <rPh sb="12" eb="14">
      <t>クミアイ</t>
    </rPh>
    <phoneticPr fontId="19"/>
  </si>
  <si>
    <t>不破消防組合</t>
    <rPh sb="0" eb="2">
      <t>フワ</t>
    </rPh>
    <rPh sb="2" eb="4">
      <t>ショウボウ</t>
    </rPh>
    <rPh sb="4" eb="6">
      <t>クミアイ</t>
    </rPh>
    <phoneticPr fontId="19"/>
  </si>
  <si>
    <t>西南濃粗大廃棄物処理組合</t>
    <rPh sb="0" eb="3">
      <t>セイナンノウ</t>
    </rPh>
    <rPh sb="3" eb="5">
      <t>ソダイ</t>
    </rPh>
    <rPh sb="5" eb="8">
      <t>ハイキブツ</t>
    </rPh>
    <rPh sb="8" eb="10">
      <t>ショリ</t>
    </rPh>
    <rPh sb="10" eb="12">
      <t>クミアイ</t>
    </rPh>
    <phoneticPr fontId="19"/>
  </si>
  <si>
    <t>岐阜県後期高齢者医療広域連合（一般会計）</t>
    <rPh sb="0" eb="5">
      <t>ギフケンコウキ</t>
    </rPh>
    <rPh sb="5" eb="8">
      <t>コウレイシャ</t>
    </rPh>
    <rPh sb="8" eb="10">
      <t>イリョウ</t>
    </rPh>
    <rPh sb="10" eb="12">
      <t>コウイキ</t>
    </rPh>
    <rPh sb="12" eb="14">
      <t>レンゴウ</t>
    </rPh>
    <rPh sb="15" eb="17">
      <t>イッパン</t>
    </rPh>
    <rPh sb="17" eb="19">
      <t>カイケイ</t>
    </rPh>
    <phoneticPr fontId="19"/>
  </si>
  <si>
    <t>岐阜県後期高齢者医療広域連合（特別会計）</t>
    <rPh sb="0" eb="5">
      <t>ギフケンコウキ</t>
    </rPh>
    <rPh sb="5" eb="8">
      <t>コウレイシャ</t>
    </rPh>
    <rPh sb="8" eb="10">
      <t>イリョウ</t>
    </rPh>
    <rPh sb="10" eb="12">
      <t>コウイキ</t>
    </rPh>
    <rPh sb="12" eb="14">
      <t>レンゴウ</t>
    </rPh>
    <rPh sb="15" eb="17">
      <t>トクベツ</t>
    </rPh>
    <rPh sb="17" eb="19">
      <t>カイケイ</t>
    </rPh>
    <phoneticPr fontId="19"/>
  </si>
  <si>
    <t>基金から６百万円繰入</t>
    <rPh sb="0" eb="2">
      <t>キキン</t>
    </rPh>
    <rPh sb="5" eb="7">
      <t>ヒャクマン</t>
    </rPh>
    <rPh sb="7" eb="8">
      <t>エン</t>
    </rPh>
    <rPh sb="8" eb="10">
      <t>クリイレ</t>
    </rPh>
    <phoneticPr fontId="2"/>
  </si>
  <si>
    <t>基金から７０百万円繰入</t>
    <rPh sb="0" eb="2">
      <t>キキン</t>
    </rPh>
    <rPh sb="6" eb="8">
      <t>ヒャクマン</t>
    </rPh>
    <rPh sb="8" eb="9">
      <t>エン</t>
    </rPh>
    <rPh sb="9" eb="11">
      <t>クリイレ</t>
    </rPh>
    <phoneticPr fontId="2"/>
  </si>
  <si>
    <t>-</t>
    <phoneticPr fontId="2"/>
  </si>
  <si>
    <t>廃棄物処理施設整備基金</t>
  </si>
  <si>
    <t>教育施設基金</t>
  </si>
  <si>
    <t>社会福祉振興基金</t>
  </si>
  <si>
    <t>国道バイパス建設促進対策事業基金</t>
  </si>
  <si>
    <t>教育振興基金</t>
    <rPh sb="0" eb="2">
      <t>キョウイク</t>
    </rPh>
    <rPh sb="2" eb="4">
      <t>シンコウ</t>
    </rPh>
    <rPh sb="4" eb="6">
      <t>キキン</t>
    </rPh>
    <phoneticPr fontId="1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</si>
  <si>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</si>
  <si>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</si>
  <si>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</si>
  <si>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</si>
  <si>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</si>
  <si>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</si>
  <si>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</si>
  <si>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平均を上回っているが、地方債の新規発行を償還額以下に抑制し、基金へ積立てを行った結果、実質公債費比率、将来負担比率ともに減少した。類似団体平均を上回っている原因としては、庁舎建設、小学校建設、中学校建設、土地開発公社の解散等、地方債発行を伴う事業を集中して実施したことにある。今後についても、老朽化が進んでいる公共施設への対応が控えているが、公共施設個別施設計画により計画的に実施し、将来負担が過度にならないようこれまで以上に公債費の適正化に取り組んでいく必要がある。</t>
    <rPh sb="41" eb="44">
      <t>ショウカンガク</t>
    </rPh>
    <rPh sb="44" eb="46">
      <t>イカ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</si>
  <si>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</si>
  <si>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</si>
  <si>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</si>
  <si>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償還額以上の借入抑制や基金への積立を行った結果、将来負担比率は低下している。一方で、有形固定資産減価償却率は類似団体平均を下回っているが、上昇傾向にあり、主な要因としては、昭和50年代に建設された認定こども園や公民館、既に耐用年数を経過した公営住宅を保有していることにある。公共施設個別施設計画により老朽化対策など適正な管理に努め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</si>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</sst>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2"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3000000}"/>
    <cellStyle name="標準 7 2" xfId="22" xr:uid="{540A544A-900E-4883-A6DF-0E78F3913FA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5513-47B7-8EE8-FDD0F2DEF6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78141</c:v>
                </c:pt>
                <c:pt idx="1">
                  <c:v>53800</c:v>
                </c:pt>
                <c:pt idx="2">
                  <c:v>35312</c:v>
                </c:pt>
                <c:pt idx="3">
                  <c:v>52224</c:v>
                </c:pt>
                <c:pt idx="4">
                  <c:v>59182</c:v>
                </c:pt>
              </c:numCache>
            </c:numRef>
          </c:val>
          <c:smooth val="0"/>
          <c:extLst>
            <c:ext xmlns:c16="http://schemas.microsoft.com/office/drawing/2014/chart" uri="{C3380CC4-5D6E-409C-BE32-E72D297353CC}">
              <c16:uniqueId val="{00000001-5513-47B7-8EE8-FDD0F2DEF6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7.88</c:v>
                </c:pt>
                <c:pt idx="1">
                  <c:v>8.4700000000000006</c:v>
                </c:pt>
                <c:pt idx="2">
                  <c:v>12.45</c:v>
                </c:pt>
                <c:pt idx="3">
                  <c:v>13.06</c:v>
                </c:pt>
                <c:pt idx="4">
                  <c:v>11.08</c:v>
                </c:pt>
              </c:numCache>
            </c:numRef>
          </c:val>
          <c:extLst>
            <c:ext xmlns:c16="http://schemas.microsoft.com/office/drawing/2014/chart" uri="{C3380CC4-5D6E-409C-BE32-E72D297353CC}">
              <c16:uniqueId val="{00000000-C72A-4F60-9041-26D4FC8760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10.69</c:v>
                </c:pt>
                <c:pt idx="1">
                  <c:v>10.66</c:v>
                </c:pt>
                <c:pt idx="2">
                  <c:v>13.65</c:v>
                </c:pt>
                <c:pt idx="3">
                  <c:v>17.940000000000001</c:v>
                </c:pt>
                <c:pt idx="4">
                  <c:v>19.96</c:v>
                </c:pt>
              </c:numCache>
            </c:numRef>
          </c:val>
          <c:extLst>
            <c:ext xmlns:c16="http://schemas.microsoft.com/office/drawing/2014/chart" uri="{C3380CC4-5D6E-409C-BE32-E72D297353CC}">
              <c16:uniqueId val="{00000001-C72A-4F60-9041-26D4FC8760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-1.98</c:v>
                </c:pt>
                <c:pt idx="1">
                  <c:v>1.22</c:v>
                </c:pt>
                <c:pt idx="2">
                  <c:v>8.0500000000000007</c:v>
                </c:pt>
                <c:pt idx="3">
                  <c:v>0.44</c:v>
                </c:pt>
                <c:pt idx="4">
                  <c:v>-1.58</c:v>
                </c:pt>
              </c:numCache>
            </c:numRef>
          </c:val>
          <c:smooth val="0"/>
          <c:extLst>
            <c:ext xmlns:c16="http://schemas.microsoft.com/office/drawing/2014/chart" uri="{C3380CC4-5D6E-409C-BE32-E72D297353CC}">
              <c16:uniqueId val="{00000002-C72A-4F60-9041-26D4FC8760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0.02</c:v>
                </c:pt>
                <c:pt idx="8">
                  <c:v>#N/A</c:v>
                </c:pt>
                <c:pt idx="9">
                  <c:v>0.19</c:v>
                </c:pt>
              </c:numCache>
            </c:numRef>
          </c:val>
          <c:extLst>
            <c:ext xmlns:c16="http://schemas.microsoft.com/office/drawing/2014/chart" uri="{C3380CC4-5D6E-409C-BE32-E72D297353CC}">
              <c16:uniqueId val="{00000000-AE52-4312-A465-F3BD88F330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52-4312-A465-F3BD88F330E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0.16</c:v>
                </c:pt>
                <c:pt idx="4">
                  <c:v>#N/A</c:v>
                </c:pt>
                <c:pt idx="5">
                  <c:v>0.16</c:v>
                </c:pt>
                <c:pt idx="6">
                  <c:v>#N/A</c:v>
                </c:pt>
                <c:pt idx="7">
                  <c:v>0.2</c:v>
                </c:pt>
                <c:pt idx="8">
                  <c:v>#N/A</c:v>
                </c:pt>
                <c:pt idx="9">
                  <c:v>0.2</c:v>
                </c:pt>
              </c:numCache>
            </c:numRef>
          </c:val>
          <c:extLst>
            <c:ext xmlns:c16="http://schemas.microsoft.com/office/drawing/2014/chart" uri="{C3380CC4-5D6E-409C-BE32-E72D297353CC}">
              <c16:uniqueId val="{00000002-AE52-4312-A465-F3BD88F330ED}"/>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c:v>
                </c:pt>
                <c:pt idx="4">
                  <c:v>#N/A</c:v>
                </c:pt>
                <c:pt idx="5">
                  <c:v>0.02</c:v>
                </c:pt>
                <c:pt idx="6">
                  <c:v>#N/A</c:v>
                </c:pt>
                <c:pt idx="7">
                  <c:v>0.11</c:v>
                </c:pt>
                <c:pt idx="8">
                  <c:v>#N/A</c:v>
                </c:pt>
                <c:pt idx="9">
                  <c:v>0.36</c:v>
                </c:pt>
              </c:numCache>
            </c:numRef>
          </c:val>
          <c:extLst>
            <c:ext xmlns:c16="http://schemas.microsoft.com/office/drawing/2014/chart" uri="{C3380CC4-5D6E-409C-BE32-E72D297353CC}">
              <c16:uniqueId val="{00000003-AE52-4312-A465-F3BD88F330ED}"/>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0.73</c:v>
                </c:pt>
                <c:pt idx="2">
                  <c:v>#N/A</c:v>
                </c:pt>
                <c:pt idx="3">
                  <c:v>0.4</c:v>
                </c:pt>
                <c:pt idx="4">
                  <c:v>#N/A</c:v>
                </c:pt>
                <c:pt idx="5">
                  <c:v>0.36</c:v>
                </c:pt>
                <c:pt idx="6">
                  <c:v>#N/A</c:v>
                </c:pt>
                <c:pt idx="7">
                  <c:v>0.7</c:v>
                </c:pt>
                <c:pt idx="8">
                  <c:v>#N/A</c:v>
                </c:pt>
                <c:pt idx="9">
                  <c:v>0.72</c:v>
                </c:pt>
              </c:numCache>
            </c:numRef>
          </c:val>
          <c:extLst>
            <c:ext xmlns:c16="http://schemas.microsoft.com/office/drawing/2014/chart" uri="{C3380CC4-5D6E-409C-BE32-E72D297353CC}">
              <c16:uniqueId val="{00000004-AE52-4312-A465-F3BD88F330ED}"/>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1.25</c:v>
                </c:pt>
                <c:pt idx="2">
                  <c:v>#N/A</c:v>
                </c:pt>
                <c:pt idx="3">
                  <c:v>0.14000000000000001</c:v>
                </c:pt>
                <c:pt idx="4">
                  <c:v>#N/A</c:v>
                </c:pt>
                <c:pt idx="5">
                  <c:v>0.6</c:v>
                </c:pt>
                <c:pt idx="6">
                  <c:v>#N/A</c:v>
                </c:pt>
                <c:pt idx="7">
                  <c:v>0.68</c:v>
                </c:pt>
                <c:pt idx="8">
                  <c:v>#N/A</c:v>
                </c:pt>
                <c:pt idx="9">
                  <c:v>0.77</c:v>
                </c:pt>
              </c:numCache>
            </c:numRef>
          </c:val>
          <c:extLst>
            <c:ext xmlns:c16="http://schemas.microsoft.com/office/drawing/2014/chart" uri="{C3380CC4-5D6E-409C-BE32-E72D297353CC}">
              <c16:uniqueId val="{00000005-AE52-4312-A465-F3BD88F330ED}"/>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1.54</c:v>
                </c:pt>
                <c:pt idx="2">
                  <c:v>#N/A</c:v>
                </c:pt>
                <c:pt idx="3">
                  <c:v>1.8</c:v>
                </c:pt>
                <c:pt idx="4">
                  <c:v>#N/A</c:v>
                </c:pt>
                <c:pt idx="5">
                  <c:v>1.89</c:v>
                </c:pt>
                <c:pt idx="6">
                  <c:v>#N/A</c:v>
                </c:pt>
                <c:pt idx="7">
                  <c:v>2.29</c:v>
                </c:pt>
                <c:pt idx="8">
                  <c:v>#N/A</c:v>
                </c:pt>
                <c:pt idx="9">
                  <c:v>2.68</c:v>
                </c:pt>
              </c:numCache>
            </c:numRef>
          </c:val>
          <c:extLst>
            <c:ext xmlns:c16="http://schemas.microsoft.com/office/drawing/2014/chart" uri="{C3380CC4-5D6E-409C-BE32-E72D297353CC}">
              <c16:uniqueId val="{00000006-AE52-4312-A465-F3BD88F330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2.48</c:v>
                </c:pt>
                <c:pt idx="2">
                  <c:v>#N/A</c:v>
                </c:pt>
                <c:pt idx="3">
                  <c:v>3.52</c:v>
                </c:pt>
                <c:pt idx="4">
                  <c:v>#N/A</c:v>
                </c:pt>
                <c:pt idx="5">
                  <c:v>5.32</c:v>
                </c:pt>
                <c:pt idx="6">
                  <c:v>#N/A</c:v>
                </c:pt>
                <c:pt idx="7">
                  <c:v>6.05</c:v>
                </c:pt>
                <c:pt idx="8">
                  <c:v>#N/A</c:v>
                </c:pt>
                <c:pt idx="9">
                  <c:v>6.01</c:v>
                </c:pt>
              </c:numCache>
            </c:numRef>
          </c:val>
          <c:extLst>
            <c:ext xmlns:c16="http://schemas.microsoft.com/office/drawing/2014/chart" uri="{C3380CC4-5D6E-409C-BE32-E72D297353CC}">
              <c16:uniqueId val="{00000007-AE52-4312-A465-F3BD88F330E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11.72</c:v>
                </c:pt>
                <c:pt idx="2">
                  <c:v>#N/A</c:v>
                </c:pt>
                <c:pt idx="3">
                  <c:v>10.57</c:v>
                </c:pt>
                <c:pt idx="4">
                  <c:v>#N/A</c:v>
                </c:pt>
                <c:pt idx="5">
                  <c:v>9.75</c:v>
                </c:pt>
                <c:pt idx="6">
                  <c:v>#N/A</c:v>
                </c:pt>
                <c:pt idx="7">
                  <c:v>10.119999999999999</c:v>
                </c:pt>
                <c:pt idx="8">
                  <c:v>#N/A</c:v>
                </c:pt>
                <c:pt idx="9">
                  <c:v>9.44</c:v>
                </c:pt>
              </c:numCache>
            </c:numRef>
          </c:val>
          <c:extLst>
            <c:ext xmlns:c16="http://schemas.microsoft.com/office/drawing/2014/chart" uri="{C3380CC4-5D6E-409C-BE32-E72D297353CC}">
              <c16:uniqueId val="{00000008-AE52-4312-A465-F3BD88F330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7.88</c:v>
                </c:pt>
                <c:pt idx="2">
                  <c:v>#N/A</c:v>
                </c:pt>
                <c:pt idx="3">
                  <c:v>8.4700000000000006</c:v>
                </c:pt>
                <c:pt idx="4">
                  <c:v>#N/A</c:v>
                </c:pt>
                <c:pt idx="5">
                  <c:v>12.44</c:v>
                </c:pt>
                <c:pt idx="6">
                  <c:v>#N/A</c:v>
                </c:pt>
                <c:pt idx="7">
                  <c:v>13.05</c:v>
                </c:pt>
                <c:pt idx="8">
                  <c:v>#N/A</c:v>
                </c:pt>
                <c:pt idx="9">
                  <c:v>11.07</c:v>
                </c:pt>
              </c:numCache>
            </c:numRef>
          </c:val>
          <c:extLst>
            <c:ext xmlns:c16="http://schemas.microsoft.com/office/drawing/2014/chart" uri="{C3380CC4-5D6E-409C-BE32-E72D297353CC}">
              <c16:uniqueId val="{00000009-AE52-4312-A465-F3BD88F330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412</c:v>
                </c:pt>
                <c:pt idx="5">
                  <c:v>410</c:v>
                </c:pt>
                <c:pt idx="8">
                  <c:v>413</c:v>
                </c:pt>
                <c:pt idx="11">
                  <c:v>398</c:v>
                </c:pt>
                <c:pt idx="14">
                  <c:v>385</c:v>
                </c:pt>
              </c:numCache>
            </c:numRef>
          </c:val>
          <c:extLst>
            <c:ext xmlns:c16="http://schemas.microsoft.com/office/drawing/2014/chart" uri="{C3380CC4-5D6E-409C-BE32-E72D297353CC}">
              <c16:uniqueId val="{00000000-B572-4836-8EDB-F5F3653111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72-4836-8EDB-F5F3653111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572-4836-8EDB-F5F3653111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51</c:v>
                </c:pt>
                <c:pt idx="3">
                  <c:v>49</c:v>
                </c:pt>
                <c:pt idx="6">
                  <c:v>44</c:v>
                </c:pt>
                <c:pt idx="9">
                  <c:v>40</c:v>
                </c:pt>
                <c:pt idx="12">
                  <c:v>20</c:v>
                </c:pt>
              </c:numCache>
            </c:numRef>
          </c:val>
          <c:extLst>
            <c:ext xmlns:c16="http://schemas.microsoft.com/office/drawing/2014/chart" uri="{C3380CC4-5D6E-409C-BE32-E72D297353CC}">
              <c16:uniqueId val="{00000003-B572-4836-8EDB-F5F3653111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276</c:v>
                </c:pt>
                <c:pt idx="3">
                  <c:v>265</c:v>
                </c:pt>
                <c:pt idx="6">
                  <c:v>273</c:v>
                </c:pt>
                <c:pt idx="9">
                  <c:v>277</c:v>
                </c:pt>
                <c:pt idx="12">
                  <c:v>273</c:v>
                </c:pt>
              </c:numCache>
            </c:numRef>
          </c:val>
          <c:extLst>
            <c:ext xmlns:c16="http://schemas.microsoft.com/office/drawing/2014/chart" uri="{C3380CC4-5D6E-409C-BE32-E72D297353CC}">
              <c16:uniqueId val="{00000004-B572-4836-8EDB-F5F3653111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72-4836-8EDB-F5F3653111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72-4836-8EDB-F5F3653111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c:v>
                </c:pt>
                <c:pt idx="3">
                  <c:v>352</c:v>
                </c:pt>
                <c:pt idx="6">
                  <c:v>367</c:v>
                </c:pt>
                <c:pt idx="9">
                  <c:v>381</c:v>
                </c:pt>
                <c:pt idx="12">
                  <c:v>327</c:v>
                </c:pt>
              </c:numCache>
            </c:numRef>
          </c:val>
          <c:extLst>
            <c:ext xmlns:c16="http://schemas.microsoft.com/office/drawing/2014/chart" uri="{C3380CC4-5D6E-409C-BE32-E72D297353CC}">
              <c16:uniqueId val="{00000007-B572-4836-8EDB-F5F3653111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260</c:v>
                </c:pt>
                <c:pt idx="2">
                  <c:v>#N/A</c:v>
                </c:pt>
                <c:pt idx="3">
                  <c:v>#N/A</c:v>
                </c:pt>
                <c:pt idx="4">
                  <c:v>256</c:v>
                </c:pt>
                <c:pt idx="5">
                  <c:v>#N/A</c:v>
                </c:pt>
                <c:pt idx="6">
                  <c:v>#N/A</c:v>
                </c:pt>
                <c:pt idx="7">
                  <c:v>271</c:v>
                </c:pt>
                <c:pt idx="8">
                  <c:v>#N/A</c:v>
                </c:pt>
                <c:pt idx="9">
                  <c:v>#N/A</c:v>
                </c:pt>
                <c:pt idx="10">
                  <c:v>300</c:v>
                </c:pt>
                <c:pt idx="11">
                  <c:v>#N/A</c:v>
                </c:pt>
                <c:pt idx="12">
                  <c:v>#N/A</c:v>
                </c:pt>
                <c:pt idx="13">
                  <c:v>235</c:v>
                </c:pt>
                <c:pt idx="14">
                  <c:v>#N/A</c:v>
                </c:pt>
              </c:numCache>
            </c:numRef>
          </c:val>
          <c:smooth val="0"/>
          <c:extLst>
            <c:ext xmlns:c16="http://schemas.microsoft.com/office/drawing/2014/chart" uri="{C3380CC4-5D6E-409C-BE32-E72D297353CC}">
              <c16:uniqueId val="{00000008-B572-4836-8EDB-F5F3653111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4262</c:v>
                </c:pt>
                <c:pt idx="5">
                  <c:v>4052</c:v>
                </c:pt>
                <c:pt idx="8">
                  <c:v>3913</c:v>
                </c:pt>
                <c:pt idx="11">
                  <c:v>3759</c:v>
                </c:pt>
                <c:pt idx="14">
                  <c:v>3664</c:v>
                </c:pt>
              </c:numCache>
            </c:numRef>
          </c:val>
          <c:extLst>
            <c:ext xmlns:c16="http://schemas.microsoft.com/office/drawing/2014/chart" uri="{C3380CC4-5D6E-409C-BE32-E72D297353CC}">
              <c16:uniqueId val="{00000000-67DA-42F5-8B3A-B3887500F3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7DA-42F5-8B3A-B3887500F3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1405</c:v>
                </c:pt>
                <c:pt idx="5">
                  <c:v>1326</c:v>
                </c:pt>
                <c:pt idx="8">
                  <c:v>1593</c:v>
                </c:pt>
                <c:pt idx="11">
                  <c:v>1616</c:v>
                </c:pt>
                <c:pt idx="14">
                  <c:v>1604</c:v>
                </c:pt>
              </c:numCache>
            </c:numRef>
          </c:val>
          <c:extLst>
            <c:ext xmlns:c16="http://schemas.microsoft.com/office/drawing/2014/chart" uri="{C3380CC4-5D6E-409C-BE32-E72D297353CC}">
              <c16:uniqueId val="{00000002-67DA-42F5-8B3A-B3887500F3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DA-42F5-8B3A-B3887500F3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DA-42F5-8B3A-B3887500F3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DA-42F5-8B3A-B3887500F3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DA-42F5-8B3A-B3887500F3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194</c:v>
                </c:pt>
                <c:pt idx="3">
                  <c:v>138</c:v>
                </c:pt>
                <c:pt idx="6">
                  <c:v>133</c:v>
                </c:pt>
                <c:pt idx="9">
                  <c:v>117</c:v>
                </c:pt>
                <c:pt idx="12">
                  <c:v>97</c:v>
                </c:pt>
              </c:numCache>
            </c:numRef>
          </c:val>
          <c:extLst>
            <c:ext xmlns:c16="http://schemas.microsoft.com/office/drawing/2014/chart" uri="{C3380CC4-5D6E-409C-BE32-E72D297353CC}">
              <c16:uniqueId val="{00000007-67DA-42F5-8B3A-B3887500F3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2647</c:v>
                </c:pt>
                <c:pt idx="3">
                  <c:v>2750</c:v>
                </c:pt>
                <c:pt idx="6">
                  <c:v>2545</c:v>
                </c:pt>
                <c:pt idx="9">
                  <c:v>2314</c:v>
                </c:pt>
                <c:pt idx="12">
                  <c:v>2158</c:v>
                </c:pt>
              </c:numCache>
            </c:numRef>
          </c:val>
          <c:extLst>
            <c:ext xmlns:c16="http://schemas.microsoft.com/office/drawing/2014/chart" uri="{C3380CC4-5D6E-409C-BE32-E72D297353CC}">
              <c16:uniqueId val="{00000008-67DA-42F5-8B3A-B3887500F3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DA-42F5-8B3A-B3887500F3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3934</c:v>
                </c:pt>
                <c:pt idx="3">
                  <c:v>3771</c:v>
                </c:pt>
                <c:pt idx="6">
                  <c:v>3664</c:v>
                </c:pt>
                <c:pt idx="9">
                  <c:v>3547</c:v>
                </c:pt>
                <c:pt idx="12">
                  <c:v>3523</c:v>
                </c:pt>
              </c:numCache>
            </c:numRef>
          </c:val>
          <c:extLst>
            <c:ext xmlns:c16="http://schemas.microsoft.com/office/drawing/2014/chart" uri="{C3380CC4-5D6E-409C-BE32-E72D297353CC}">
              <c16:uniqueId val="{0000000A-67DA-42F5-8B3A-B3887500F3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1107</c:v>
                </c:pt>
                <c:pt idx="2">
                  <c:v>#N/A</c:v>
                </c:pt>
                <c:pt idx="3">
                  <c:v>#N/A</c:v>
                </c:pt>
                <c:pt idx="4">
                  <c:v>1282</c:v>
                </c:pt>
                <c:pt idx="5">
                  <c:v>#N/A</c:v>
                </c:pt>
                <c:pt idx="6">
                  <c:v>#N/A</c:v>
                </c:pt>
                <c:pt idx="7">
                  <c:v>836</c:v>
                </c:pt>
                <c:pt idx="8">
                  <c:v>#N/A</c:v>
                </c:pt>
                <c:pt idx="9">
                  <c:v>#N/A</c:v>
                </c:pt>
                <c:pt idx="10">
                  <c:v>603</c:v>
                </c:pt>
                <c:pt idx="11">
                  <c:v>#N/A</c:v>
                </c:pt>
                <c:pt idx="12">
                  <c:v>#N/A</c:v>
                </c:pt>
                <c:pt idx="13">
                  <c:v>509</c:v>
                </c:pt>
                <c:pt idx="14">
                  <c:v>#N/A</c:v>
                </c:pt>
              </c:numCache>
            </c:numRef>
          </c:val>
          <c:smooth val="0"/>
          <c:extLst>
            <c:ext xmlns:c16="http://schemas.microsoft.com/office/drawing/2014/chart" uri="{C3380CC4-5D6E-409C-BE32-E72D297353CC}">
              <c16:uniqueId val="{0000000B-67DA-42F5-8B3A-B3887500F3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418</c:v>
                </c:pt>
                <c:pt idx="1">
                  <c:v>528</c:v>
                </c:pt>
                <c:pt idx="2">
                  <c:v>589</c:v>
                </c:pt>
              </c:numCache>
            </c:numRef>
          </c:val>
          <c:extLst>
            <c:ext xmlns:c16="http://schemas.microsoft.com/office/drawing/2014/chart" uri="{C3380CC4-5D6E-409C-BE32-E72D297353CC}">
              <c16:uniqueId val="{00000000-DB97-4896-814A-6B4B321AD4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398</c:v>
                </c:pt>
                <c:pt idx="1">
                  <c:v>449</c:v>
                </c:pt>
                <c:pt idx="2">
                  <c:v>464</c:v>
                </c:pt>
              </c:numCache>
            </c:numRef>
          </c:val>
          <c:extLst>
            <c:ext xmlns:c16="http://schemas.microsoft.com/office/drawing/2014/chart" uri="{C3380CC4-5D6E-409C-BE32-E72D297353CC}">
              <c16:uniqueId val="{00000001-DB97-4896-814A-6B4B321AD4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594</c:v>
                </c:pt>
                <c:pt idx="1">
                  <c:v>549</c:v>
                </c:pt>
                <c:pt idx="2">
                  <c:v>559</c:v>
                </c:pt>
              </c:numCache>
            </c:numRef>
          </c:val>
          <c:extLst>
            <c:ext xmlns:c16="http://schemas.microsoft.com/office/drawing/2014/chart" uri="{C3380CC4-5D6E-409C-BE32-E72D297353CC}">
              <c16:uniqueId val="{00000002-DB97-4896-814A-6B4B321AD4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{303C748E-A095-4AD3-92B8-7F40760A6EA3}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E24-4344-8543-B01E23548F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{0D529620-61C2-4E3D-9896-A0FA6FDB70F4}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24-4344-8543-B01E23548F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{2FCE893A-6837-4B33-9555-889CA4DF86A1}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24-4344-8543-B01E23548F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{27D179CB-BE4B-4840-A93A-D8BAD4F62DF7}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24-4344-8543-B01E23548F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{12872566-815E-4903-8848-1AB941C6BFA4}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24-4344-8543-B01E23548F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{F1D1DC93-7F74-416A-9AD3-BCF73C593370}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E24-4344-8543-B01E23548F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{AE02013F-8CC9-4A80-84A2-A24399B36C1B}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E24-4344-8543-B01E23548F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{3B3AA314-1A63-4DAD-A940-4774D9EDFC38}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E24-4344-8543-B01E23548F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{308CC738-BB7B-4120-82AA-6305672A4F32}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E24-4344-8543-B01E23548F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56.8</c:v>
                </c:pt>
                <c:pt idx="16">
                  <c:v>57.6</c:v>
                </c:pt>
                <c:pt idx="24">
                  <c:v>59.3</c:v>
                </c:pt>
                <c:pt idx="32">
                  <c:v>61.4</c:v>
                </c:pt>
              </c:numCache>
            </c:numRef>
          </c:xVal>
          <c:yVal>
            <c:numRef>
              <c:f>公会計指標分析・財政指標組合せ分析表!$BP$51:$DC$51</c:f>
              <c:numCache>
                <c:formatCode>#,##0.0;"▲ "#,##0.0</c:formatCode>
                <c:ptCount val="40"/>
                <c:pt idx="0">
                  <c:v>46.6</c:v>
                </c:pt>
                <c:pt idx="8">
                  <c:v>51.7</c:v>
                </c:pt>
                <c:pt idx="16">
                  <c:v>31.5</c:v>
                </c:pt>
                <c:pt idx="24">
                  <c:v>23.6</c:v>
                </c:pt>
                <c:pt idx="32">
                  <c:v>19.8</c:v>
                </c:pt>
              </c:numCache>
            </c:numRef>
          </c:yVal>
          <c:smooth val="0"/>
          <c:extLst>
            <c:ext xmlns:c16="http://schemas.microsoft.com/office/drawing/2014/chart" uri="{C3380CC4-5D6E-409C-BE32-E72D297353CC}">
              <c16:uniqueId val="{00000009-4E24-4344-8543-B01E23548F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{FB543FF5-C537-46B9-8A1B-4433665B73A5}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E24-4344-8543-B01E23548F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{2E041601-4103-4C2E-B822-76A65CE53E55}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24-4344-8543-B01E23548F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{B7467B06-2093-4335-B6D6-450045AD5198}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24-4344-8543-B01E23548F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{0D544E4C-6396-4AF3-9A14-B7180AF931C9}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24-4344-8543-B01E23548F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{0F6DB31A-D15B-450D-BBB5-33A32E7610D3}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24-4344-8543-B01E23548F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{D1A175FC-577B-4011-AE61-2E8BAF8A163F}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E24-4344-8543-B01E23548F78}"/>
                </c:ext>
              </c:extLst>
            </c:dLbl>
            <c:dLbl>
              <c:idx val="16"/>
              <c:layout>
                <c:manualLayout>
                  <c:x val="-3.2015750650234161E-2"/>
                  <c:y val="-4.511431505635206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{199E4805-B327-490C-B674-1E281734A0A9}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E24-4344-8543-B01E23548F78}"/>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{F38E52E1-796F-46E8-84C3-CB6E4631CFE0}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E24-4344-8543-B01E23548F78}"/>
                </c:ext>
              </c:extLst>
            </c:dLbl>
            <c:dLbl>
              <c:idx val="32"/>
              <c:layout>
                <c:manualLayout>
                  <c:x val="-2.0637198898118478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{28A2782A-4ED3-4256-8230-09BB8BDD9471}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E24-4344-8543-B01E23548F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24-4344-8543-B01E23548F7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{8015669C-6A15-442E-817D-30394F9EC652}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753-43AD-A274-16CB5FE516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{14D32094-F0C4-40EC-B9DA-F478C3489B48}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53-43AD-A274-16CB5FE516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{A7EEDB6C-33F2-41F5-8AE4-CDB6B69B9481}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53-43AD-A274-16CB5FE516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{0D02E256-9125-4AD1-B1F7-56A87861344F}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53-43AD-A274-16CB5FE516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{737457A5-0753-4428-9333-4A2BFB4F1038}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53-43AD-A274-16CB5FE516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{73CCE3D2-8840-42FF-936A-93AD9DEEDB9A}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753-43AD-A274-16CB5FE516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{1E5D26EB-86A6-4308-AE11-E38D5D07186C}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753-43AD-A274-16CB5FE516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{4A8422AB-8D6D-4046-8BDD-8C847C920581}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753-43AD-A274-16CB5FE516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{90C6F441-E59F-4BB9-AB8B-6251B36B7231}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753-43AD-A274-16CB5FE516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c:v>
                </c:pt>
                <c:pt idx="16">
                  <c:v>10.5</c:v>
                </c:pt>
                <c:pt idx="24">
                  <c:v>10.7</c:v>
                </c:pt>
                <c:pt idx="32">
                  <c:v>10.3</c:v>
                </c:pt>
              </c:numCache>
            </c:numRef>
          </c:xVal>
          <c:yVal>
            <c:numRef>
              <c:f>公会計指標分析・財政指標組合せ分析表!$BP$73:$DC$73</c:f>
              <c:numCache>
                <c:formatCode>#,##0.0;"▲ "#,##0.0</c:formatCode>
                <c:ptCount val="40"/>
                <c:pt idx="0">
                  <c:v>46.6</c:v>
                </c:pt>
                <c:pt idx="8">
                  <c:v>51.7</c:v>
                </c:pt>
                <c:pt idx="16">
                  <c:v>31.5</c:v>
                </c:pt>
                <c:pt idx="24">
                  <c:v>23.6</c:v>
                </c:pt>
                <c:pt idx="32">
                  <c:v>19.8</c:v>
                </c:pt>
              </c:numCache>
            </c:numRef>
          </c:yVal>
          <c:smooth val="0"/>
          <c:extLst>
            <c:ext xmlns:c16="http://schemas.microsoft.com/office/drawing/2014/chart" uri="{C3380CC4-5D6E-409C-BE32-E72D297353CC}">
              <c16:uniqueId val="{00000009-1753-43AD-A274-16CB5FE516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{08D72EF6-CB2E-49AB-AAD1-65D5113BF603}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753-43AD-A274-16CB5FE516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{95E1F108-3A45-4464-B48A-F1AC129BFD75}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53-43AD-A274-16CB5FE516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{B7EC2F43-CF1A-4FFE-8150-6FEBD603C817}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53-43AD-A274-16CB5FE516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{066F29A8-DB71-4770-824E-FBADF8922FCC}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53-43AD-A274-16CB5FE516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{F1E343A5-F521-4D83-8B2A-6342E13D28D1}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53-43AD-A274-16CB5FE516A4}"/>
                </c:ext>
              </c:extLst>
            </c:dLbl>
            <c:dLbl>
              <c:idx val="8"/>
              <c:layout>
                <c:manualLayout>
                  <c:x val="-4.4905057365901307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{5C3F4DB4-F7F5-458D-9E1E-053319DE8E0C}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753-43AD-A274-16CB5FE516A4}"/>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{49B6FA59-197B-4132-ABC0-A4DEB1EEDA35}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753-43AD-A274-16CB5FE516A4}"/>
                </c:ext>
              </c:extLst>
            </c:dLbl>
            <c:dLbl>
              <c:idx val="24"/>
              <c:layout>
                <c:manualLayout>
                  <c:x val="-2.6710997734770581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{7252EED6-9B5D-4B0A-9769-43A03ED86529}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753-43AD-A274-16CB5FE516A4}"/>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{0122FEFC-A7D8-4457-8C66-81147189F01B}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753-43AD-A274-16CB5FE516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753-43AD-A274-16CB5FE516A4}"/>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元利償還金は年々増加傾向だったが、令和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に大口の償還が終了したことから一時的に減少していく見込みである。ただ、公共施設の老朽化への対応が必要となることから公債費の増が見込まれている。今後の起債発行については、実質公債費比率の動向に注視し、計画的な事業の執行と借入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一般会計等に係る地方債の現在高が減少したほか、公営企業債等繰入見込額、一部事務組合等負担見込額も減少したため、将来負担比率の分子が減少した。</a:t>
          </a:r>
          <a:endParaRPr lang="ja-JP" altLang="ja-JP" sz="1400">
            <a:effectLst/>
          </a:endParaRPr>
        </a:p>
        <a:p>
          <a:r>
            <a:rPr kumimoji="1" lang="ja-JP" altLang="ja-JP" sz="1100">
              <a:solidFill>
                <a:schemeClr val="dk1"/>
              </a:solidFill>
              <a:effectLst/>
              <a:latin typeface="+mn-lt"/>
              <a:ea typeface="+mn-ea"/>
              <a:cs typeface="+mn-cs"/>
            </a:rPr>
            <a:t>　しかし、今後も厳しい財政状況が予想されるため、基金の取崩しは慎重に行い、積極的な積立てと新規地方債の発行の抑制など、より一層努めていく必要がある。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岐阜県関ケ原町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目的事業への使用により、</a:t>
          </a:r>
          <a:r>
            <a:rPr kumimoji="1" lang="ja-JP" altLang="en-US" sz="1300">
              <a:solidFill>
                <a:schemeClr val="dk1"/>
              </a:solidFill>
              <a:effectLst/>
              <a:latin typeface="+mn-lt"/>
              <a:ea typeface="+mn-ea"/>
              <a:cs typeface="+mn-cs"/>
            </a:rPr>
            <a:t>森林環境譲与税基金</a:t>
          </a:r>
          <a:r>
            <a:rPr kumimoji="1" lang="ja-JP" altLang="ja-JP" sz="1300">
              <a:solidFill>
                <a:schemeClr val="dk1"/>
              </a:solidFill>
              <a:effectLst/>
              <a:latin typeface="+mn-lt"/>
              <a:ea typeface="+mn-ea"/>
              <a:cs typeface="+mn-cs"/>
            </a:rPr>
            <a:t>取崩しを行ったが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事務事業の見直しなど、歳出の精査により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財政調整基金に</a:t>
          </a:r>
          <a:r>
            <a:rPr kumimoji="1" lang="en-US" altLang="ja-JP" sz="1300">
              <a:solidFill>
                <a:schemeClr val="dk1"/>
              </a:solidFill>
              <a:effectLst/>
              <a:latin typeface="+mn-lt"/>
              <a:ea typeface="+mn-ea"/>
              <a:cs typeface="+mn-cs"/>
            </a:rPr>
            <a:t>61</a:t>
          </a:r>
          <a:r>
            <a:rPr kumimoji="1" lang="ja-JP" altLang="ja-JP" sz="1300">
              <a:solidFill>
                <a:schemeClr val="dk1"/>
              </a:solidFill>
              <a:effectLst/>
              <a:latin typeface="+mn-lt"/>
              <a:ea typeface="+mn-ea"/>
              <a:cs typeface="+mn-cs"/>
            </a:rPr>
            <a:t>百万円、減債基金に</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百万円積み立てを行い、基金全体として</a:t>
          </a:r>
          <a:r>
            <a:rPr kumimoji="1" lang="en-US" altLang="ja-JP" sz="1300">
              <a:solidFill>
                <a:schemeClr val="dk1"/>
              </a:solidFill>
              <a:effectLst/>
              <a:latin typeface="+mn-lt"/>
              <a:ea typeface="+mn-ea"/>
              <a:cs typeface="+mn-cs"/>
            </a:rPr>
            <a:t>87</a:t>
          </a:r>
          <a:r>
            <a:rPr kumimoji="1" lang="ja-JP" altLang="ja-JP" sz="13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今後も厳しい財政状況が見込まれることから、計画的な積立てを行い、健全財政維持に努める。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教育施設基金：教育施設充実のための基金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国道バイパス建設促進対策事業基金：本町内に計画中の国道</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号関ケ原バイパスの建設を促進するための諸事業の円滑な実施をはかるための基金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社会福祉振興基金：社会福祉振興のための基金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教育振興基金：教育振興のための基金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ふるさと農村活性化対策基金：土地改良施設等の利活用に係る集落共同活動を支援し、農村の活性化を図るための基金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廃棄物処理施設整備基金：廃棄物の処理施設整備等の関連事業に要する経費に充てるための基金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ふるさと応援基金：関ケ原町のまちづくりを応援する個人又は団体等からの寄附金を財源とした活力あるまちづくりを進めていくための基金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a:t>
          </a:r>
          <a:r>
            <a:rPr kumimoji="1" lang="ja-JP" altLang="ja-JP" sz="1100">
              <a:solidFill>
                <a:schemeClr val="dk1"/>
              </a:solidFill>
              <a:effectLst/>
              <a:latin typeface="+mn-lt"/>
              <a:ea typeface="+mn-ea"/>
              <a:cs typeface="+mn-cs"/>
            </a:rPr>
            <a:t>関ケ原町における間伐や人材育成、担い手の確保、木材利用の促進や普及啓発等の森林整備及びその促進を図るための基金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教育施設基金：定額分及び基金利息の積立てにより増加となった。</a:t>
          </a:r>
          <a:endParaRPr lang="ja-JP" altLang="ja-JP" sz="1400">
            <a:effectLst/>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国道バイパス建設促進対策事業基金、廃棄物処理施設整備基金：基金利息の積立てにより増加となった。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社会福祉基金：寄附金及び基金利息の積立てにより増加となった。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教育振興基金：寄附金の積立てにより増加となった。</a:t>
          </a:r>
          <a:endParaRPr kumimoji="0" lang="en-US" altLang="ja-JP" sz="14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森林環境譲与税基金</a:t>
          </a:r>
          <a:r>
            <a:rPr lang="ja-JP" altLang="ja-JP" sz="1100" b="0" i="0" baseline="0">
              <a:solidFill>
                <a:schemeClr val="dk1"/>
              </a:solidFill>
              <a:effectLst/>
              <a:latin typeface="+mn-lt"/>
              <a:ea typeface="+mn-ea"/>
              <a:cs typeface="+mn-cs"/>
            </a:rPr>
            <a:t>：目的事業への充当を行ったことにより減少となった。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教育施設基金：将来の教育施設の設備更新、施設改修等に活用するため、毎年度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百万円以上の積立てを行う。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％を目途に維持をしていく。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普通交付税</a:t>
          </a:r>
          <a:r>
            <a:rPr kumimoji="1" lang="ja-JP" altLang="en-US" sz="1300">
              <a:solidFill>
                <a:schemeClr val="dk1"/>
              </a:solidFill>
              <a:effectLst/>
              <a:latin typeface="+mn-lt"/>
              <a:ea typeface="+mn-ea"/>
              <a:cs typeface="+mn-cs"/>
            </a:rPr>
            <a:t>再算定分等</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過疎地域からの自立に向けた施策の推進により、公債費の増加が見込まれていることから、将来の償還計画を踏まえ、計画的な積立てを実施し、標準財政規模の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％を目途に維持をしていく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01CF16-A3ED-4E88-97C5-DEB5B7009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EE6C8A-55A6-4E71-A3F0-6B55D52350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C8B1ED-F1C4-4469-8255-EC94CDD3BCD2}"/>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7EFF07A-FE9F-454E-9EE0-A6552CEDEEE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8C62D5B-8CB5-4B71-A352-2502F3F65C7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6CD20A4-B64D-4C38-B7C1-114FEFA78A9D}"/>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91E0ADE-2B6B-439E-AF34-FA4A65BB572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5859A31-6A9F-4C74-BF45-ECF6B18F7C4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E2B6571-2F4B-4082-B07C-EBF002BC50E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10254F-07E3-49AA-AF2A-AC3D12890B6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E452B78-AB7D-4C07-B4AF-5118A77408CB}"/>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518A2DE-96F7-4303-9C35-07D0FC819E91}"/>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28449D-D230-4844-8CC4-58B296068301}"/>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CA1CB2-04F1-4AF4-BCD7-AAFCAD4BF0D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D84751B-F354-4EB0-858B-0C19570BB5D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D35515-3C87-4582-9075-544E2A44B59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533A563-7D1F-4EEA-862E-20CDF0B111B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6CF22D0-5631-44DD-9DCA-A52DA027507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1836B7D-D0A8-4DCE-AEB3-79814B831F7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4F7CF46-F34A-4D15-B566-3E10174A95D2}"/>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5327C8-7274-4090-9531-C3AD20ADCD1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B2E9DE-2F32-4AC6-B9CD-A6670BFC503D}"/>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35687E9-D99F-4CA7-87E2-2976360B4E4E}"/>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B8CE894-3E58-4FAD-B946-4368F05E22B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D92ADAF-7387-4A1D-90A4-4E5CB4057C7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109A1CE-7CA6-4E82-B0FE-9D8F77E10CD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B8A6B03-16D9-4B5B-882B-137264E185A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0E661FA-922B-407A-9B3C-A724D1FB0E9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F8A5D4-93C0-4A96-9DBB-6C8CA62A4DA5}"/>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F55774C-8402-426F-8565-767FDD3CA9B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87250CE-6ACE-463C-8220-713FC16D5A6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7F6242-9CF4-4416-9B41-2B84B257478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8DE3585-FDF9-42D5-81BC-D7539A7104B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720C077-4253-44F8-A64F-A76FF5BB0DAD}"/>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C1630CD-10AF-49D3-93A0-6B4A5D0DF2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4234473-C415-4F32-87C2-4FD8E772847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7024AE2-B59A-4C15-8512-3E22ED183E9D}"/>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DACF05-C701-46D2-9896-E375C2BF360F}"/>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49AD6A6-36D3-4E31-9591-45696B41F36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FFC15EE-121E-47FD-A989-2F2A5A48372D}"/>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69CAFB-EB51-4061-A90B-205D8511A3E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86D9284-4E0A-4020-826A-8E689A1AA8E3}"/>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A152DC5-3B66-4C14-9552-26E3BC3489D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368C2F-B008-49CE-9247-613EED5B1CA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13B917B-342B-4BD2-ADDF-D2906534A65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17C3FFD-B965-4522-A440-8C874B2ED1F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2A3A7B1-5545-40D5-B6E6-A94DC5AD5F31}"/>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年度までに庁舎及び小中学校の建設を行なったこともあり、</a:t>
          </a:r>
          <a:r>
            <a:rPr kumimoji="1" lang="ja-JP" altLang="ja-JP" sz="1100">
              <a:solidFill>
                <a:schemeClr val="dk1"/>
              </a:solidFill>
              <a:effectLst/>
              <a:latin typeface="+mn-lt"/>
              <a:ea typeface="+mn-ea"/>
              <a:cs typeface="+mn-cs"/>
            </a:rPr>
            <a:t>有形固定資産減価償却率は類似団体より低い水準にあるが、公営住宅や認定こども園、公民館の老朽化が進んでいる。公共施設個別施設計画により適正な管理に努めていく必要があり、令和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年度にかけて認定こども園を含めた子育て支援拠点施設の整備を図る。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C1CDB3F-EB27-4935-A41B-84956CEEAEF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966486A-2015-4E30-B8DD-71D55DC576F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DFE50AF-4E4B-49D7-AAEC-3E4B9CD7735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EE6B9A3-3465-4B44-B320-D32505C56FD1}"/>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9A0B8C63-1BAD-4AD1-A2AB-E15EAFD870A9}"/>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1AEB75C-3C06-4984-A662-97FCF5FC7B2B}"/>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B44E1D2-01AB-4304-A344-FAAB3517A369}"/>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ADBB447-2CC7-4EC0-83DB-C1E676B2496D}"/>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05C3D44-95DA-4B48-911C-DDFFB865DAC7}"/>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B3CF158-4CDB-4E5E-9CEA-D17F13823BC9}"/>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760CF44-7ACD-4B8C-A0A4-71A6BBF13821}"/>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CA542A5-38BA-4107-ACBE-84791BB6D0C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1EC86D08-4E76-4A3B-8421-08AEA6E5D9CF}"/>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29FC8AF-E53C-4D0D-94B6-DAB79EED1D5F}"/>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A631E23F-3DD0-413D-B040-DC6EBCBEFC66}"/>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B847664A-411D-4ADC-90B7-60EC695A2052}"/>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1363A04B-C512-4962-BF69-0028A2BE2F46}"/>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49C619CF-8EFB-4984-A8DB-BA7BEF00F081}"/>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A10EB3F7-EF6B-4561-A794-3CCBBBB847B8}"/>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96201C69-ACA6-46F8-AC72-4AE302F293ED}"/>
            </a:ext>
          </a:extLst>
        </xdr:cNvPr>
        <xdr:cNvSpPr txBox="1"/>
      </xdr:nvSpPr>
      <xdr:spPr>
        <a:xfrm>
          <a:off x="4258945" y="501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1B17B2C8-058D-4F41-A791-22FBA744DADC}"/>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4ADD9642-F4BF-4013-AB04-7A63D5AC160B}"/>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5E531586-DCD9-4E96-9AA7-41B6A676F335}"/>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6F2F7249-75FB-4324-9D34-D441C7681EAB}"/>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65EE83BE-58B8-469D-A988-946FFFFF3641}"/>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A74F8BC-57FD-4102-8E22-1CB0C4EF1AB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0603B1D-5CA8-4652-943E-2D7D9F31028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05EA30-73B5-4472-9C3D-8CB4362C095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F803175-E23C-4B65-90F6-844AD3C1A76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46ABE31-A9C1-45D3-A392-278381DC5D0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79" name="楕円 78">
          <a:extLst>
            <a:ext uri="{FF2B5EF4-FFF2-40B4-BE49-F238E27FC236}">
              <a16:creationId xmlns:a16="http://schemas.microsoft.com/office/drawing/2014/main" id="{A64C6C4F-976E-4BBB-8EB6-7F187F060231}"/>
            </a:ext>
          </a:extLst>
        </xdr:cNvPr>
        <xdr:cNvSpPr/>
      </xdr:nvSpPr>
      <xdr:spPr>
        <a:xfrm>
          <a:off x="4157345" y="49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75328</xdr:rowOff>
    </xdr:from>
    <xdr:ext cx="405111" cy="259045"/>
    <xdr:sp macro="" textlink="">
      <xdr:nvSpPr>
        <xdr:cNvPr id="80" name="有形固定資産減価償却率該当値テキスト">
          <a:extLst>
            <a:ext uri="{FF2B5EF4-FFF2-40B4-BE49-F238E27FC236}">
              <a16:creationId xmlns:a16="http://schemas.microsoft.com/office/drawing/2014/main" id="{C9CE2C6F-95A2-4058-BF3D-F59D09B747F7}"/>
            </a:ext>
          </a:extLst>
        </xdr:cNvPr>
        <xdr:cNvSpPr txBox="1"/>
      </xdr:nvSpPr>
      <xdr:spPr>
        <a:xfrm>
          <a:off x="4258945" y="476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7112</xdr:rowOff>
    </xdr:from>
    <xdr:to>
      <xdr:col>19</xdr:col>
      <xdr:colOff>187325</xdr:colOff>
      <xdr:row>29</xdr:row>
      <xdr:rowOff>108712</xdr:rowOff>
    </xdr:to>
    <xdr:sp macro="" textlink="">
      <xdr:nvSpPr>
        <xdr:cNvPr id="81" name="楕円 80">
          <a:extLst>
            <a:ext uri="{FF2B5EF4-FFF2-40B4-BE49-F238E27FC236}">
              <a16:creationId xmlns:a16="http://schemas.microsoft.com/office/drawing/2014/main" id="{A4656B09-8A40-4387-82A2-C9604E6CE27B}"/>
            </a:ext>
          </a:extLst>
        </xdr:cNvPr>
        <xdr:cNvSpPr/>
      </xdr:nvSpPr>
      <xdr:spPr>
        <a:xfrm>
          <a:off x="3537585" y="4868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57912</xdr:rowOff>
    </xdr:from>
    <xdr:to>
      <xdr:col>23</xdr:col>
      <xdr:colOff>85725</xdr:colOff>
      <xdr:row>29</xdr:row>
      <xdr:rowOff>103251</xdr:rowOff>
    </xdr:to>
    <xdr:cxnSp macro="">
      <xdr:nvCxnSpPr>
        <xdr:cNvPr id="82" name="直線コネクタ 81">
          <a:extLst>
            <a:ext uri="{FF2B5EF4-FFF2-40B4-BE49-F238E27FC236}">
              <a16:creationId xmlns:a16="http://schemas.microsoft.com/office/drawing/2014/main" id="{DCC60BF4-6D76-43E6-A9AD-EC02E02B0E07}"/>
            </a:ext>
          </a:extLst>
        </xdr:cNvPr>
        <xdr:cNvCxnSpPr/>
      </xdr:nvCxnSpPr>
      <xdr:spPr>
        <a:xfrm>
          <a:off x="3588385" y="4919472"/>
          <a:ext cx="61976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141859</xdr:rowOff>
    </xdr:from>
    <xdr:to>
      <xdr:col>15</xdr:col>
      <xdr:colOff>187325</xdr:colOff>
      <xdr:row>29</xdr:row>
      <xdr:rowOff>72009</xdr:rowOff>
    </xdr:to>
    <xdr:sp macro="" textlink="">
      <xdr:nvSpPr>
        <xdr:cNvPr id="83" name="楕円 82">
          <a:extLst>
            <a:ext uri="{FF2B5EF4-FFF2-40B4-BE49-F238E27FC236}">
              <a16:creationId xmlns:a16="http://schemas.microsoft.com/office/drawing/2014/main" id="{08AF12FD-1830-495F-9DFA-B517501EDBBE}"/>
            </a:ext>
          </a:extLst>
        </xdr:cNvPr>
        <xdr:cNvSpPr/>
      </xdr:nvSpPr>
      <xdr:spPr>
        <a:xfrm>
          <a:off x="2867025" y="4835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21209</xdr:rowOff>
    </xdr:from>
    <xdr:to>
      <xdr:col>19</xdr:col>
      <xdr:colOff>136525</xdr:colOff>
      <xdr:row>29</xdr:row>
      <xdr:rowOff>57912</xdr:rowOff>
    </xdr:to>
    <xdr:cxnSp macro="">
      <xdr:nvCxnSpPr>
        <xdr:cNvPr id="84" name="直線コネクタ 83">
          <a:extLst>
            <a:ext uri="{FF2B5EF4-FFF2-40B4-BE49-F238E27FC236}">
              <a16:creationId xmlns:a16="http://schemas.microsoft.com/office/drawing/2014/main" id="{EFC765F0-6A82-43B5-9A94-E5709B46644F}"/>
            </a:ext>
          </a:extLst>
        </xdr:cNvPr>
        <xdr:cNvCxnSpPr/>
      </xdr:nvCxnSpPr>
      <xdr:spPr>
        <a:xfrm>
          <a:off x="2917825" y="4882769"/>
          <a:ext cx="6705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124587</xdr:rowOff>
    </xdr:from>
    <xdr:to>
      <xdr:col>11</xdr:col>
      <xdr:colOff>187325</xdr:colOff>
      <xdr:row>29</xdr:row>
      <xdr:rowOff>54737</xdr:rowOff>
    </xdr:to>
    <xdr:sp macro="" textlink="">
      <xdr:nvSpPr>
        <xdr:cNvPr id="85" name="楕円 84">
          <a:extLst>
            <a:ext uri="{FF2B5EF4-FFF2-40B4-BE49-F238E27FC236}">
              <a16:creationId xmlns:a16="http://schemas.microsoft.com/office/drawing/2014/main" id="{56490264-3775-4019-AAF1-3CBC8716F018}"/>
            </a:ext>
          </a:extLst>
        </xdr:cNvPr>
        <xdr:cNvSpPr/>
      </xdr:nvSpPr>
      <xdr:spPr>
        <a:xfrm>
          <a:off x="2196465" y="4818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xdr:rowOff>
    </xdr:from>
    <xdr:to>
      <xdr:col>15</xdr:col>
      <xdr:colOff>136525</xdr:colOff>
      <xdr:row>29</xdr:row>
      <xdr:rowOff>21209</xdr:rowOff>
    </xdr:to>
    <xdr:cxnSp macro="">
      <xdr:nvCxnSpPr>
        <xdr:cNvPr id="86" name="直線コネクタ 85">
          <a:extLst>
            <a:ext uri="{FF2B5EF4-FFF2-40B4-BE49-F238E27FC236}">
              <a16:creationId xmlns:a16="http://schemas.microsoft.com/office/drawing/2014/main" id="{C478A978-71FD-4822-84EC-2E65C1880AD9}"/>
            </a:ext>
          </a:extLst>
        </xdr:cNvPr>
        <xdr:cNvCxnSpPr/>
      </xdr:nvCxnSpPr>
      <xdr:spPr>
        <a:xfrm>
          <a:off x="2247265" y="4865497"/>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87884</xdr:rowOff>
    </xdr:from>
    <xdr:to>
      <xdr:col>7</xdr:col>
      <xdr:colOff>187325</xdr:colOff>
      <xdr:row>29</xdr:row>
      <xdr:rowOff>18034</xdr:rowOff>
    </xdr:to>
    <xdr:sp macro="" textlink="">
      <xdr:nvSpPr>
        <xdr:cNvPr id="87" name="楕円 86">
          <a:extLst>
            <a:ext uri="{FF2B5EF4-FFF2-40B4-BE49-F238E27FC236}">
              <a16:creationId xmlns:a16="http://schemas.microsoft.com/office/drawing/2014/main" id="{E440CA05-6968-484A-8A08-F4922BEB4E20}"/>
            </a:ext>
          </a:extLst>
        </xdr:cNvPr>
        <xdr:cNvSpPr/>
      </xdr:nvSpPr>
      <xdr:spPr>
        <a:xfrm>
          <a:off x="1525905" y="4781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138684</xdr:rowOff>
    </xdr:from>
    <xdr:to>
      <xdr:col>11</xdr:col>
      <xdr:colOff>136525</xdr:colOff>
      <xdr:row>29</xdr:row>
      <xdr:rowOff>3937</xdr:rowOff>
    </xdr:to>
    <xdr:cxnSp macro="">
      <xdr:nvCxnSpPr>
        <xdr:cNvPr id="88" name="直線コネクタ 87">
          <a:extLst>
            <a:ext uri="{FF2B5EF4-FFF2-40B4-BE49-F238E27FC236}">
              <a16:creationId xmlns:a16="http://schemas.microsoft.com/office/drawing/2014/main" id="{2A0D8808-2023-4AFC-A8F9-D729E80EBC0C}"/>
            </a:ext>
          </a:extLst>
        </xdr:cNvPr>
        <xdr:cNvCxnSpPr/>
      </xdr:nvCxnSpPr>
      <xdr:spPr>
        <a:xfrm>
          <a:off x="1576705" y="4832604"/>
          <a:ext cx="67056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BE0F5824-4ED7-418C-B6A2-AA98320E1687}"/>
            </a:ext>
          </a:extLst>
        </xdr:cNvPr>
        <xdr:cNvSpPr txBox="1"/>
      </xdr:nvSpPr>
      <xdr:spPr>
        <a:xfrm>
          <a:off x="3395989" y="51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DEF105DF-7E1B-4C38-83F3-B063BE8B6E0F}"/>
            </a:ext>
          </a:extLst>
        </xdr:cNvPr>
        <xdr:cNvSpPr txBox="1"/>
      </xdr:nvSpPr>
      <xdr:spPr>
        <a:xfrm>
          <a:off x="2738129" y="5106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1A89B24E-F102-4E5A-A3F5-EF26F45399C8}"/>
            </a:ext>
          </a:extLst>
        </xdr:cNvPr>
        <xdr:cNvSpPr txBox="1"/>
      </xdr:nvSpPr>
      <xdr:spPr>
        <a:xfrm>
          <a:off x="2067569" y="505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015C31CB-DDE8-4802-9590-F02DBBB29C98}"/>
            </a:ext>
          </a:extLst>
        </xdr:cNvPr>
        <xdr:cNvSpPr txBox="1"/>
      </xdr:nvSpPr>
      <xdr:spPr>
        <a:xfrm>
          <a:off x="1397009" y="5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125239</xdr:rowOff>
    </xdr:from>
    <xdr:ext cx="405111" cy="259045"/>
    <xdr:sp macro="" textlink="">
      <xdr:nvSpPr>
        <xdr:cNvPr id="93" name="n_1mainValue有形固定資産減価償却率">
          <a:extLst>
            <a:ext uri="{FF2B5EF4-FFF2-40B4-BE49-F238E27FC236}">
              <a16:creationId xmlns:a16="http://schemas.microsoft.com/office/drawing/2014/main" id="{F34F5CB5-2F8E-4E32-ADAE-7FD039EC9DC7}"/>
            </a:ext>
          </a:extLst>
        </xdr:cNvPr>
        <xdr:cNvSpPr txBox="1"/>
      </xdr:nvSpPr>
      <xdr:spPr>
        <a:xfrm>
          <a:off x="3395989" y="465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88536</xdr:rowOff>
    </xdr:from>
    <xdr:ext cx="405111" cy="259045"/>
    <xdr:sp macro="" textlink="">
      <xdr:nvSpPr>
        <xdr:cNvPr id="94" name="n_2mainValue有形固定資産減価償却率">
          <a:extLst>
            <a:ext uri="{FF2B5EF4-FFF2-40B4-BE49-F238E27FC236}">
              <a16:creationId xmlns:a16="http://schemas.microsoft.com/office/drawing/2014/main" id="{37B6BB46-BF18-4F0B-99E5-948D7E28D52D}"/>
            </a:ext>
          </a:extLst>
        </xdr:cNvPr>
        <xdr:cNvSpPr txBox="1"/>
      </xdr:nvSpPr>
      <xdr:spPr>
        <a:xfrm>
          <a:off x="2738129" y="461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71264</xdr:rowOff>
    </xdr:from>
    <xdr:ext cx="405111" cy="259045"/>
    <xdr:sp macro="" textlink="">
      <xdr:nvSpPr>
        <xdr:cNvPr id="95" name="n_3mainValue有形固定資産減価償却率">
          <a:extLst>
            <a:ext uri="{FF2B5EF4-FFF2-40B4-BE49-F238E27FC236}">
              <a16:creationId xmlns:a16="http://schemas.microsoft.com/office/drawing/2014/main" id="{3470A081-5B16-4E46-8723-2ECD1ED83C15}"/>
            </a:ext>
          </a:extLst>
        </xdr:cNvPr>
        <xdr:cNvSpPr txBox="1"/>
      </xdr:nvSpPr>
      <xdr:spPr>
        <a:xfrm>
          <a:off x="2067569" y="459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34561</xdr:rowOff>
    </xdr:from>
    <xdr:ext cx="405111" cy="259045"/>
    <xdr:sp macro="" textlink="">
      <xdr:nvSpPr>
        <xdr:cNvPr id="96" name="n_4mainValue有形固定資産減価償却率">
          <a:extLst>
            <a:ext uri="{FF2B5EF4-FFF2-40B4-BE49-F238E27FC236}">
              <a16:creationId xmlns:a16="http://schemas.microsoft.com/office/drawing/2014/main" id="{D93A3AA4-ABBE-4591-B33B-2C2618212705}"/>
            </a:ext>
          </a:extLst>
        </xdr:cNvPr>
        <xdr:cNvSpPr txBox="1"/>
      </xdr:nvSpPr>
      <xdr:spPr>
        <a:xfrm>
          <a:off x="1397009" y="456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B178879-F1E6-4AC1-BE7E-461C4FDB4E6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01E2140-EC53-48E9-AFE1-A85E53C1FE6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7D84B5C-3727-48CC-80AA-09A456ED253B}"/>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571D5E9-4E81-4D9B-9077-21719CC26BE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6026B47-E83F-44C3-9124-97306160A0BE}"/>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3CC0B5E-5127-4660-9F48-F909A65491B8}"/>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C3816A9-65CD-4292-809C-0E54E20CC676}"/>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85B83B1-BFC5-4694-9446-014F3189C9A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A7E53BD-FB5B-44C7-A7FE-7194B87972F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2E6ABA7-34FD-4B8E-BE2B-23EB64F7FF6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46927EB-D5EE-4629-8B4C-633F6A99C95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A5EE300-0378-4B24-AD2D-0CF918513CFA}"/>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4763307-E82C-4879-9D50-B5964DDEE396}"/>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償還額以上の借入抑制と基金の取り崩しを行わなかったことにより将来負担額は減少傾向にあるが、債務償還比率は類似団体と比べると高くなっている。令和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年度は、臨時財政対策債の減等による経常一般財源等の減により債務償還比率は増加した。引き続き経常収支比率の抑制に努める必要がある。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783E28E-A5FE-47E8-AF67-16D9A452592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DD3EE94-6096-40EF-AFC5-64FCA4EB685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3CD677C-9A04-4CB4-AB77-25AF908F28E6}"/>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D63BD1D3-513E-4C7D-88A4-EF8D4D23C70D}"/>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5FED7EB-14C1-47DC-9D69-6854632577AE}"/>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83A3DC0-75B2-461E-B8BC-EBE3A8934FD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102A8422-31D1-4458-831C-0C30EA6FA9B4}"/>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B268C1DC-7516-4D20-9E47-A1E380FB707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80206E73-8389-4B69-B37D-EF2A006F4AB8}"/>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1F7E0515-9AB6-4EFD-9CE4-30EA9D9C1728}"/>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DC468435-5988-4121-82BE-4EC623DD5789}"/>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1C3191A3-5ED6-4987-AA20-418FFC6F5DF7}"/>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20EF1E40-C607-44E1-9B5C-296EED6AAEA9}"/>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6F9DE0A-739E-45B8-849C-4B097A5C4548}"/>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FD6D7FB-AFCC-4BEB-B9FF-9FB1FA7D366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45BB615B-8C7B-49AC-B9A1-BE74F64F4E62}"/>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33C66153-3018-4E5C-9809-385B939F7582}"/>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3C6F1B26-341B-4340-9643-C862817DD7F4}"/>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A2A7FE-E3B4-4539-8D16-8A11653C3B5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36E0D99-E3B3-4E05-A588-97F258FD5FA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2D4535EA-C9FB-4DB9-A420-D9D819AC2F4C}"/>
            </a:ext>
          </a:extLst>
        </xdr:cNvPr>
        <xdr:cNvSpPr txBox="1"/>
      </xdr:nvSpPr>
      <xdr:spPr>
        <a:xfrm>
          <a:off x="13080365" y="446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AF18C942-6A66-4467-A959-2F1C5ECBFFBD}"/>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989E00C-A897-41AF-9024-79EEDCD5F3A8}"/>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384FF593-7FEC-4FB4-A39B-146BD81485C1}"/>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6C6D358B-1E09-48FF-88FE-540289FEB8D8}"/>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7DB13E60-FBF5-4154-97BC-9099175BE5AB}"/>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B138C16-EAF6-49AA-A2DF-EDF210CC9E1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65F81C4-86E3-47ED-A6CE-3CA8F9B66AB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F3C4815-FDB3-420C-B9FB-21B851F1B5B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B6F9BF5-EF5A-4527-8EEA-C25C30CD79FC}"/>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5CAFB1D-B413-4834-8E98-C18A849E629B}"/>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7785</xdr:rowOff>
    </xdr:from>
    <xdr:to>
      <xdr:col>76</xdr:col>
      <xdr:colOff>73025</xdr:colOff>
      <xdr:row>28</xdr:row>
      <xdr:rowOff>109385</xdr:rowOff>
    </xdr:to>
    <xdr:sp macro="" textlink="">
      <xdr:nvSpPr>
        <xdr:cNvPr id="141" name="楕円 140">
          <a:extLst>
            <a:ext uri="{FF2B5EF4-FFF2-40B4-BE49-F238E27FC236}">
              <a16:creationId xmlns:a16="http://schemas.microsoft.com/office/drawing/2014/main" id="{A50BEC71-F716-44C2-B9A0-ED6D46561E3E}"/>
            </a:ext>
          </a:extLst>
        </xdr:cNvPr>
        <xdr:cNvSpPr/>
      </xdr:nvSpPr>
      <xdr:spPr>
        <a:xfrm>
          <a:off x="13001625" y="47017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157662</xdr:rowOff>
    </xdr:from>
    <xdr:ext cx="469744" cy="259045"/>
    <xdr:sp macro="" textlink="">
      <xdr:nvSpPr>
        <xdr:cNvPr id="142" name="債務償還比率該当値テキスト">
          <a:extLst>
            <a:ext uri="{FF2B5EF4-FFF2-40B4-BE49-F238E27FC236}">
              <a16:creationId xmlns:a16="http://schemas.microsoft.com/office/drawing/2014/main" id="{D0D95FB9-1F0C-4BDC-89D1-1C07A023ED32}"/>
            </a:ext>
          </a:extLst>
        </xdr:cNvPr>
        <xdr:cNvSpPr txBox="1"/>
      </xdr:nvSpPr>
      <xdr:spPr>
        <a:xfrm>
          <a:off x="13080365" y="468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149009</xdr:rowOff>
    </xdr:from>
    <xdr:to>
      <xdr:col>72</xdr:col>
      <xdr:colOff>123825</xdr:colOff>
      <xdr:row>28</xdr:row>
      <xdr:rowOff>79159</xdr:rowOff>
    </xdr:to>
    <xdr:sp macro="" textlink="">
      <xdr:nvSpPr>
        <xdr:cNvPr id="143" name="楕円 142">
          <a:extLst>
            <a:ext uri="{FF2B5EF4-FFF2-40B4-BE49-F238E27FC236}">
              <a16:creationId xmlns:a16="http://schemas.microsoft.com/office/drawing/2014/main" id="{377E965B-B649-41E2-A46B-C352202F9C5D}"/>
            </a:ext>
          </a:extLst>
        </xdr:cNvPr>
        <xdr:cNvSpPr/>
      </xdr:nvSpPr>
      <xdr:spPr>
        <a:xfrm>
          <a:off x="12359005" y="467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28359</xdr:rowOff>
    </xdr:from>
    <xdr:to>
      <xdr:col>76</xdr:col>
      <xdr:colOff>22225</xdr:colOff>
      <xdr:row>28</xdr:row>
      <xdr:rowOff>58585</xdr:rowOff>
    </xdr:to>
    <xdr:cxnSp macro="">
      <xdr:nvCxnSpPr>
        <xdr:cNvPr id="144" name="直線コネクタ 143">
          <a:extLst>
            <a:ext uri="{FF2B5EF4-FFF2-40B4-BE49-F238E27FC236}">
              <a16:creationId xmlns:a16="http://schemas.microsoft.com/office/drawing/2014/main" id="{6A93639C-29C5-496C-A9BB-409E87F59855}"/>
            </a:ext>
          </a:extLst>
        </xdr:cNvPr>
        <xdr:cNvCxnSpPr/>
      </xdr:nvCxnSpPr>
      <xdr:spPr>
        <a:xfrm>
          <a:off x="12409805" y="4722279"/>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124037</xdr:rowOff>
    </xdr:from>
    <xdr:to>
      <xdr:col>68</xdr:col>
      <xdr:colOff>123825</xdr:colOff>
      <xdr:row>28</xdr:row>
      <xdr:rowOff>54187</xdr:rowOff>
    </xdr:to>
    <xdr:sp macro="" textlink="">
      <xdr:nvSpPr>
        <xdr:cNvPr id="145" name="楕円 144">
          <a:extLst>
            <a:ext uri="{FF2B5EF4-FFF2-40B4-BE49-F238E27FC236}">
              <a16:creationId xmlns:a16="http://schemas.microsoft.com/office/drawing/2014/main" id="{9E2D6267-B6EE-4D29-9AC3-A22922E6A10D}"/>
            </a:ext>
          </a:extLst>
        </xdr:cNvPr>
        <xdr:cNvSpPr/>
      </xdr:nvSpPr>
      <xdr:spPr>
        <a:xfrm>
          <a:off x="11688445" y="4650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3387</xdr:rowOff>
    </xdr:from>
    <xdr:to>
      <xdr:col>72</xdr:col>
      <xdr:colOff>73025</xdr:colOff>
      <xdr:row>28</xdr:row>
      <xdr:rowOff>28359</xdr:rowOff>
    </xdr:to>
    <xdr:cxnSp macro="">
      <xdr:nvCxnSpPr>
        <xdr:cNvPr id="146" name="直線コネクタ 145">
          <a:extLst>
            <a:ext uri="{FF2B5EF4-FFF2-40B4-BE49-F238E27FC236}">
              <a16:creationId xmlns:a16="http://schemas.microsoft.com/office/drawing/2014/main" id="{0CF26C24-D198-4A64-9081-EF64502FD201}"/>
            </a:ext>
          </a:extLst>
        </xdr:cNvPr>
        <xdr:cNvCxnSpPr/>
      </xdr:nvCxnSpPr>
      <xdr:spPr>
        <a:xfrm>
          <a:off x="11739245" y="4697307"/>
          <a:ext cx="67056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108467</xdr:rowOff>
    </xdr:from>
    <xdr:to>
      <xdr:col>64</xdr:col>
      <xdr:colOff>123825</xdr:colOff>
      <xdr:row>29</xdr:row>
      <xdr:rowOff>38617</xdr:rowOff>
    </xdr:to>
    <xdr:sp macro="" textlink="">
      <xdr:nvSpPr>
        <xdr:cNvPr id="147" name="楕円 146">
          <a:extLst>
            <a:ext uri="{FF2B5EF4-FFF2-40B4-BE49-F238E27FC236}">
              <a16:creationId xmlns:a16="http://schemas.microsoft.com/office/drawing/2014/main" id="{77B8AFC7-4AF6-4A4C-8140-C447F8247758}"/>
            </a:ext>
          </a:extLst>
        </xdr:cNvPr>
        <xdr:cNvSpPr/>
      </xdr:nvSpPr>
      <xdr:spPr>
        <a:xfrm>
          <a:off x="11017885" y="4802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3387</xdr:rowOff>
    </xdr:from>
    <xdr:to>
      <xdr:col>68</xdr:col>
      <xdr:colOff>73025</xdr:colOff>
      <xdr:row>28</xdr:row>
      <xdr:rowOff>159267</xdr:rowOff>
    </xdr:to>
    <xdr:cxnSp macro="">
      <xdr:nvCxnSpPr>
        <xdr:cNvPr id="148" name="直線コネクタ 147">
          <a:extLst>
            <a:ext uri="{FF2B5EF4-FFF2-40B4-BE49-F238E27FC236}">
              <a16:creationId xmlns:a16="http://schemas.microsoft.com/office/drawing/2014/main" id="{94F4C98E-57CA-4B6A-88E1-3B15E72123DE}"/>
            </a:ext>
          </a:extLst>
        </xdr:cNvPr>
        <xdr:cNvCxnSpPr/>
      </xdr:nvCxnSpPr>
      <xdr:spPr>
        <a:xfrm flipV="1">
          <a:off x="11068685" y="4697307"/>
          <a:ext cx="670560" cy="1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4809</xdr:rowOff>
    </xdr:from>
    <xdr:to>
      <xdr:col>60</xdr:col>
      <xdr:colOff>123825</xdr:colOff>
      <xdr:row>29</xdr:row>
      <xdr:rowOff>106409</xdr:rowOff>
    </xdr:to>
    <xdr:sp macro="" textlink="">
      <xdr:nvSpPr>
        <xdr:cNvPr id="149" name="楕円 148">
          <a:extLst>
            <a:ext uri="{FF2B5EF4-FFF2-40B4-BE49-F238E27FC236}">
              <a16:creationId xmlns:a16="http://schemas.microsoft.com/office/drawing/2014/main" id="{508A9EA3-91DE-499F-9262-B59DCDA4AEE1}"/>
            </a:ext>
          </a:extLst>
        </xdr:cNvPr>
        <xdr:cNvSpPr/>
      </xdr:nvSpPr>
      <xdr:spPr>
        <a:xfrm>
          <a:off x="10347325" y="48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159267</xdr:rowOff>
    </xdr:from>
    <xdr:to>
      <xdr:col>64</xdr:col>
      <xdr:colOff>73025</xdr:colOff>
      <xdr:row>29</xdr:row>
      <xdr:rowOff>55609</xdr:rowOff>
    </xdr:to>
    <xdr:cxnSp macro="">
      <xdr:nvCxnSpPr>
        <xdr:cNvPr id="150" name="直線コネクタ 149">
          <a:extLst>
            <a:ext uri="{FF2B5EF4-FFF2-40B4-BE49-F238E27FC236}">
              <a16:creationId xmlns:a16="http://schemas.microsoft.com/office/drawing/2014/main" id="{87FB8C75-81FB-4C13-93A3-C331D6036575}"/>
            </a:ext>
          </a:extLst>
        </xdr:cNvPr>
        <xdr:cNvCxnSpPr/>
      </xdr:nvCxnSpPr>
      <xdr:spPr>
        <a:xfrm flipV="1">
          <a:off x="10398125" y="4853187"/>
          <a:ext cx="670560" cy="6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0F6DB514-0A89-4930-A26F-9056CDEFC2CE}"/>
            </a:ext>
          </a:extLst>
        </xdr:cNvPr>
        <xdr:cNvSpPr txBox="1"/>
      </xdr:nvSpPr>
      <xdr:spPr>
        <a:xfrm>
          <a:off x="12185092" y="440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22262BE0-D0C7-43AC-94F3-AABC9E2AE82F}"/>
            </a:ext>
          </a:extLst>
        </xdr:cNvPr>
        <xdr:cNvSpPr txBox="1"/>
      </xdr:nvSpPr>
      <xdr:spPr>
        <a:xfrm>
          <a:off x="11527232" y="439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73423D82-B7BB-4816-87D2-0DF5010F656D}"/>
            </a:ext>
          </a:extLst>
        </xdr:cNvPr>
        <xdr:cNvSpPr txBox="1"/>
      </xdr:nvSpPr>
      <xdr:spPr>
        <a:xfrm>
          <a:off x="10856672" y="44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42AEAFD8-4BAF-4C91-A286-25EF67D00EDD}"/>
            </a:ext>
          </a:extLst>
        </xdr:cNvPr>
        <xdr:cNvSpPr txBox="1"/>
      </xdr:nvSpPr>
      <xdr:spPr>
        <a:xfrm>
          <a:off x="10186112" y="4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70286</xdr:rowOff>
    </xdr:from>
    <xdr:ext cx="469744" cy="259045"/>
    <xdr:sp macro="" textlink="">
      <xdr:nvSpPr>
        <xdr:cNvPr id="155" name="n_1mainValue債務償還比率">
          <a:extLst>
            <a:ext uri="{FF2B5EF4-FFF2-40B4-BE49-F238E27FC236}">
              <a16:creationId xmlns:a16="http://schemas.microsoft.com/office/drawing/2014/main" id="{9240B608-F2D0-4F15-88F2-075C3B27903D}"/>
            </a:ext>
          </a:extLst>
        </xdr:cNvPr>
        <xdr:cNvSpPr txBox="1"/>
      </xdr:nvSpPr>
      <xdr:spPr>
        <a:xfrm>
          <a:off x="12185092" y="476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45314</xdr:rowOff>
    </xdr:from>
    <xdr:ext cx="469744" cy="259045"/>
    <xdr:sp macro="" textlink="">
      <xdr:nvSpPr>
        <xdr:cNvPr id="156" name="n_2mainValue債務償還比率">
          <a:extLst>
            <a:ext uri="{FF2B5EF4-FFF2-40B4-BE49-F238E27FC236}">
              <a16:creationId xmlns:a16="http://schemas.microsoft.com/office/drawing/2014/main" id="{2C23EDA1-2423-444A-B649-28FC508674EE}"/>
            </a:ext>
          </a:extLst>
        </xdr:cNvPr>
        <xdr:cNvSpPr txBox="1"/>
      </xdr:nvSpPr>
      <xdr:spPr>
        <a:xfrm>
          <a:off x="11527232" y="473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29744</xdr:rowOff>
    </xdr:from>
    <xdr:ext cx="469744" cy="259045"/>
    <xdr:sp macro="" textlink="">
      <xdr:nvSpPr>
        <xdr:cNvPr id="157" name="n_3mainValue債務償還比率">
          <a:extLst>
            <a:ext uri="{FF2B5EF4-FFF2-40B4-BE49-F238E27FC236}">
              <a16:creationId xmlns:a16="http://schemas.microsoft.com/office/drawing/2014/main" id="{75721483-C811-49DE-A4F2-7D66EFCA128B}"/>
            </a:ext>
          </a:extLst>
        </xdr:cNvPr>
        <xdr:cNvSpPr txBox="1"/>
      </xdr:nvSpPr>
      <xdr:spPr>
        <a:xfrm>
          <a:off x="10856672" y="489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97536</xdr:rowOff>
    </xdr:from>
    <xdr:ext cx="469744" cy="259045"/>
    <xdr:sp macro="" textlink="">
      <xdr:nvSpPr>
        <xdr:cNvPr id="158" name="n_4mainValue債務償還比率">
          <a:extLst>
            <a:ext uri="{FF2B5EF4-FFF2-40B4-BE49-F238E27FC236}">
              <a16:creationId xmlns:a16="http://schemas.microsoft.com/office/drawing/2014/main" id="{55F426BB-3002-4D73-8C11-AB18C0E03B8D}"/>
            </a:ext>
          </a:extLst>
        </xdr:cNvPr>
        <xdr:cNvSpPr txBox="1"/>
      </xdr:nvSpPr>
      <xdr:spPr>
        <a:xfrm>
          <a:off x="10186112" y="49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6FF5886-4426-42CC-AD25-D07E9910A29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B84B3A3-C184-46F4-97D0-4D118FA00FF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C711AEB8-382C-4BA5-B3B8-FF8EF4F719D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83B15FD-1CDC-411B-8D92-D40FC2D95CF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D3A24B1-1A9F-4C5E-BE9B-8B3CB48ADAE9}"/>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8C79467-B520-4CD3-AA77-525A2023D99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9AA80B-99FB-43AC-8B82-76ECA36F81E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E966AD-7946-49B9-B936-8377A3F3986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E1805A-F111-4CD1-ADB6-0B932F593E0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A5B3A8-6277-4772-A399-6ACA9E23C2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3F034E-815B-465A-9808-80D5263AF75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B10A66-BBDA-4CAB-8D48-4A930B2836A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2BBF54-83F4-4DE7-AED7-58670477669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61EAA8-B31E-4185-8271-A623D6E919C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B1BBC6-9FDE-4090-910E-B0B41C45B06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7BB581-BDAD-4309-AD20-7E98D8E3BC5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AF4DF5-137A-4A88-9475-5662A5CC183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2458E4-08F4-4BFE-A4FF-22E206B09EF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534B2F-39D6-4719-ABCC-53E0D1F9B50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657F9E-4B1E-44F3-BC88-95AA9E4C9EA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816AD9-AE7E-445E-A009-44B4B4E63F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313F42-4B29-4472-A414-3D4B4336317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10E19A-E9AD-41B3-A213-F5E69E5A995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2197D5-339C-41E7-BD04-020C6B45D86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1B9E57-B695-4075-A0CB-0D62850B575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7E5A3B-018E-47CA-9D75-794216C92B3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FB1302-2427-4707-930E-9C8ED25BD56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8CE602-44B2-44CB-9081-62093202883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712395-D6F0-4E1E-9340-12943F34891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72FB16-2929-419E-B223-7EF9CCAE3CB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A37EDA-5A86-41BE-B7B6-92AE9DD4EB2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1250C1-73DC-46FB-B3D9-3941E5BA829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A4789B-1852-4675-AA30-85696556DF0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92E374-C310-4AA4-AC6F-AE6B1811A77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D90BD6-683A-4484-A533-588F1BB1248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ACF907-D257-4F1F-A94F-F65AA12421E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1580F4-4A39-4A14-B5CB-8FAFD30B291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36CD1D-52BB-4B44-818B-7BCC3BAFA68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BDE128-9336-4C91-9ABB-D6270270ECB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92E39C-A322-4E85-A1A7-673419AAC99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13BBC9-818B-40D2-A328-E7C061A7763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401273-9CC5-41A7-B6CC-6F9AD7D1D2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17F251-9637-4FF7-9FF0-B34CB814C78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AABFA6-898C-4BDB-9354-B9B6F3CE6C3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44E3CC-841C-43F8-9654-94D975B99B5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2CFC0C-4805-4811-B753-12DB05BE08B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E0EDD4-C697-4181-8CC3-A263C08BC2F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506230-F9CF-4FD2-AB9F-0A9865B3A9E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08127A4-0EA1-4ECC-9832-25FFCCB0FF2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98EA30-1DC6-4728-AEDA-675CA50AE59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B144D4-BD93-4E62-A643-DCF263EF4D8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E2ED89-785F-47EB-952F-3E2E8C8E1C1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C57236-D151-4E4A-92DD-5853C694662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8516E6-56DF-49FF-BB2B-B0BAA8D3051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8596D04-ED9C-4C87-B9E3-AEDE809E408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8A4E08B-2BE5-4BCA-9850-55CCAC51C2B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5DD7B8C-86EB-4A18-A6A6-CD280E06667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D73CF7-A089-4436-B473-04EC621145F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5832179-0095-46C2-88D0-C8F88CE3F89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B633C0B-56F8-495B-9345-3A82EA3FC85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E8ECEDA-F4BB-481E-9773-D7A3B18F3B1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9A4A291B-FE81-42C8-A169-C3827EFBDBE5}"/>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21C63D69-AB71-4062-BE08-87B11DB0525A}"/>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18355BA6-D102-4087-A98B-D06385028773}"/>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A84334D3-76A4-4976-8187-B3D9EBAB421A}"/>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C756FEF3-5AA9-48C7-82E7-C300E295A26D}"/>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3C1999B-90EF-4E78-8002-A3E386D314C5}"/>
            </a:ext>
          </a:extLst>
        </xdr:cNvPr>
        <xdr:cNvSpPr txBox="1"/>
      </xdr:nvSpPr>
      <xdr:spPr>
        <a:xfrm>
          <a:off x="412496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68DEE7D4-B8D3-478F-8470-D153CB6B3898}"/>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915496D9-51D4-4725-8C60-86A90AB16DDB}"/>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206C27DE-60DD-48AF-B555-D9AB75A14B04}"/>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276AAC19-9915-455C-85D1-DAF6F04297E6}"/>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ABCF47B4-1856-4BE1-8ABC-40DFF40DEC00}"/>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F47B11-92B7-4A6D-818A-5C725AFC432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FC9045-C499-43EF-A03A-3C6E9770410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00F063-8030-4801-8347-73157955D26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38B6D36-08FA-4C93-A377-F483A9B5680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A8ECE1-F241-453D-842F-0CAABA63B28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A5F67C72-F9BA-41F3-B400-C7AB6C8E86C6}"/>
            </a:ext>
          </a:extLst>
        </xdr:cNvPr>
        <xdr:cNvSpPr/>
      </xdr:nvSpPr>
      <xdr:spPr>
        <a:xfrm>
          <a:off x="403606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57DC8B34-CB38-40D8-B337-7FF89DDD09DA}"/>
            </a:ext>
          </a:extLst>
        </xdr:cNvPr>
        <xdr:cNvSpPr txBox="1"/>
      </xdr:nvSpPr>
      <xdr:spPr>
        <a:xfrm>
          <a:off x="412496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5" name="楕円 74">
          <a:extLst>
            <a:ext uri="{FF2B5EF4-FFF2-40B4-BE49-F238E27FC236}">
              <a16:creationId xmlns:a16="http://schemas.microsoft.com/office/drawing/2014/main" id="{01F8A533-FB8C-4A5E-A50B-11C1BCA24EA8}"/>
            </a:ext>
          </a:extLst>
        </xdr:cNvPr>
        <xdr:cNvSpPr/>
      </xdr:nvSpPr>
      <xdr:spPr>
        <a:xfrm>
          <a:off x="331216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8C702D2F-C5B7-4764-B8E7-C5296EDA9E7A}"/>
            </a:ext>
          </a:extLst>
        </xdr:cNvPr>
        <xdr:cNvCxnSpPr/>
      </xdr:nvCxnSpPr>
      <xdr:spPr>
        <a:xfrm>
          <a:off x="3355340" y="63646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C81292B0-4524-4412-A5A6-FD9ADFA999B6}"/>
            </a:ext>
          </a:extLst>
        </xdr:cNvPr>
        <xdr:cNvSpPr/>
      </xdr:nvSpPr>
      <xdr:spPr>
        <a:xfrm>
          <a:off x="251460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161925</xdr:rowOff>
    </xdr:to>
    <xdr:cxnSp macro="">
      <xdr:nvCxnSpPr>
        <xdr:cNvPr id="78" name="直線コネクタ 77">
          <a:extLst>
            <a:ext uri="{FF2B5EF4-FFF2-40B4-BE49-F238E27FC236}">
              <a16:creationId xmlns:a16="http://schemas.microsoft.com/office/drawing/2014/main" id="{ABCBCB14-1093-4A2B-97D9-D3762E0BFF2D}"/>
            </a:ext>
          </a:extLst>
        </xdr:cNvPr>
        <xdr:cNvCxnSpPr/>
      </xdr:nvCxnSpPr>
      <xdr:spPr>
        <a:xfrm>
          <a:off x="2565400" y="633031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2B3DE3B8-5278-4E57-A5DB-038B1A3ED148}"/>
            </a:ext>
          </a:extLst>
        </xdr:cNvPr>
        <xdr:cNvSpPr/>
      </xdr:nvSpPr>
      <xdr:spPr>
        <a:xfrm>
          <a:off x="17399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CB6D7D5A-9BFC-4E56-BADB-DDE0C361B4E4}"/>
            </a:ext>
          </a:extLst>
        </xdr:cNvPr>
        <xdr:cNvCxnSpPr/>
      </xdr:nvCxnSpPr>
      <xdr:spPr>
        <a:xfrm>
          <a:off x="1790700" y="629793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a:extLst>
            <a:ext uri="{FF2B5EF4-FFF2-40B4-BE49-F238E27FC236}">
              <a16:creationId xmlns:a16="http://schemas.microsoft.com/office/drawing/2014/main" id="{8F968D00-42B5-41A6-BA82-324D145330E3}"/>
            </a:ext>
          </a:extLst>
        </xdr:cNvPr>
        <xdr:cNvSpPr/>
      </xdr:nvSpPr>
      <xdr:spPr>
        <a:xfrm>
          <a:off x="965200" y="6212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18F676E8-7279-410D-8983-5180126D310A}"/>
            </a:ext>
          </a:extLst>
        </xdr:cNvPr>
        <xdr:cNvCxnSpPr/>
      </xdr:nvCxnSpPr>
      <xdr:spPr>
        <a:xfrm>
          <a:off x="1008380" y="62636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6FF81BE0-5CB1-45C8-A5C3-96BC3181C9AB}"/>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7F052510-88A0-4269-91AC-51692BD560A5}"/>
            </a:ext>
          </a:extLst>
        </xdr:cNvPr>
        <xdr:cNvSpPr txBox="1"/>
      </xdr:nvSpPr>
      <xdr:spPr>
        <a:xfrm>
          <a:off x="238570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A51C46C-FEAC-44EB-AC3E-31B7904ADFAB}"/>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EC4E0FCF-1CB9-4E57-869B-9EFEAA5BCF83}"/>
            </a:ext>
          </a:extLst>
        </xdr:cNvPr>
        <xdr:cNvSpPr txBox="1"/>
      </xdr:nvSpPr>
      <xdr:spPr>
        <a:xfrm>
          <a:off x="8363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57802</xdr:rowOff>
    </xdr:from>
    <xdr:ext cx="405111" cy="259045"/>
    <xdr:sp macro="" textlink="">
      <xdr:nvSpPr>
        <xdr:cNvPr id="87" name="n_1mainValue【道路】&#10;有形固定資産減価償却率">
          <a:extLst>
            <a:ext uri="{FF2B5EF4-FFF2-40B4-BE49-F238E27FC236}">
              <a16:creationId xmlns:a16="http://schemas.microsoft.com/office/drawing/2014/main" id="{C3E873E2-DA7A-4265-ADB5-E9E480052BF8}"/>
            </a:ext>
          </a:extLst>
        </xdr:cNvPr>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3588C318-D377-4676-8BC5-C163FBCAF1CB}"/>
            </a:ext>
          </a:extLst>
        </xdr:cNvPr>
        <xdr:cNvSpPr txBox="1"/>
      </xdr:nvSpPr>
      <xdr:spPr>
        <a:xfrm>
          <a:off x="23857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B4477BAC-BAEE-4160-B5A4-E81B958827C3}"/>
            </a:ext>
          </a:extLst>
        </xdr:cNvPr>
        <xdr:cNvSpPr txBox="1"/>
      </xdr:nvSpPr>
      <xdr:spPr>
        <a:xfrm>
          <a:off x="16110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3DD74E62-0773-4D51-B373-D7EE183597BB}"/>
            </a:ext>
          </a:extLst>
        </xdr:cNvPr>
        <xdr:cNvSpPr txBox="1"/>
      </xdr:nvSpPr>
      <xdr:spPr>
        <a:xfrm>
          <a:off x="83630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EC2682-C289-41E7-9CDD-F7ADE638668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A3E7E77-18C4-4C1E-B2B8-844BB87D9EC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DAD5D9F-843C-46BA-BBFA-2481E2BB6D4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4627F7-2C19-4A29-976D-7C935E7EA62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06B65B6-9C4C-47EE-8CC9-CBBF9A9616C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F28484A-B824-4DD5-9A75-A475758741A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258542F-1601-4982-B6A8-345DE34975C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F68815A-C694-442D-926D-155C2DFA468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653BA0-42E4-45EB-AE72-FE2C4CAD035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DAEC7C1-F06E-403A-BB25-526318B8779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318A572-0F29-4BC6-A7C3-F4898C65294B}"/>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73F784B-86D5-479A-98F7-DF546B65F91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A41CB41-BFB5-44C4-8DEF-E4FE491F0853}"/>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38CA8F7-43AA-46F3-89B3-6540EB255F8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B65C285-AE8D-46DE-AA32-3EEBB2E2919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AC7EF80-BEE5-4B2B-BE81-3116CD2E7B13}"/>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2EDBEFC5-B9F3-4C67-B20B-7401AF3D933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17BA144-6DFD-4D0F-B91B-0567EA8FF00C}"/>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737E6AB-8EAD-408D-9494-E9728FFC255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6CCFFD9-191F-4230-9D62-F547EE82ACE7}"/>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CA1F9F1-174D-4317-899A-EF318292310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1E89EB9-857E-4E4B-A731-6DE6FC60787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3A5D19B-3B84-4D1B-8FEA-22133B04AF8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63FBC4B-A7C6-408E-A8E5-B291CD7CE07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300115A-31F3-45BD-90E7-CFB1A0A15F6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9F034CA2-728B-4C76-A0A2-6710542E8821}"/>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9552A566-54E5-404E-A9FB-F7A9B43B7239}"/>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FF61D26E-5416-4847-AB58-D07ADB9CA164}"/>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3F6BC80E-46CC-4208-B716-36DED9BB6ED0}"/>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A681814C-AAC5-4681-8B24-55B5CADC4D8F}"/>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E864468E-6EAA-4604-BA62-D37D83A956CD}"/>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C10F3BC1-65EA-4103-91F7-16E268790D8B}"/>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491C0B32-B245-49E1-B134-E3016D9C22D7}"/>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AC1BED7-B07E-456A-BA88-0FA2CFC508F9}"/>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42A937EB-6F3A-4006-9EBC-B88BF7EA7F98}"/>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95D78B58-2B23-4049-B7D1-6A0A57BD7610}"/>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784C12-2594-47B8-888F-A59F4293001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D02E49-F74C-4EBB-A929-EB2E12579C6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56B6AC-6DBE-4596-A50E-268BB1BB930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B6BA4A-3C5C-4878-9AB8-E44CF63B4F3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9A62C12-C3C9-435E-B0FD-DDDAC35BCC7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61796</xdr:rowOff>
    </xdr:from>
    <xdr:to>
      <xdr:col>55</xdr:col>
      <xdr:colOff>50800</xdr:colOff>
      <xdr:row>39</xdr:row>
      <xdr:rowOff>163396</xdr:rowOff>
    </xdr:to>
    <xdr:sp macro="" textlink="">
      <xdr:nvSpPr>
        <xdr:cNvPr id="132" name="楕円 131">
          <a:extLst>
            <a:ext uri="{FF2B5EF4-FFF2-40B4-BE49-F238E27FC236}">
              <a16:creationId xmlns:a16="http://schemas.microsoft.com/office/drawing/2014/main" id="{286B0CAB-3936-4789-9A4D-5E3D98F70747}"/>
            </a:ext>
          </a:extLst>
        </xdr:cNvPr>
        <xdr:cNvSpPr/>
      </xdr:nvSpPr>
      <xdr:spPr>
        <a:xfrm>
          <a:off x="9192260" y="6599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40223</xdr:rowOff>
    </xdr:from>
    <xdr:ext cx="534377" cy="259045"/>
    <xdr:sp macro="" textlink="">
      <xdr:nvSpPr>
        <xdr:cNvPr id="133" name="【道路】&#10;一人当たり延長該当値テキスト">
          <a:extLst>
            <a:ext uri="{FF2B5EF4-FFF2-40B4-BE49-F238E27FC236}">
              <a16:creationId xmlns:a16="http://schemas.microsoft.com/office/drawing/2014/main" id="{9D04CD54-6818-4CDC-B770-80008B422DF3}"/>
            </a:ext>
          </a:extLst>
        </xdr:cNvPr>
        <xdr:cNvSpPr txBox="1"/>
      </xdr:nvSpPr>
      <xdr:spPr>
        <a:xfrm>
          <a:off x="9258300" y="657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75415</xdr:rowOff>
    </xdr:from>
    <xdr:to>
      <xdr:col>50</xdr:col>
      <xdr:colOff>165100</xdr:colOff>
      <xdr:row>40</xdr:row>
      <xdr:rowOff>5565</xdr:rowOff>
    </xdr:to>
    <xdr:sp macro="" textlink="">
      <xdr:nvSpPr>
        <xdr:cNvPr id="134" name="楕円 133">
          <a:extLst>
            <a:ext uri="{FF2B5EF4-FFF2-40B4-BE49-F238E27FC236}">
              <a16:creationId xmlns:a16="http://schemas.microsoft.com/office/drawing/2014/main" id="{317CE8DB-68B6-4758-B691-5A0C1D655AED}"/>
            </a:ext>
          </a:extLst>
        </xdr:cNvPr>
        <xdr:cNvSpPr/>
      </xdr:nvSpPr>
      <xdr:spPr>
        <a:xfrm>
          <a:off x="8445500" y="661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112596</xdr:rowOff>
    </xdr:from>
    <xdr:to>
      <xdr:col>55</xdr:col>
      <xdr:colOff>0</xdr:colOff>
      <xdr:row>39</xdr:row>
      <xdr:rowOff>126215</xdr:rowOff>
    </xdr:to>
    <xdr:cxnSp macro="">
      <xdr:nvCxnSpPr>
        <xdr:cNvPr id="135" name="直線コネクタ 134">
          <a:extLst>
            <a:ext uri="{FF2B5EF4-FFF2-40B4-BE49-F238E27FC236}">
              <a16:creationId xmlns:a16="http://schemas.microsoft.com/office/drawing/2014/main" id="{2DE55D54-C8FC-4102-A9DF-249B5C854EB6}"/>
            </a:ext>
          </a:extLst>
        </xdr:cNvPr>
        <xdr:cNvCxnSpPr/>
      </xdr:nvCxnSpPr>
      <xdr:spPr>
        <a:xfrm flipV="1">
          <a:off x="8496300" y="6650556"/>
          <a:ext cx="7239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88363</xdr:rowOff>
    </xdr:from>
    <xdr:to>
      <xdr:col>46</xdr:col>
      <xdr:colOff>38100</xdr:colOff>
      <xdr:row>40</xdr:row>
      <xdr:rowOff>18513</xdr:rowOff>
    </xdr:to>
    <xdr:sp macro="" textlink="">
      <xdr:nvSpPr>
        <xdr:cNvPr id="136" name="楕円 135">
          <a:extLst>
            <a:ext uri="{FF2B5EF4-FFF2-40B4-BE49-F238E27FC236}">
              <a16:creationId xmlns:a16="http://schemas.microsoft.com/office/drawing/2014/main" id="{1719B7D3-86E3-4A74-9A11-53FE4B550054}"/>
            </a:ext>
          </a:extLst>
        </xdr:cNvPr>
        <xdr:cNvSpPr/>
      </xdr:nvSpPr>
      <xdr:spPr>
        <a:xfrm>
          <a:off x="7670800" y="6626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126215</xdr:rowOff>
    </xdr:from>
    <xdr:to>
      <xdr:col>50</xdr:col>
      <xdr:colOff>114300</xdr:colOff>
      <xdr:row>39</xdr:row>
      <xdr:rowOff>139163</xdr:rowOff>
    </xdr:to>
    <xdr:cxnSp macro="">
      <xdr:nvCxnSpPr>
        <xdr:cNvPr id="137" name="直線コネクタ 136">
          <a:extLst>
            <a:ext uri="{FF2B5EF4-FFF2-40B4-BE49-F238E27FC236}">
              <a16:creationId xmlns:a16="http://schemas.microsoft.com/office/drawing/2014/main" id="{96198D1E-5E81-4D83-A7AC-94963CE003E3}"/>
            </a:ext>
          </a:extLst>
        </xdr:cNvPr>
        <xdr:cNvCxnSpPr/>
      </xdr:nvCxnSpPr>
      <xdr:spPr>
        <a:xfrm flipV="1">
          <a:off x="7713980" y="6664175"/>
          <a:ext cx="78232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101753</xdr:rowOff>
    </xdr:from>
    <xdr:to>
      <xdr:col>41</xdr:col>
      <xdr:colOff>101600</xdr:colOff>
      <xdr:row>40</xdr:row>
      <xdr:rowOff>31903</xdr:rowOff>
    </xdr:to>
    <xdr:sp macro="" textlink="">
      <xdr:nvSpPr>
        <xdr:cNvPr id="138" name="楕円 137">
          <a:extLst>
            <a:ext uri="{FF2B5EF4-FFF2-40B4-BE49-F238E27FC236}">
              <a16:creationId xmlns:a16="http://schemas.microsoft.com/office/drawing/2014/main" id="{E76951C5-4ADF-4D17-8A80-0B14F533CB1E}"/>
            </a:ext>
          </a:extLst>
        </xdr:cNvPr>
        <xdr:cNvSpPr/>
      </xdr:nvSpPr>
      <xdr:spPr>
        <a:xfrm>
          <a:off x="6873240" y="6639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139163</xdr:rowOff>
    </xdr:from>
    <xdr:to>
      <xdr:col>45</xdr:col>
      <xdr:colOff>177800</xdr:colOff>
      <xdr:row>39</xdr:row>
      <xdr:rowOff>152553</xdr:rowOff>
    </xdr:to>
    <xdr:cxnSp macro="">
      <xdr:nvCxnSpPr>
        <xdr:cNvPr id="139" name="直線コネクタ 138">
          <a:extLst>
            <a:ext uri="{FF2B5EF4-FFF2-40B4-BE49-F238E27FC236}">
              <a16:creationId xmlns:a16="http://schemas.microsoft.com/office/drawing/2014/main" id="{AC122D45-9EC1-49B7-88D8-8F750D7DF092}"/>
            </a:ext>
          </a:extLst>
        </xdr:cNvPr>
        <xdr:cNvCxnSpPr/>
      </xdr:nvCxnSpPr>
      <xdr:spPr>
        <a:xfrm flipV="1">
          <a:off x="6924040" y="6677123"/>
          <a:ext cx="78994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112072</xdr:rowOff>
    </xdr:from>
    <xdr:to>
      <xdr:col>36</xdr:col>
      <xdr:colOff>165100</xdr:colOff>
      <xdr:row>40</xdr:row>
      <xdr:rowOff>42222</xdr:rowOff>
    </xdr:to>
    <xdr:sp macro="" textlink="">
      <xdr:nvSpPr>
        <xdr:cNvPr id="140" name="楕円 139">
          <a:extLst>
            <a:ext uri="{FF2B5EF4-FFF2-40B4-BE49-F238E27FC236}">
              <a16:creationId xmlns:a16="http://schemas.microsoft.com/office/drawing/2014/main" id="{B0D2EA58-1189-4FD8-93AC-8DE1FA005CF4}"/>
            </a:ext>
          </a:extLst>
        </xdr:cNvPr>
        <xdr:cNvSpPr/>
      </xdr:nvSpPr>
      <xdr:spPr>
        <a:xfrm>
          <a:off x="6098540" y="6650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152553</xdr:rowOff>
    </xdr:from>
    <xdr:to>
      <xdr:col>41</xdr:col>
      <xdr:colOff>50800</xdr:colOff>
      <xdr:row>39</xdr:row>
      <xdr:rowOff>162872</xdr:rowOff>
    </xdr:to>
    <xdr:cxnSp macro="">
      <xdr:nvCxnSpPr>
        <xdr:cNvPr id="141" name="直線コネクタ 140">
          <a:extLst>
            <a:ext uri="{FF2B5EF4-FFF2-40B4-BE49-F238E27FC236}">
              <a16:creationId xmlns:a16="http://schemas.microsoft.com/office/drawing/2014/main" id="{8A3D5638-A652-44FF-8F89-332097E534A7}"/>
            </a:ext>
          </a:extLst>
        </xdr:cNvPr>
        <xdr:cNvCxnSpPr/>
      </xdr:nvCxnSpPr>
      <xdr:spPr>
        <a:xfrm flipV="1">
          <a:off x="6149340" y="6690513"/>
          <a:ext cx="7747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80BC12F9-BF35-4D00-8ABF-2E357F21EAF9}"/>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C0D4882-F16B-444F-89F3-6AA6A59BFDD2}"/>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E59F1327-142E-4352-9D9A-B34BC53BD0D2}"/>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8637B3FA-13C6-424E-9DDA-FFE71E41C4D4}"/>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168142</xdr:rowOff>
    </xdr:from>
    <xdr:ext cx="534377" cy="259045"/>
    <xdr:sp macro="" textlink="">
      <xdr:nvSpPr>
        <xdr:cNvPr id="146" name="n_1mainValue【道路】&#10;一人当たり延長">
          <a:extLst>
            <a:ext uri="{FF2B5EF4-FFF2-40B4-BE49-F238E27FC236}">
              <a16:creationId xmlns:a16="http://schemas.microsoft.com/office/drawing/2014/main" id="{BFBB2373-8E04-4E89-B479-54DC8DB32F9D}"/>
            </a:ext>
          </a:extLst>
        </xdr:cNvPr>
        <xdr:cNvSpPr txBox="1"/>
      </xdr:nvSpPr>
      <xdr:spPr>
        <a:xfrm>
          <a:off x="8239271" y="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9640</xdr:rowOff>
    </xdr:from>
    <xdr:ext cx="534377" cy="259045"/>
    <xdr:sp macro="" textlink="">
      <xdr:nvSpPr>
        <xdr:cNvPr id="147" name="n_2mainValue【道路】&#10;一人当たり延長">
          <a:extLst>
            <a:ext uri="{FF2B5EF4-FFF2-40B4-BE49-F238E27FC236}">
              <a16:creationId xmlns:a16="http://schemas.microsoft.com/office/drawing/2014/main" id="{AF7D5DBB-B5AB-4D5E-ABB1-75743AA45252}"/>
            </a:ext>
          </a:extLst>
        </xdr:cNvPr>
        <xdr:cNvSpPr txBox="1"/>
      </xdr:nvSpPr>
      <xdr:spPr>
        <a:xfrm>
          <a:off x="7477271" y="671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23030</xdr:rowOff>
    </xdr:from>
    <xdr:ext cx="534377" cy="259045"/>
    <xdr:sp macro="" textlink="">
      <xdr:nvSpPr>
        <xdr:cNvPr id="148" name="n_3mainValue【道路】&#10;一人当たり延長">
          <a:extLst>
            <a:ext uri="{FF2B5EF4-FFF2-40B4-BE49-F238E27FC236}">
              <a16:creationId xmlns:a16="http://schemas.microsoft.com/office/drawing/2014/main" id="{B0302CD0-A446-4D39-B816-FF6C8A03B826}"/>
            </a:ext>
          </a:extLst>
        </xdr:cNvPr>
        <xdr:cNvSpPr txBox="1"/>
      </xdr:nvSpPr>
      <xdr:spPr>
        <a:xfrm>
          <a:off x="6702571" y="67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33349</xdr:rowOff>
    </xdr:from>
    <xdr:ext cx="534377" cy="259045"/>
    <xdr:sp macro="" textlink="">
      <xdr:nvSpPr>
        <xdr:cNvPr id="149" name="n_4mainValue【道路】&#10;一人当たり延長">
          <a:extLst>
            <a:ext uri="{FF2B5EF4-FFF2-40B4-BE49-F238E27FC236}">
              <a16:creationId xmlns:a16="http://schemas.microsoft.com/office/drawing/2014/main" id="{C8FA501A-617F-4729-9D47-2C8CA9952F43}"/>
            </a:ext>
          </a:extLst>
        </xdr:cNvPr>
        <xdr:cNvSpPr txBox="1"/>
      </xdr:nvSpPr>
      <xdr:spPr>
        <a:xfrm>
          <a:off x="5905011" y="673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FDEDD57-FD2B-4BCF-93D7-624573E9CA6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DD4D1EC-A3DD-4E5F-B540-252E734287E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76CA4BF-A8AC-4727-B637-461183C95E8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3B0A0C2-0815-4051-BE1C-F991FCC0340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CBBF59F-8994-43C0-BA37-A3BA9DDA6AA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822955F-79CD-4952-9644-3C5D61C78CA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B9C01E8-40F9-4A1F-A710-0E934B0FDB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EC4FD88-6838-4895-8D05-4079001BD7A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4E354F9-0068-4AE3-9A5D-821E4EDB58B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4BDCDC7-2288-409D-B4F9-403786C0DB6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B5C995B-24C6-4FCB-8559-7355CFF860B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00FA738-04F2-412B-AB74-3652AFDDB38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6B99316-CFA5-4CD5-95AE-3A2B3420F6C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F740CF87-2FE4-4D25-8BC1-FD079B7575D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4259B24-B9CA-43BD-9CCC-CDFEB3C7BEF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F241DFE-FCE4-4950-8939-92BD33279D6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192EE448-3A97-488B-AF50-1700BD31346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692778C-5CFE-48AF-90CC-E3E5076F58B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660BAEE1-7463-4855-8168-02BA7E3C664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2B37E2B-0FDC-4A2C-8EB4-DBF012BFEA3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F0A6420-E675-4919-8402-2AD915FC9AF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CA21E56-AAA8-4F68-BFC3-D31918CE8F2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AA26E37-B159-46E4-8E8A-3EB9BF33359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617BF9D-A638-4E64-A061-B9CC709D95C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D9B764D-456D-4BFD-B480-87C1171A368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5F524923-E77F-480C-98E9-4CA7EE788D16}"/>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94D966C-9BE7-4509-9874-0732271D6FF3}"/>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96559433-DB71-4106-8AF0-5961A89FCE21}"/>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6365B360-8424-4888-992C-DC94C7B1C826}"/>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417DCD40-4995-4317-A173-FCEEF315B098}"/>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D69A6FC9-E584-4DB5-ACA9-E8F24CF03859}"/>
            </a:ext>
          </a:extLst>
        </xdr:cNvPr>
        <xdr:cNvSpPr txBox="1"/>
      </xdr:nvSpPr>
      <xdr:spPr>
        <a:xfrm>
          <a:off x="412496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5B928AC8-A020-44B4-B9C1-8E9D983308A6}"/>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B168A3CD-FC96-407B-8D94-71BA9C1594ED}"/>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A0B94C53-F80C-4940-8140-94DA3C2A618E}"/>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54B3FA95-B5CA-4232-B34D-601A89E7C52F}"/>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896BD542-5907-438B-A171-DDBE2215FB42}"/>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DF7B92-BD9E-41CC-B73E-E343149E5B5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F76D48-22C0-4D5E-B282-B694DC2D59F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D47D7A9-8432-4EEB-A391-E9DB7710282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C48826-17EE-497E-B353-474C6C7D0B8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A9BDE36-EED8-4C02-A8D1-3AAA8C1A151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91" name="楕円 190">
          <a:extLst>
            <a:ext uri="{FF2B5EF4-FFF2-40B4-BE49-F238E27FC236}">
              <a16:creationId xmlns:a16="http://schemas.microsoft.com/office/drawing/2014/main" id="{4878B2D6-C9A7-4EE4-8874-80509B7A21A9}"/>
            </a:ext>
          </a:extLst>
        </xdr:cNvPr>
        <xdr:cNvSpPr/>
      </xdr:nvSpPr>
      <xdr:spPr>
        <a:xfrm>
          <a:off x="403606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67EB5D9-9BD1-4096-9FC1-9CCA408A3178}"/>
            </a:ext>
          </a:extLst>
        </xdr:cNvPr>
        <xdr:cNvSpPr txBox="1"/>
      </xdr:nvSpPr>
      <xdr:spPr>
        <a:xfrm>
          <a:off x="412496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3" name="楕円 192">
          <a:extLst>
            <a:ext uri="{FF2B5EF4-FFF2-40B4-BE49-F238E27FC236}">
              <a16:creationId xmlns:a16="http://schemas.microsoft.com/office/drawing/2014/main" id="{B4A4E5AE-F4E6-432A-BCC5-318088335BE4}"/>
            </a:ext>
          </a:extLst>
        </xdr:cNvPr>
        <xdr:cNvSpPr/>
      </xdr:nvSpPr>
      <xdr:spPr>
        <a:xfrm>
          <a:off x="3312160" y="1008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91440</xdr:rowOff>
    </xdr:to>
    <xdr:cxnSp macro="">
      <xdr:nvCxnSpPr>
        <xdr:cNvPr id="194" name="直線コネクタ 193">
          <a:extLst>
            <a:ext uri="{FF2B5EF4-FFF2-40B4-BE49-F238E27FC236}">
              <a16:creationId xmlns:a16="http://schemas.microsoft.com/office/drawing/2014/main" id="{B0E75DB1-4A18-4DE4-AF41-B27C2D516E2A}"/>
            </a:ext>
          </a:extLst>
        </xdr:cNvPr>
        <xdr:cNvCxnSpPr/>
      </xdr:nvCxnSpPr>
      <xdr:spPr>
        <a:xfrm>
          <a:off x="3355340" y="10133512"/>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95" name="楕円 194">
          <a:extLst>
            <a:ext uri="{FF2B5EF4-FFF2-40B4-BE49-F238E27FC236}">
              <a16:creationId xmlns:a16="http://schemas.microsoft.com/office/drawing/2014/main" id="{29BA418D-DEA1-4EF0-9719-F370A4A5495A}"/>
            </a:ext>
          </a:extLst>
        </xdr:cNvPr>
        <xdr:cNvSpPr/>
      </xdr:nvSpPr>
      <xdr:spPr>
        <a:xfrm>
          <a:off x="25146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75112</xdr:rowOff>
    </xdr:to>
    <xdr:cxnSp macro="">
      <xdr:nvCxnSpPr>
        <xdr:cNvPr id="196" name="直線コネクタ 195">
          <a:extLst>
            <a:ext uri="{FF2B5EF4-FFF2-40B4-BE49-F238E27FC236}">
              <a16:creationId xmlns:a16="http://schemas.microsoft.com/office/drawing/2014/main" id="{4D4CC741-7B85-48D6-BD8B-FEF25E98472D}"/>
            </a:ext>
          </a:extLst>
        </xdr:cNvPr>
        <xdr:cNvCxnSpPr/>
      </xdr:nvCxnSpPr>
      <xdr:spPr>
        <a:xfrm>
          <a:off x="2565400" y="10125347"/>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7" name="楕円 196">
          <a:extLst>
            <a:ext uri="{FF2B5EF4-FFF2-40B4-BE49-F238E27FC236}">
              <a16:creationId xmlns:a16="http://schemas.microsoft.com/office/drawing/2014/main" id="{6B106568-CCCB-405F-87BC-B4C6D9B2BA89}"/>
            </a:ext>
          </a:extLst>
        </xdr:cNvPr>
        <xdr:cNvSpPr/>
      </xdr:nvSpPr>
      <xdr:spPr>
        <a:xfrm>
          <a:off x="17399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66947</xdr:rowOff>
    </xdr:to>
    <xdr:cxnSp macro="">
      <xdr:nvCxnSpPr>
        <xdr:cNvPr id="198" name="直線コネクタ 197">
          <a:extLst>
            <a:ext uri="{FF2B5EF4-FFF2-40B4-BE49-F238E27FC236}">
              <a16:creationId xmlns:a16="http://schemas.microsoft.com/office/drawing/2014/main" id="{B9774C56-2619-426C-A047-473D505B4D32}"/>
            </a:ext>
          </a:extLst>
        </xdr:cNvPr>
        <xdr:cNvCxnSpPr/>
      </xdr:nvCxnSpPr>
      <xdr:spPr>
        <a:xfrm>
          <a:off x="1790700" y="10104120"/>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140244</xdr:rowOff>
    </xdr:from>
    <xdr:to>
      <xdr:col>6</xdr:col>
      <xdr:colOff>38100</xdr:colOff>
      <xdr:row>60</xdr:row>
      <xdr:rowOff>70394</xdr:rowOff>
    </xdr:to>
    <xdr:sp macro="" textlink="">
      <xdr:nvSpPr>
        <xdr:cNvPr id="199" name="楕円 198">
          <a:extLst>
            <a:ext uri="{FF2B5EF4-FFF2-40B4-BE49-F238E27FC236}">
              <a16:creationId xmlns:a16="http://schemas.microsoft.com/office/drawing/2014/main" id="{B3D8D3B7-9A3A-4851-BECB-D97E965B31AF}"/>
            </a:ext>
          </a:extLst>
        </xdr:cNvPr>
        <xdr:cNvSpPr/>
      </xdr:nvSpPr>
      <xdr:spPr>
        <a:xfrm>
          <a:off x="965200" y="10031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19594</xdr:rowOff>
    </xdr:from>
    <xdr:to>
      <xdr:col>10</xdr:col>
      <xdr:colOff>114300</xdr:colOff>
      <xdr:row>60</xdr:row>
      <xdr:rowOff>45720</xdr:rowOff>
    </xdr:to>
    <xdr:cxnSp macro="">
      <xdr:nvCxnSpPr>
        <xdr:cNvPr id="200" name="直線コネクタ 199">
          <a:extLst>
            <a:ext uri="{FF2B5EF4-FFF2-40B4-BE49-F238E27FC236}">
              <a16:creationId xmlns:a16="http://schemas.microsoft.com/office/drawing/2014/main" id="{BAC1991F-DF54-43DC-A752-2B48215C842A}"/>
            </a:ext>
          </a:extLst>
        </xdr:cNvPr>
        <xdr:cNvCxnSpPr/>
      </xdr:nvCxnSpPr>
      <xdr:spPr>
        <a:xfrm>
          <a:off x="1008380" y="10077994"/>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B4812D9-6534-43D7-8A86-10A4BE32D5F1}"/>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5A9DA8C-6327-4982-B051-FD625C5F3199}"/>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7E9D69B-0E9B-4D13-9A71-FAA8D1AB30A8}"/>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EF77931-32C6-410C-9A3E-7A474D85251C}"/>
            </a:ext>
          </a:extLst>
        </xdr:cNvPr>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92C83AD-416A-43A1-8C71-CC2472DBBFEB}"/>
            </a:ext>
          </a:extLst>
        </xdr:cNvPr>
        <xdr:cNvSpPr txBox="1"/>
      </xdr:nvSpPr>
      <xdr:spPr>
        <a:xfrm>
          <a:off x="317056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C58FD00-E3D3-42F6-90F4-7F101ABD1464}"/>
            </a:ext>
          </a:extLst>
        </xdr:cNvPr>
        <xdr:cNvSpPr txBox="1"/>
      </xdr:nvSpPr>
      <xdr:spPr>
        <a:xfrm>
          <a:off x="238570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DA8816A-9C57-4ED9-ADD3-53A13B413F8F}"/>
            </a:ext>
          </a:extLst>
        </xdr:cNvPr>
        <xdr:cNvSpPr txBox="1"/>
      </xdr:nvSpPr>
      <xdr:spPr>
        <a:xfrm>
          <a:off x="16110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86921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6790BD8-D01D-42A4-B603-5BD53094C89E}"/>
            </a:ext>
          </a:extLst>
        </xdr:cNvPr>
        <xdr:cNvSpPr txBox="1"/>
      </xdr:nvSpPr>
      <xdr:spPr>
        <a:xfrm>
          <a:off x="83630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B39768D-BBE8-427D-B10A-68A2972FE0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AA04C02-982B-40A7-B007-4A5DA548B39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2984C3C-FC6F-4E00-A08A-B32973ABEC4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8084004-FC7C-49A0-AFAD-346E20FC419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CAC6148-4098-41A8-AB2E-5F3CC68C405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8BAEBD0-B9DC-4F99-9E3E-6DC4B09A1B6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CD9CABD-F716-413B-8776-1D5D97EA84F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19A6661-51CF-4A1F-AB78-722E4418A7C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D8AE199-4536-49EA-ABA9-E9D317712EC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DE61B54-F1C5-4C75-8D2E-BF28FF89D5D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474FAA4-415E-43EE-AA2A-EC3A78CE9A4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6E94272E-2914-4733-A16C-8ED6E4BCF3B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C780ED1-324E-4167-9FDC-2A00B0FB3A8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816E32E8-3DF7-42E4-BCE4-7530A4692C67}"/>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BBCCC75-A354-4241-B978-DABFD427F74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61CFD021-CDF6-4920-A283-59FE30D0C84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61FAFE3-11BC-450E-A12C-BF3B44B677E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A820191C-13F3-44E4-A99E-A62CC120E54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B6C0EE80-93EC-489D-A85C-5F17DB1D58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6340050C-E289-4D2F-9445-C1731AFD507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F6D3076-F7B4-49F2-B92D-6D5CA73A8B2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FF28B37-A34B-47F1-B5D6-653237D975F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64F4837-7271-4BD1-8497-07644DE0809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ED9D7EA6-A941-4698-9CF1-2FDF2E20BE52}"/>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90F4E82D-1469-4218-B91F-1F144A794DD2}"/>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79635B5E-FEFF-4C77-AA8D-B72F446772B3}"/>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4839E47-2E12-4C08-BF28-755FE31DB274}"/>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D329DB95-1B99-4E42-A0F3-C5032A3A1053}"/>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58AC3A1-565B-40C9-9D1A-AD0A036FA001}"/>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20A82040-7885-4DFF-8357-BCD39B663333}"/>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C8C98216-658A-447E-A1AD-6A72CC0EFDC7}"/>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820431FE-B302-4F6D-A4A7-53A4C258283A}"/>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ACC3F0EF-E2BA-472B-B5F6-A4CB6243FAAC}"/>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13CDD1BE-38B4-4B47-9AC9-FDB56511C139}"/>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F6E2C4-63D9-45AA-8E6B-6A3C824AF0F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374B48F-C151-4F0D-B7B2-9A5D0908E90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0712F9-D9FE-4DE3-86D0-4AB91C55B4B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4F5E36-BF29-4904-89DA-14173DAA951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D2EBED1-4D62-43F0-A9B4-63B482A3AF6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38496</xdr:rowOff>
    </xdr:from>
    <xdr:to>
      <xdr:col>55</xdr:col>
      <xdr:colOff>50800</xdr:colOff>
      <xdr:row>63</xdr:row>
      <xdr:rowOff>140096</xdr:rowOff>
    </xdr:to>
    <xdr:sp macro="" textlink="">
      <xdr:nvSpPr>
        <xdr:cNvPr id="248" name="楕円 247">
          <a:extLst>
            <a:ext uri="{FF2B5EF4-FFF2-40B4-BE49-F238E27FC236}">
              <a16:creationId xmlns:a16="http://schemas.microsoft.com/office/drawing/2014/main" id="{83AE0994-F155-4231-9489-9B0D639272D0}"/>
            </a:ext>
          </a:extLst>
        </xdr:cNvPr>
        <xdr:cNvSpPr/>
      </xdr:nvSpPr>
      <xdr:spPr>
        <a:xfrm>
          <a:off x="9192260" y="10599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16923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92EC936A-7D5C-4C06-995E-B0CC50337502}"/>
            </a:ext>
          </a:extLst>
        </xdr:cNvPr>
        <xdr:cNvSpPr txBox="1"/>
      </xdr:nvSpPr>
      <xdr:spPr>
        <a:xfrm>
          <a:off x="9258300" y="1057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43580</xdr:rowOff>
    </xdr:from>
    <xdr:to>
      <xdr:col>50</xdr:col>
      <xdr:colOff>165100</xdr:colOff>
      <xdr:row>63</xdr:row>
      <xdr:rowOff>145180</xdr:rowOff>
    </xdr:to>
    <xdr:sp macro="" textlink="">
      <xdr:nvSpPr>
        <xdr:cNvPr id="250" name="楕円 249">
          <a:extLst>
            <a:ext uri="{FF2B5EF4-FFF2-40B4-BE49-F238E27FC236}">
              <a16:creationId xmlns:a16="http://schemas.microsoft.com/office/drawing/2014/main" id="{CEF6FD08-7FDD-4A60-92FC-21E135312A25}"/>
            </a:ext>
          </a:extLst>
        </xdr:cNvPr>
        <xdr:cNvSpPr/>
      </xdr:nvSpPr>
      <xdr:spPr>
        <a:xfrm>
          <a:off x="8445500" y="106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89296</xdr:rowOff>
    </xdr:from>
    <xdr:to>
      <xdr:col>55</xdr:col>
      <xdr:colOff>0</xdr:colOff>
      <xdr:row>63</xdr:row>
      <xdr:rowOff>94380</xdr:rowOff>
    </xdr:to>
    <xdr:cxnSp macro="">
      <xdr:nvCxnSpPr>
        <xdr:cNvPr id="251" name="直線コネクタ 250">
          <a:extLst>
            <a:ext uri="{FF2B5EF4-FFF2-40B4-BE49-F238E27FC236}">
              <a16:creationId xmlns:a16="http://schemas.microsoft.com/office/drawing/2014/main" id="{4784DCE2-FA28-4D58-820E-EC89EA0F7842}"/>
            </a:ext>
          </a:extLst>
        </xdr:cNvPr>
        <xdr:cNvCxnSpPr/>
      </xdr:nvCxnSpPr>
      <xdr:spPr>
        <a:xfrm flipV="1">
          <a:off x="8496300" y="10650616"/>
          <a:ext cx="7239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50419</xdr:rowOff>
    </xdr:from>
    <xdr:to>
      <xdr:col>46</xdr:col>
      <xdr:colOff>38100</xdr:colOff>
      <xdr:row>63</xdr:row>
      <xdr:rowOff>152019</xdr:rowOff>
    </xdr:to>
    <xdr:sp macro="" textlink="">
      <xdr:nvSpPr>
        <xdr:cNvPr id="252" name="楕円 251">
          <a:extLst>
            <a:ext uri="{FF2B5EF4-FFF2-40B4-BE49-F238E27FC236}">
              <a16:creationId xmlns:a16="http://schemas.microsoft.com/office/drawing/2014/main" id="{6345A2BD-6602-45FB-A628-173369CA2122}"/>
            </a:ext>
          </a:extLst>
        </xdr:cNvPr>
        <xdr:cNvSpPr/>
      </xdr:nvSpPr>
      <xdr:spPr>
        <a:xfrm>
          <a:off x="7670800" y="10611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94380</xdr:rowOff>
    </xdr:from>
    <xdr:to>
      <xdr:col>50</xdr:col>
      <xdr:colOff>114300</xdr:colOff>
      <xdr:row>63</xdr:row>
      <xdr:rowOff>101219</xdr:rowOff>
    </xdr:to>
    <xdr:cxnSp macro="">
      <xdr:nvCxnSpPr>
        <xdr:cNvPr id="253" name="直線コネクタ 252">
          <a:extLst>
            <a:ext uri="{FF2B5EF4-FFF2-40B4-BE49-F238E27FC236}">
              <a16:creationId xmlns:a16="http://schemas.microsoft.com/office/drawing/2014/main" id="{2FAA8635-CF51-49B6-8CC8-8EEBAD4568B4}"/>
            </a:ext>
          </a:extLst>
        </xdr:cNvPr>
        <xdr:cNvCxnSpPr/>
      </xdr:nvCxnSpPr>
      <xdr:spPr>
        <a:xfrm flipV="1">
          <a:off x="7713980" y="10655700"/>
          <a:ext cx="78232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55183</xdr:rowOff>
    </xdr:from>
    <xdr:to>
      <xdr:col>41</xdr:col>
      <xdr:colOff>101600</xdr:colOff>
      <xdr:row>63</xdr:row>
      <xdr:rowOff>156783</xdr:rowOff>
    </xdr:to>
    <xdr:sp macro="" textlink="">
      <xdr:nvSpPr>
        <xdr:cNvPr id="254" name="楕円 253">
          <a:extLst>
            <a:ext uri="{FF2B5EF4-FFF2-40B4-BE49-F238E27FC236}">
              <a16:creationId xmlns:a16="http://schemas.microsoft.com/office/drawing/2014/main" id="{FDC767D8-52EC-4B26-9068-7FCF9AE0D4C9}"/>
            </a:ext>
          </a:extLst>
        </xdr:cNvPr>
        <xdr:cNvSpPr/>
      </xdr:nvSpPr>
      <xdr:spPr>
        <a:xfrm>
          <a:off x="6873240" y="106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101219</xdr:rowOff>
    </xdr:from>
    <xdr:to>
      <xdr:col>45</xdr:col>
      <xdr:colOff>177800</xdr:colOff>
      <xdr:row>63</xdr:row>
      <xdr:rowOff>105983</xdr:rowOff>
    </xdr:to>
    <xdr:cxnSp macro="">
      <xdr:nvCxnSpPr>
        <xdr:cNvPr id="255" name="直線コネクタ 254">
          <a:extLst>
            <a:ext uri="{FF2B5EF4-FFF2-40B4-BE49-F238E27FC236}">
              <a16:creationId xmlns:a16="http://schemas.microsoft.com/office/drawing/2014/main" id="{082855CD-1A2B-41C6-B15B-FAB9BC2D80E0}"/>
            </a:ext>
          </a:extLst>
        </xdr:cNvPr>
        <xdr:cNvCxnSpPr/>
      </xdr:nvCxnSpPr>
      <xdr:spPr>
        <a:xfrm flipV="1">
          <a:off x="6924040" y="10662539"/>
          <a:ext cx="78994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58401</xdr:rowOff>
    </xdr:from>
    <xdr:to>
      <xdr:col>36</xdr:col>
      <xdr:colOff>165100</xdr:colOff>
      <xdr:row>63</xdr:row>
      <xdr:rowOff>160001</xdr:rowOff>
    </xdr:to>
    <xdr:sp macro="" textlink="">
      <xdr:nvSpPr>
        <xdr:cNvPr id="256" name="楕円 255">
          <a:extLst>
            <a:ext uri="{FF2B5EF4-FFF2-40B4-BE49-F238E27FC236}">
              <a16:creationId xmlns:a16="http://schemas.microsoft.com/office/drawing/2014/main" id="{4AD08F20-4060-4F2E-A882-C0B1783BE559}"/>
            </a:ext>
          </a:extLst>
        </xdr:cNvPr>
        <xdr:cNvSpPr/>
      </xdr:nvSpPr>
      <xdr:spPr>
        <a:xfrm>
          <a:off x="6098540" y="106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105983</xdr:rowOff>
    </xdr:from>
    <xdr:to>
      <xdr:col>41</xdr:col>
      <xdr:colOff>50800</xdr:colOff>
      <xdr:row>63</xdr:row>
      <xdr:rowOff>109201</xdr:rowOff>
    </xdr:to>
    <xdr:cxnSp macro="">
      <xdr:nvCxnSpPr>
        <xdr:cNvPr id="257" name="直線コネクタ 256">
          <a:extLst>
            <a:ext uri="{FF2B5EF4-FFF2-40B4-BE49-F238E27FC236}">
              <a16:creationId xmlns:a16="http://schemas.microsoft.com/office/drawing/2014/main" id="{1ABD56EB-0B60-4E03-8876-9CC3BEA31FE5}"/>
            </a:ext>
          </a:extLst>
        </xdr:cNvPr>
        <xdr:cNvCxnSpPr/>
      </xdr:nvCxnSpPr>
      <xdr:spPr>
        <a:xfrm flipV="1">
          <a:off x="6149340" y="10667303"/>
          <a:ext cx="7747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ACB89BC-2F5C-40F1-BB2C-FCACC5FF1409}"/>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23B7283-10B7-4B1E-9D98-A6E5689FD6C8}"/>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8418C36-C433-452B-BA1A-D4554DDFEBB2}"/>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8A1AFED-B686-4C76-90F2-8920693DA8D6}"/>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136307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49B37E9-F0FA-4CD8-ABE6-EB4E817EC795}"/>
            </a:ext>
          </a:extLst>
        </xdr:cNvPr>
        <xdr:cNvSpPr txBox="1"/>
      </xdr:nvSpPr>
      <xdr:spPr>
        <a:xfrm>
          <a:off x="8214575" y="1069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143146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B6C4EFD-0C2E-4EE4-A0B2-07600EB91238}"/>
            </a:ext>
          </a:extLst>
        </xdr:cNvPr>
        <xdr:cNvSpPr txBox="1"/>
      </xdr:nvSpPr>
      <xdr:spPr>
        <a:xfrm>
          <a:off x="7444955" y="1070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147910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4DCADA0-1273-4947-8C49-E8393FFF3894}"/>
            </a:ext>
          </a:extLst>
        </xdr:cNvPr>
        <xdr:cNvSpPr txBox="1"/>
      </xdr:nvSpPr>
      <xdr:spPr>
        <a:xfrm>
          <a:off x="6670255" y="1070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151128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C9E16DE-940C-457C-BFDC-9E575FA761B9}"/>
            </a:ext>
          </a:extLst>
        </xdr:cNvPr>
        <xdr:cNvSpPr txBox="1"/>
      </xdr:nvSpPr>
      <xdr:spPr>
        <a:xfrm>
          <a:off x="5872695" y="1071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E247770-5D92-4581-92AB-C6FA903806C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022314F-9FC0-4DF0-89E7-A9B5CCA6EF0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5454B59-A568-4CAB-B68D-6FC106833BF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C068700-A1F2-4772-8185-2B0DAF08EAF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6DEE2E9-CA44-4B31-A561-C95E0EB4E62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18D83ED-7D5E-449B-99BE-5F994AC5910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9596A7C-84A3-4B72-B47D-7786B0F4BC9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6937FA6-6D32-4F60-BE29-50BFF66946C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BEE753B-96C9-4665-8397-2340D7EA84D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F74A2B6-8299-437F-9681-2FD985CAA64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6DC8D9E-66B2-4B6D-89EE-424C74932E3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D474697-B342-4ED2-BA1A-4DA182EF61A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1AF3B51-4DC7-4A1A-AD0F-99D09487FC6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5D32A32-32EE-4691-8821-D3B8FE11361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6C9FAD3-0C31-406D-859F-8DA70BABDBB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C68B8D6-FF12-4E48-9ABA-DF09694D170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8F5D36E4-716E-4AFB-859E-A7330A0D048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36724B7-0630-44F3-932C-0A00CF909F0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5BC70DF-9037-4B8D-97F2-A0D6337606B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6EB510D-E2C1-4D19-BC07-95C85CEBC49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D3FEC704-75D9-4AF3-B647-80D03C12616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1BB9125-3952-4B4D-83F0-60B93FE1A71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CF874125-D6FE-4BC0-9D6D-7955A10F554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79AD523-17B3-4F06-A667-562634F395B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EE6CF04-CFA5-4A81-9727-87ADD42778A2}"/>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B649082A-42DD-46B5-B183-2B9DCA537E9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5183492E-CD62-470B-AE70-FAC6E8DB640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8416215-B178-4AB8-B217-28D7BAAE975D}"/>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75768B05-03C9-4C38-8B51-998877529727}"/>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CFEF5F9-89DC-4C40-BC54-502DAD6EC1DD}"/>
            </a:ext>
          </a:extLst>
        </xdr:cNvPr>
        <xdr:cNvSpPr txBox="1"/>
      </xdr:nvSpPr>
      <xdr:spPr>
        <a:xfrm>
          <a:off x="4124960" y="13709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CB3DC4C2-74F9-4047-944A-3BF0D83F6E2F}"/>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F1CC76C5-F8DE-47E0-839B-76DF0705EF0C}"/>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97E99692-F2FC-495A-9464-E887DA05A9F6}"/>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597624A9-20EF-4126-9C6D-A262FD2A667B}"/>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62708460-156C-4552-8E02-8B6201B1A70C}"/>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67CE92-2A73-4DC6-8375-9BDC2EEE3D1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EFA2EDA-6226-4740-B05A-C19F0CFFFB0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800DDD0-49A6-4DE9-976A-29A3561FC1A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C958018-196A-484C-B062-445CD4A4783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2354B26-BA2B-4834-9B78-0A8D597D90A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6" name="楕円 305">
          <a:extLst>
            <a:ext uri="{FF2B5EF4-FFF2-40B4-BE49-F238E27FC236}">
              <a16:creationId xmlns:a16="http://schemas.microsoft.com/office/drawing/2014/main" id="{CF197619-B7BA-4A98-ADE7-ABF0B5B33BBF}"/>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7" name="【公営住宅】&#10;有形固定資産減価償却率該当値テキスト">
          <a:extLst>
            <a:ext uri="{FF2B5EF4-FFF2-40B4-BE49-F238E27FC236}">
              <a16:creationId xmlns:a16="http://schemas.microsoft.com/office/drawing/2014/main" id="{B3991F8D-49DD-444C-ACE9-D272A190B952}"/>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8" name="楕円 307">
          <a:extLst>
            <a:ext uri="{FF2B5EF4-FFF2-40B4-BE49-F238E27FC236}">
              <a16:creationId xmlns:a16="http://schemas.microsoft.com/office/drawing/2014/main" id="{5F27C509-1A7B-4378-8D90-6BCAEA089F7A}"/>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9" name="直線コネクタ 308">
          <a:extLst>
            <a:ext uri="{FF2B5EF4-FFF2-40B4-BE49-F238E27FC236}">
              <a16:creationId xmlns:a16="http://schemas.microsoft.com/office/drawing/2014/main" id="{E021FE44-BB73-4F4B-9C7F-6439AF26C884}"/>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0" name="楕円 309">
          <a:extLst>
            <a:ext uri="{FF2B5EF4-FFF2-40B4-BE49-F238E27FC236}">
              <a16:creationId xmlns:a16="http://schemas.microsoft.com/office/drawing/2014/main" id="{9B95ADE5-75E9-487C-9A0A-01F352EB33C0}"/>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1" name="直線コネクタ 310">
          <a:extLst>
            <a:ext uri="{FF2B5EF4-FFF2-40B4-BE49-F238E27FC236}">
              <a16:creationId xmlns:a16="http://schemas.microsoft.com/office/drawing/2014/main" id="{EE63B3A1-5102-4638-B248-88700AB36A8F}"/>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2" name="楕円 311">
          <a:extLst>
            <a:ext uri="{FF2B5EF4-FFF2-40B4-BE49-F238E27FC236}">
              <a16:creationId xmlns:a16="http://schemas.microsoft.com/office/drawing/2014/main" id="{63659133-D24E-4E2E-A0A3-12F6BE8893D1}"/>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3" name="直線コネクタ 312">
          <a:extLst>
            <a:ext uri="{FF2B5EF4-FFF2-40B4-BE49-F238E27FC236}">
              <a16:creationId xmlns:a16="http://schemas.microsoft.com/office/drawing/2014/main" id="{C46B18CA-26A3-4065-AFF6-C83A11996892}"/>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5563F937-F0C8-4EB7-9D1B-AD584FF16B36}"/>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92BB1937-C7DC-460F-A24F-7DA095D71887}"/>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77A90B47-7249-434D-939B-9DFF0B70D2D5}"/>
            </a:ext>
          </a:extLst>
        </xdr:cNvPr>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EB9C3C4B-7567-46D0-A738-E5800F3C6C9E}"/>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A5E115AD-03D1-42C4-B951-3C224AD6B286}"/>
            </a:ext>
          </a:extLst>
        </xdr:cNvPr>
        <xdr:cNvSpPr txBox="1"/>
      </xdr:nvSpPr>
      <xdr:spPr>
        <a:xfrm>
          <a:off x="16110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80C318DE-27A4-4644-93CD-2CBB08E8F360}"/>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20" name="n_1mainValue【公営住宅】&#10;有形固定資産減価償却率">
          <a:extLst>
            <a:ext uri="{FF2B5EF4-FFF2-40B4-BE49-F238E27FC236}">
              <a16:creationId xmlns:a16="http://schemas.microsoft.com/office/drawing/2014/main" id="{AEBEC1AA-65A3-4BEF-AD6E-162AAF49FC44}"/>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1" name="n_2mainValue【公営住宅】&#10;有形固定資産減価償却率">
          <a:extLst>
            <a:ext uri="{FF2B5EF4-FFF2-40B4-BE49-F238E27FC236}">
              <a16:creationId xmlns:a16="http://schemas.microsoft.com/office/drawing/2014/main" id="{032F0C83-4AB8-468F-97FE-BD2C88771AA5}"/>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2" name="n_3mainValue【公営住宅】&#10;有形固定資産減価償却率">
          <a:extLst>
            <a:ext uri="{FF2B5EF4-FFF2-40B4-BE49-F238E27FC236}">
              <a16:creationId xmlns:a16="http://schemas.microsoft.com/office/drawing/2014/main" id="{72ABEB61-4463-4F55-AA25-CB5C0055D5FE}"/>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F5067659-5D01-40DD-8CCB-15F1969B31FA}"/>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372965C-9C86-492C-9325-0EC48F4FA4E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3ECF101-A4F3-4D92-BF7F-1B318D5E5F9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626B7D4-4F72-4BA1-8D92-8B9433F917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7ED40A2-75F5-4375-BF63-82A4A0612A1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52726D3-36AE-4924-A133-2963E9C6F9E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52219EC-B89C-47A8-8549-364B1CF66AD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C44DC11-B939-4E0C-9B4B-9002811D826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935F9CB-6B1A-4589-9003-A829DE97C47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F1758B9-677B-4EF2-B767-3F3BC3CA010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DCAF64D-A057-4AFB-BA42-19D2B1730E2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45FDD752-DD83-44CE-82FE-10095266A62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C8ECC86-8E52-45B6-BB2B-493AA1D0665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3BD5DE2-D26B-4863-A080-A6E8354211D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F9A3759-5685-439F-B5B9-412B5D0CB4C7}"/>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4845EB7-8BF7-42F0-A3AF-790A8E22797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4DD8B683-DCCE-492C-9709-7CB8CF69591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F034CB0-FD89-4C8C-B1BE-DB804F28B56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5C44246-B4B2-49F0-BF1C-D1D18EFFC3A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82B96EFA-6538-408D-8F82-E3C4803979D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A17942C1-C223-4A78-BB0E-A100F7194575}"/>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5569B843-7AAB-4432-A937-E87A60BD8FE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450D6863-DA79-4D33-9690-D9B3F682D80C}"/>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D4780D1-9AB1-46C5-B681-EEE50D6B27F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D6EBC54-ACE8-41FE-ADD6-B324FE4F98C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3831333-0462-4AE1-AF29-175726CFDDE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792B46DD-85A4-42BD-B9E1-27D32DC4658E}"/>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923B1BAD-F54F-49F2-AF7A-D51D8168C093}"/>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658F19D6-52BA-4459-A805-194F654CE571}"/>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817CCB3C-ABAC-4F21-B801-D630277B787D}"/>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7615BDAB-52E9-4F69-A311-B9C617CD226B}"/>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F465AC6C-18E2-4BBE-BEF0-925E156CBC5A}"/>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DBD65595-DB80-4451-98B0-5B1DF4555171}"/>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75FA5CAD-4B60-4317-93D0-57D9F09CC5BA}"/>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910E835A-CCDD-426E-BFD2-5364E22D3A43}"/>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E1884266-C5F9-46DD-B130-4620763B6B23}"/>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253D59C-DC52-4A76-AC52-20FF04BBCA89}"/>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B1D5E5-E34F-409C-97A9-B85BDB10D0D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C77EBA5-8133-485C-98A2-F5AA483845F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4606B2D-6400-4E63-AB4A-2C3284BE492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9E69FDD-6179-4687-98DD-D211BDDD303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D0FA8C5-1415-4AC4-8052-003983FD0A7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19196</xdr:rowOff>
    </xdr:from>
    <xdr:to>
      <xdr:col>55</xdr:col>
      <xdr:colOff>50800</xdr:colOff>
      <xdr:row>86</xdr:row>
      <xdr:rowOff>120796</xdr:rowOff>
    </xdr:to>
    <xdr:sp macro="" textlink="">
      <xdr:nvSpPr>
        <xdr:cNvPr id="365" name="楕円 364">
          <a:extLst>
            <a:ext uri="{FF2B5EF4-FFF2-40B4-BE49-F238E27FC236}">
              <a16:creationId xmlns:a16="http://schemas.microsoft.com/office/drawing/2014/main" id="{FC3F7A5B-FBFD-4BC1-8A57-9A48A0747B63}"/>
            </a:ext>
          </a:extLst>
        </xdr:cNvPr>
        <xdr:cNvSpPr/>
      </xdr:nvSpPr>
      <xdr:spPr>
        <a:xfrm>
          <a:off x="9192260" y="144362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105573</xdr:rowOff>
    </xdr:from>
    <xdr:ext cx="469744" cy="259045"/>
    <xdr:sp macro="" textlink="">
      <xdr:nvSpPr>
        <xdr:cNvPr id="366" name="【公営住宅】&#10;一人当たり面積該当値テキスト">
          <a:extLst>
            <a:ext uri="{FF2B5EF4-FFF2-40B4-BE49-F238E27FC236}">
              <a16:creationId xmlns:a16="http://schemas.microsoft.com/office/drawing/2014/main" id="{A89026E0-DC77-4976-87EB-EA68EA227A84}"/>
            </a:ext>
          </a:extLst>
        </xdr:cNvPr>
        <xdr:cNvSpPr txBox="1"/>
      </xdr:nvSpPr>
      <xdr:spPr>
        <a:xfrm>
          <a:off x="9258300" y="1435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21916</xdr:rowOff>
    </xdr:from>
    <xdr:to>
      <xdr:col>50</xdr:col>
      <xdr:colOff>165100</xdr:colOff>
      <xdr:row>86</xdr:row>
      <xdr:rowOff>123516</xdr:rowOff>
    </xdr:to>
    <xdr:sp macro="" textlink="">
      <xdr:nvSpPr>
        <xdr:cNvPr id="367" name="楕円 366">
          <a:extLst>
            <a:ext uri="{FF2B5EF4-FFF2-40B4-BE49-F238E27FC236}">
              <a16:creationId xmlns:a16="http://schemas.microsoft.com/office/drawing/2014/main" id="{34AEC2E1-1513-44FE-8BCB-8366A530AA2C}"/>
            </a:ext>
          </a:extLst>
        </xdr:cNvPr>
        <xdr:cNvSpPr/>
      </xdr:nvSpPr>
      <xdr:spPr>
        <a:xfrm>
          <a:off x="8445500" y="14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69996</xdr:rowOff>
    </xdr:from>
    <xdr:to>
      <xdr:col>55</xdr:col>
      <xdr:colOff>0</xdr:colOff>
      <xdr:row>86</xdr:row>
      <xdr:rowOff>72716</xdr:rowOff>
    </xdr:to>
    <xdr:cxnSp macro="">
      <xdr:nvCxnSpPr>
        <xdr:cNvPr id="368" name="直線コネクタ 367">
          <a:extLst>
            <a:ext uri="{FF2B5EF4-FFF2-40B4-BE49-F238E27FC236}">
              <a16:creationId xmlns:a16="http://schemas.microsoft.com/office/drawing/2014/main" id="{2716D081-52F8-4054-9EFB-5DC398B937C3}"/>
            </a:ext>
          </a:extLst>
        </xdr:cNvPr>
        <xdr:cNvCxnSpPr/>
      </xdr:nvCxnSpPr>
      <xdr:spPr>
        <a:xfrm flipV="1">
          <a:off x="8496300" y="14487036"/>
          <a:ext cx="7239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24529</xdr:rowOff>
    </xdr:from>
    <xdr:to>
      <xdr:col>46</xdr:col>
      <xdr:colOff>38100</xdr:colOff>
      <xdr:row>86</xdr:row>
      <xdr:rowOff>126129</xdr:rowOff>
    </xdr:to>
    <xdr:sp macro="" textlink="">
      <xdr:nvSpPr>
        <xdr:cNvPr id="369" name="楕円 368">
          <a:extLst>
            <a:ext uri="{FF2B5EF4-FFF2-40B4-BE49-F238E27FC236}">
              <a16:creationId xmlns:a16="http://schemas.microsoft.com/office/drawing/2014/main" id="{116DC4DD-334B-448D-ABD1-70D8419B3114}"/>
            </a:ext>
          </a:extLst>
        </xdr:cNvPr>
        <xdr:cNvSpPr/>
      </xdr:nvSpPr>
      <xdr:spPr>
        <a:xfrm>
          <a:off x="7670800" y="14441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72716</xdr:rowOff>
    </xdr:from>
    <xdr:to>
      <xdr:col>50</xdr:col>
      <xdr:colOff>114300</xdr:colOff>
      <xdr:row>86</xdr:row>
      <xdr:rowOff>75329</xdr:rowOff>
    </xdr:to>
    <xdr:cxnSp macro="">
      <xdr:nvCxnSpPr>
        <xdr:cNvPr id="370" name="直線コネクタ 369">
          <a:extLst>
            <a:ext uri="{FF2B5EF4-FFF2-40B4-BE49-F238E27FC236}">
              <a16:creationId xmlns:a16="http://schemas.microsoft.com/office/drawing/2014/main" id="{2552B0D9-16F6-48FD-88AE-9B11BB1E2192}"/>
            </a:ext>
          </a:extLst>
        </xdr:cNvPr>
        <xdr:cNvCxnSpPr/>
      </xdr:nvCxnSpPr>
      <xdr:spPr>
        <a:xfrm flipV="1">
          <a:off x="7713980" y="14489756"/>
          <a:ext cx="78232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27141</xdr:rowOff>
    </xdr:from>
    <xdr:to>
      <xdr:col>41</xdr:col>
      <xdr:colOff>101600</xdr:colOff>
      <xdr:row>86</xdr:row>
      <xdr:rowOff>128741</xdr:rowOff>
    </xdr:to>
    <xdr:sp macro="" textlink="">
      <xdr:nvSpPr>
        <xdr:cNvPr id="371" name="楕円 370">
          <a:extLst>
            <a:ext uri="{FF2B5EF4-FFF2-40B4-BE49-F238E27FC236}">
              <a16:creationId xmlns:a16="http://schemas.microsoft.com/office/drawing/2014/main" id="{5ADD0C8E-0DE7-42D3-9506-26078840CC47}"/>
            </a:ext>
          </a:extLst>
        </xdr:cNvPr>
        <xdr:cNvSpPr/>
      </xdr:nvSpPr>
      <xdr:spPr>
        <a:xfrm>
          <a:off x="6873240" y="144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75329</xdr:rowOff>
    </xdr:from>
    <xdr:to>
      <xdr:col>45</xdr:col>
      <xdr:colOff>177800</xdr:colOff>
      <xdr:row>86</xdr:row>
      <xdr:rowOff>77941</xdr:rowOff>
    </xdr:to>
    <xdr:cxnSp macro="">
      <xdr:nvCxnSpPr>
        <xdr:cNvPr id="372" name="直線コネクタ 371">
          <a:extLst>
            <a:ext uri="{FF2B5EF4-FFF2-40B4-BE49-F238E27FC236}">
              <a16:creationId xmlns:a16="http://schemas.microsoft.com/office/drawing/2014/main" id="{FE45DAD0-3C9B-4E63-A2C4-23C75AAC0CD4}"/>
            </a:ext>
          </a:extLst>
        </xdr:cNvPr>
        <xdr:cNvCxnSpPr/>
      </xdr:nvCxnSpPr>
      <xdr:spPr>
        <a:xfrm flipV="1">
          <a:off x="6924040" y="14492369"/>
          <a:ext cx="78994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73" name="楕円 372">
          <a:extLst>
            <a:ext uri="{FF2B5EF4-FFF2-40B4-BE49-F238E27FC236}">
              <a16:creationId xmlns:a16="http://schemas.microsoft.com/office/drawing/2014/main" id="{C8413CE7-6058-40F3-ABEA-5B701EE92831}"/>
            </a:ext>
          </a:extLst>
        </xdr:cNvPr>
        <xdr:cNvSpPr/>
      </xdr:nvSpPr>
      <xdr:spPr>
        <a:xfrm>
          <a:off x="6098540" y="14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77941</xdr:rowOff>
    </xdr:from>
    <xdr:to>
      <xdr:col>41</xdr:col>
      <xdr:colOff>50800</xdr:colOff>
      <xdr:row>86</xdr:row>
      <xdr:rowOff>80011</xdr:rowOff>
    </xdr:to>
    <xdr:cxnSp macro="">
      <xdr:nvCxnSpPr>
        <xdr:cNvPr id="374" name="直線コネクタ 373">
          <a:extLst>
            <a:ext uri="{FF2B5EF4-FFF2-40B4-BE49-F238E27FC236}">
              <a16:creationId xmlns:a16="http://schemas.microsoft.com/office/drawing/2014/main" id="{397F4958-9BBB-4F71-9EA5-37A2E2F45E7A}"/>
            </a:ext>
          </a:extLst>
        </xdr:cNvPr>
        <xdr:cNvCxnSpPr/>
      </xdr:nvCxnSpPr>
      <xdr:spPr>
        <a:xfrm flipV="1">
          <a:off x="6149340" y="14494981"/>
          <a:ext cx="7747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84ED3F62-E174-4933-9D90-E140514D448E}"/>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AEE7A5FD-4CA4-48DF-AC30-7F525ABDB673}"/>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A58D5754-C0BB-44F9-9708-FC493B7CFFD2}"/>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DC4BD6C6-CC60-4BA5-AD53-F00A4392453F}"/>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114643</xdr:rowOff>
    </xdr:from>
    <xdr:ext cx="469744" cy="259045"/>
    <xdr:sp macro="" textlink="">
      <xdr:nvSpPr>
        <xdr:cNvPr id="379" name="n_1mainValue【公営住宅】&#10;一人当たり面積">
          <a:extLst>
            <a:ext uri="{FF2B5EF4-FFF2-40B4-BE49-F238E27FC236}">
              <a16:creationId xmlns:a16="http://schemas.microsoft.com/office/drawing/2014/main" id="{F3851C8E-514A-408F-99B8-D6AF067CE807}"/>
            </a:ext>
          </a:extLst>
        </xdr:cNvPr>
        <xdr:cNvSpPr txBox="1"/>
      </xdr:nvSpPr>
      <xdr:spPr>
        <a:xfrm>
          <a:off x="8271587" y="145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117256</xdr:rowOff>
    </xdr:from>
    <xdr:ext cx="469744" cy="259045"/>
    <xdr:sp macro="" textlink="">
      <xdr:nvSpPr>
        <xdr:cNvPr id="380" name="n_2mainValue【公営住宅】&#10;一人当たり面積">
          <a:extLst>
            <a:ext uri="{FF2B5EF4-FFF2-40B4-BE49-F238E27FC236}">
              <a16:creationId xmlns:a16="http://schemas.microsoft.com/office/drawing/2014/main" id="{7A79CED4-2A18-4921-AAB1-EB84019ACFE9}"/>
            </a:ext>
          </a:extLst>
        </xdr:cNvPr>
        <xdr:cNvSpPr txBox="1"/>
      </xdr:nvSpPr>
      <xdr:spPr>
        <a:xfrm>
          <a:off x="7509587" y="1453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119868</xdr:rowOff>
    </xdr:from>
    <xdr:ext cx="469744" cy="259045"/>
    <xdr:sp macro="" textlink="">
      <xdr:nvSpPr>
        <xdr:cNvPr id="381" name="n_3mainValue【公営住宅】&#10;一人当たり面積">
          <a:extLst>
            <a:ext uri="{FF2B5EF4-FFF2-40B4-BE49-F238E27FC236}">
              <a16:creationId xmlns:a16="http://schemas.microsoft.com/office/drawing/2014/main" id="{05719EB4-36A8-4165-9C62-5FD5EB72834E}"/>
            </a:ext>
          </a:extLst>
        </xdr:cNvPr>
        <xdr:cNvSpPr txBox="1"/>
      </xdr:nvSpPr>
      <xdr:spPr>
        <a:xfrm>
          <a:off x="6712027" y="1453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82" name="n_4mainValue【公営住宅】&#10;一人当たり面積">
          <a:extLst>
            <a:ext uri="{FF2B5EF4-FFF2-40B4-BE49-F238E27FC236}">
              <a16:creationId xmlns:a16="http://schemas.microsoft.com/office/drawing/2014/main" id="{FA68C3FD-8DA7-4214-A5AC-229D8279DD81}"/>
            </a:ext>
          </a:extLst>
        </xdr:cNvPr>
        <xdr:cNvSpPr txBox="1"/>
      </xdr:nvSpPr>
      <xdr:spPr>
        <a:xfrm>
          <a:off x="5937327" y="145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0D43CB9-C2E4-415C-8AF3-0692570B7EA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53B42E8-CCF7-4A4D-8198-5309107C063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D6205DB-0D21-4059-9371-1A6FFD97EFE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75FDF61-83C7-4AD4-94D7-8EB886E0013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184EB11-AD35-4BD7-A307-F0BC4F737D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74515E4-976A-439B-8AF1-0F3247FD475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7EC6B11-D25C-4948-959B-7BBC0396B4B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677656B-5EAB-4EAE-A78B-AEBA3D48B65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C660278-7F58-47C8-824D-87CFB21F601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C2250D7-F6AA-4509-8E26-E7687885437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116133C-EAA1-4AF0-A1E2-062D1DC902E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F1D6062-EDCD-460E-A616-65FC3CA0DEB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7B4B025-760B-4BDF-95EE-2BE37BDF6AA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14FD0A9-6C93-46C6-A1EC-ADF2D8B2C26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27958DD9-B738-4EAC-A51E-24A4574312A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A731357-14C9-4F7C-8654-C0C9C2A97DB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F32DD0F-C3CC-4A3C-B882-739C61F7400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55BB538-FEBF-4010-A5C0-F6BF6CFDE67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6DDD7F7-321C-4BDE-9D13-626338AC7CD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CA42C76-3B53-4539-8906-E4498166914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A117619E-3270-43B5-9F5E-F55650996F4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F4D1CFC-6631-4637-A9B7-DFF85DABE88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DE81618-B382-4308-87CE-A03EE8107AC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AE823A5-3D35-43B5-A606-68D78452D1D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947809D-3209-4594-9561-33D30B0FF4B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1969A167-BB99-4A16-9F3D-8D4D743261B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EF1F137-DA7C-42F1-9FBE-EF80FE83A39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821E1608-3DF1-4DAB-AD26-5BD1F5066B7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2BA1BC8-5720-4A93-937D-7E16414BB7F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22CC7D21-8514-432B-8AD1-54AE006C893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6BAE7C7D-D834-4595-B536-A08E6B597D5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EBED6DB1-D88C-4ED1-961D-32455986F01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E93F94B-20D5-4CF7-8799-E0E64760681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0B50F86-332F-41BB-B6A3-3CC61AF75E8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A83F2DDF-F58C-457D-9DC8-4CE0D1154B6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9A997C86-ED4F-4846-80C2-F37E57CC16E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571E9391-74E9-42C0-A44E-B301E866B03E}"/>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CB5AFCD4-49A2-4C20-9A7A-55A1F758232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FF2E07C-9929-4405-BF5A-7488C9DD44B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6708135E-2FA8-4B04-9334-24B92685EA77}"/>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6C41138-6D6E-4D26-81BC-63DE1DEFDA2D}"/>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7C9C601A-707C-48EB-8816-7B68756B2B83}"/>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60AEE722-D860-4104-AC53-CF3B9EEDC807}"/>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89845B8D-5ECE-46DC-83DF-23121339FDF6}"/>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25FDD57-A39B-4BCB-8E51-F0407D853518}"/>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390EC9BB-CC0C-4CBA-A8FB-E6E350A58175}"/>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1F8F7E15-E1FC-4D0D-A998-EBD696F5A4E6}"/>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840C2E82-64C4-475F-9DFE-F7F2A48CA2A1}"/>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4315AE88-35B5-43CE-99D5-96DD944F740E}"/>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3DFF7452-BC96-47B4-98A6-2871547413B2}"/>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8DF4199-34E2-47B1-B277-6B8C1E54FF5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01F1361-76B8-4747-B5EC-090A23076DC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E775133-DFB7-4A11-8749-85D91A1583B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99BEAAC-8969-433B-A317-A2C09DED1A2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27EC8DE-389C-438E-960A-1B5E63B38EF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xdr:rowOff>
    </xdr:from>
    <xdr:to>
      <xdr:col>85</xdr:col>
      <xdr:colOff>177800</xdr:colOff>
      <xdr:row>40</xdr:row>
      <xdr:rowOff>107950</xdr:rowOff>
    </xdr:to>
    <xdr:sp macro="" textlink="">
      <xdr:nvSpPr>
        <xdr:cNvPr id="438" name="楕円 437">
          <a:extLst>
            <a:ext uri="{FF2B5EF4-FFF2-40B4-BE49-F238E27FC236}">
              <a16:creationId xmlns:a16="http://schemas.microsoft.com/office/drawing/2014/main" id="{65F5A45A-F91B-40CD-BDBB-EC2B18E5D794}"/>
            </a:ext>
          </a:extLst>
        </xdr:cNvPr>
        <xdr:cNvSpPr/>
      </xdr:nvSpPr>
      <xdr:spPr>
        <a:xfrm>
          <a:off x="14325600" y="67119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92727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A33D2130-C54D-46DC-8847-4856B1232626}"/>
            </a:ext>
          </a:extLst>
        </xdr:cNvPr>
        <xdr:cNvSpPr txBox="1"/>
      </xdr:nvSpPr>
      <xdr:spPr>
        <a:xfrm>
          <a:off x="14414500"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40" name="楕円 439">
          <a:extLst>
            <a:ext uri="{FF2B5EF4-FFF2-40B4-BE49-F238E27FC236}">
              <a16:creationId xmlns:a16="http://schemas.microsoft.com/office/drawing/2014/main" id="{36B3225E-B3DE-4D34-82AB-6120A62ED289}"/>
            </a:ext>
          </a:extLst>
        </xdr:cNvPr>
        <xdr:cNvSpPr/>
      </xdr:nvSpPr>
      <xdr:spPr>
        <a:xfrm>
          <a:off x="135788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57150</xdr:rowOff>
    </xdr:from>
    <xdr:to>
      <xdr:col>85</xdr:col>
      <xdr:colOff>127000</xdr:colOff>
      <xdr:row>40</xdr:row>
      <xdr:rowOff>110490</xdr:rowOff>
    </xdr:to>
    <xdr:cxnSp macro="">
      <xdr:nvCxnSpPr>
        <xdr:cNvPr id="441" name="直線コネクタ 440">
          <a:extLst>
            <a:ext uri="{FF2B5EF4-FFF2-40B4-BE49-F238E27FC236}">
              <a16:creationId xmlns:a16="http://schemas.microsoft.com/office/drawing/2014/main" id="{75BF03F8-9CF9-40DD-8DFB-C86EBC3310FB}"/>
            </a:ext>
          </a:extLst>
        </xdr:cNvPr>
        <xdr:cNvCxnSpPr/>
      </xdr:nvCxnSpPr>
      <xdr:spPr>
        <a:xfrm flipV="1">
          <a:off x="13629640" y="676275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57150</xdr:rowOff>
    </xdr:from>
    <xdr:to>
      <xdr:col>76</xdr:col>
      <xdr:colOff>165100</xdr:colOff>
      <xdr:row>40</xdr:row>
      <xdr:rowOff>158750</xdr:rowOff>
    </xdr:to>
    <xdr:sp macro="" textlink="">
      <xdr:nvSpPr>
        <xdr:cNvPr id="442" name="楕円 441">
          <a:extLst>
            <a:ext uri="{FF2B5EF4-FFF2-40B4-BE49-F238E27FC236}">
              <a16:creationId xmlns:a16="http://schemas.microsoft.com/office/drawing/2014/main" id="{6345EC22-2FB9-4345-B229-0323BFD0D0F0}"/>
            </a:ext>
          </a:extLst>
        </xdr:cNvPr>
        <xdr:cNvSpPr/>
      </xdr:nvSpPr>
      <xdr:spPr>
        <a:xfrm>
          <a:off x="1280414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107950</xdr:rowOff>
    </xdr:from>
    <xdr:to>
      <xdr:col>81</xdr:col>
      <xdr:colOff>50800</xdr:colOff>
      <xdr:row>40</xdr:row>
      <xdr:rowOff>110490</xdr:rowOff>
    </xdr:to>
    <xdr:cxnSp macro="">
      <xdr:nvCxnSpPr>
        <xdr:cNvPr id="443" name="直線コネクタ 442">
          <a:extLst>
            <a:ext uri="{FF2B5EF4-FFF2-40B4-BE49-F238E27FC236}">
              <a16:creationId xmlns:a16="http://schemas.microsoft.com/office/drawing/2014/main" id="{07281E37-558F-4DD1-AA1B-67FDBF422701}"/>
            </a:ext>
          </a:extLst>
        </xdr:cNvPr>
        <xdr:cNvCxnSpPr/>
      </xdr:nvCxnSpPr>
      <xdr:spPr>
        <a:xfrm>
          <a:off x="12854940" y="681355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44" name="楕円 443">
          <a:extLst>
            <a:ext uri="{FF2B5EF4-FFF2-40B4-BE49-F238E27FC236}">
              <a16:creationId xmlns:a16="http://schemas.microsoft.com/office/drawing/2014/main" id="{1DBECA98-0692-4DE7-BECB-F2BE9A11BD71}"/>
            </a:ext>
          </a:extLst>
        </xdr:cNvPr>
        <xdr:cNvSpPr/>
      </xdr:nvSpPr>
      <xdr:spPr>
        <a:xfrm>
          <a:off x="12029440" y="6761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107950</xdr:rowOff>
    </xdr:to>
    <xdr:cxnSp macro="">
      <xdr:nvCxnSpPr>
        <xdr:cNvPr id="445" name="直線コネクタ 444">
          <a:extLst>
            <a:ext uri="{FF2B5EF4-FFF2-40B4-BE49-F238E27FC236}">
              <a16:creationId xmlns:a16="http://schemas.microsoft.com/office/drawing/2014/main" id="{E70BADED-0586-4493-ACDA-9C3415F033A9}"/>
            </a:ext>
          </a:extLst>
        </xdr:cNvPr>
        <xdr:cNvCxnSpPr/>
      </xdr:nvCxnSpPr>
      <xdr:spPr>
        <a:xfrm>
          <a:off x="12072620" y="681228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54610</xdr:rowOff>
    </xdr:from>
    <xdr:to>
      <xdr:col>67</xdr:col>
      <xdr:colOff>101600</xdr:colOff>
      <xdr:row>40</xdr:row>
      <xdr:rowOff>156210</xdr:rowOff>
    </xdr:to>
    <xdr:sp macro="" textlink="">
      <xdr:nvSpPr>
        <xdr:cNvPr id="446" name="楕円 445">
          <a:extLst>
            <a:ext uri="{FF2B5EF4-FFF2-40B4-BE49-F238E27FC236}">
              <a16:creationId xmlns:a16="http://schemas.microsoft.com/office/drawing/2014/main" id="{D2A76BE7-84B5-4117-819D-03FF0E9B3B3E}"/>
            </a:ext>
          </a:extLst>
        </xdr:cNvPr>
        <xdr:cNvSpPr/>
      </xdr:nvSpPr>
      <xdr:spPr>
        <a:xfrm>
          <a:off x="1123188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105410</xdr:rowOff>
    </xdr:from>
    <xdr:to>
      <xdr:col>71</xdr:col>
      <xdr:colOff>177800</xdr:colOff>
      <xdr:row>40</xdr:row>
      <xdr:rowOff>106680</xdr:rowOff>
    </xdr:to>
    <xdr:cxnSp macro="">
      <xdr:nvCxnSpPr>
        <xdr:cNvPr id="447" name="直線コネクタ 446">
          <a:extLst>
            <a:ext uri="{FF2B5EF4-FFF2-40B4-BE49-F238E27FC236}">
              <a16:creationId xmlns:a16="http://schemas.microsoft.com/office/drawing/2014/main" id="{0411ECA4-8B76-4386-A71C-FD022002FF1B}"/>
            </a:ext>
          </a:extLst>
        </xdr:cNvPr>
        <xdr:cNvCxnSpPr/>
      </xdr:nvCxnSpPr>
      <xdr:spPr>
        <a:xfrm>
          <a:off x="11282680" y="681101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537B4464-2CAE-4E8C-94FE-3C56989DE8A8}"/>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322AE3C-DE87-4BB4-A7C0-FFDD254988A9}"/>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28555CFC-0460-4B3D-9ED1-5CF45362D46B}"/>
            </a:ext>
          </a:extLst>
        </xdr:cNvPr>
        <xdr:cNvSpPr txBox="1"/>
      </xdr:nvSpPr>
      <xdr:spPr>
        <a:xfrm>
          <a:off x="119005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A050163-AB39-47BD-A323-9DF4E9E032A5}"/>
            </a:ext>
          </a:extLst>
        </xdr:cNvPr>
        <xdr:cNvSpPr txBox="1"/>
      </xdr:nvSpPr>
      <xdr:spPr>
        <a:xfrm>
          <a:off x="1110298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663AD040-BCEE-4C13-9120-211D5069FF5C}"/>
            </a:ext>
          </a:extLst>
        </xdr:cNvPr>
        <xdr:cNvSpPr txBox="1"/>
      </xdr:nvSpPr>
      <xdr:spPr>
        <a:xfrm>
          <a:off x="134372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149877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D4D5935F-19CA-44BE-8CEE-D7CA35BA094F}"/>
            </a:ext>
          </a:extLst>
        </xdr:cNvPr>
        <xdr:cNvSpPr txBox="1"/>
      </xdr:nvSpPr>
      <xdr:spPr>
        <a:xfrm>
          <a:off x="1267524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B9B663CC-F6AC-4CA4-AE46-FBE651195178}"/>
            </a:ext>
          </a:extLst>
        </xdr:cNvPr>
        <xdr:cNvSpPr txBox="1"/>
      </xdr:nvSpPr>
      <xdr:spPr>
        <a:xfrm>
          <a:off x="119005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147337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96839AEA-D343-4EDF-9F94-5F6E5BFB66FD}"/>
            </a:ext>
          </a:extLst>
        </xdr:cNvPr>
        <xdr:cNvSpPr txBox="1"/>
      </xdr:nvSpPr>
      <xdr:spPr>
        <a:xfrm>
          <a:off x="1110298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16138596-A578-48A5-B30A-44CF68C3CF9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5C659107-BB68-449D-B45D-013BE4FA46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9F77B994-1197-4885-BA46-C10096E2AC8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52700CA-F82C-4A7A-90AF-69F74161F17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A7CD7F0-9789-48A6-B2F2-42093C81459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9BC8B2D-4043-4153-A146-D21113B8F80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2AD6B454-A497-43AF-B602-0DB3B94575E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9B7D9277-C4C2-4665-A336-EA25632F21A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E22D513-F6DD-4025-A2CE-6762CAE28AA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1DBA57E-F356-4517-A84B-E478800A08C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91B70464-FD73-4CCF-931C-5BB3240E0E7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9BAC7CD6-A03D-48A8-B958-396ED401A735}"/>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D14A2E90-ABB4-4D13-BB61-C6DF139E4A3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EA2ED175-533A-4BF1-8A52-199544A288A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CF46EE1A-CA92-42E4-95B6-3F58B81944C1}"/>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B39E8A82-1744-4DC5-B0AE-C50E8411F09F}"/>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9D6AB246-D9DD-4E63-9F24-6BE674F4E16F}"/>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8C7E7457-E986-40B8-B37C-CEB6025C639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5BD875DB-3DF4-49A7-A7A7-F9B6CCCC758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766D3CD5-E6ED-44D0-BAA3-91176147CDED}"/>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50EB5945-B256-4F5B-AEC2-3DFDE0236AE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F749984A-C002-4B9D-92AD-B31477351A05}"/>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43EBB93-FF69-410C-BE17-A025B27A5BC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273E72B9-66C0-4599-8752-67E9EAB0188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F43C7088-C7C2-4047-8D96-98CDB467506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614D2353-BD5B-40C3-A568-CED9B7E65F00}"/>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CEBD0A28-6F2E-4010-B57A-0E2FFAA844C4}"/>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DF57E20F-166B-4FC2-B393-6F6CD7F95CD3}"/>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7A9A340-1366-419C-933A-4F04F9B1F85C}"/>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B639967A-3CA8-47FD-AB87-DF36237DCA3F}"/>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8772437-F669-44ED-9196-7000B07C1BA2}"/>
            </a:ext>
          </a:extLst>
        </xdr:cNvPr>
        <xdr:cNvSpPr txBox="1"/>
      </xdr:nvSpPr>
      <xdr:spPr>
        <a:xfrm>
          <a:off x="19547840" y="635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473F8CB9-ED9E-4579-B2D5-A81F7F7618F5}"/>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991C79E1-B9AB-4FEC-93FC-64B921DB7625}"/>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E40B916A-30DC-49AF-A001-AF16FB94E9B7}"/>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C2F5BA9C-DA5F-427B-A978-4C581EF7875C}"/>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FBC748B-CC0C-458E-87EB-601BEBBBA39D}"/>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23E9DE0-1DD3-48DF-9F82-F05470DE9F9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0A69DDC-7318-45E7-8F8B-6EBBE5E5DF1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B487F5F-C23C-4D06-9428-2F81391B3D5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E2F8812-3660-4CDF-937A-E5CBEB1EBB2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AD6F653-58C1-4AF0-98D2-306AE5F8262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97" name="楕円 496">
          <a:extLst>
            <a:ext uri="{FF2B5EF4-FFF2-40B4-BE49-F238E27FC236}">
              <a16:creationId xmlns:a16="http://schemas.microsoft.com/office/drawing/2014/main" id="{131655F1-8619-4848-929F-CDD82360314B}"/>
            </a:ext>
          </a:extLst>
        </xdr:cNvPr>
        <xdr:cNvSpPr/>
      </xdr:nvSpPr>
      <xdr:spPr>
        <a:xfrm>
          <a:off x="19458940" y="6534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142620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9E3CED56-4CD8-4447-80FA-7A9C1C33CAF7}"/>
            </a:ext>
          </a:extLst>
        </xdr:cNvPr>
        <xdr:cNvSpPr txBox="1"/>
      </xdr:nvSpPr>
      <xdr:spPr>
        <a:xfrm>
          <a:off x="19547840" y="651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9072</xdr:rowOff>
    </xdr:from>
    <xdr:to>
      <xdr:col>112</xdr:col>
      <xdr:colOff>38100</xdr:colOff>
      <xdr:row>39</xdr:row>
      <xdr:rowOff>110672</xdr:rowOff>
    </xdr:to>
    <xdr:sp macro="" textlink="">
      <xdr:nvSpPr>
        <xdr:cNvPr id="499" name="楕円 498">
          <a:extLst>
            <a:ext uri="{FF2B5EF4-FFF2-40B4-BE49-F238E27FC236}">
              <a16:creationId xmlns:a16="http://schemas.microsoft.com/office/drawing/2014/main" id="{E3DB9BEF-D412-4F2C-8407-3C1FC65CC907}"/>
            </a:ext>
          </a:extLst>
        </xdr:cNvPr>
        <xdr:cNvSpPr/>
      </xdr:nvSpPr>
      <xdr:spPr>
        <a:xfrm>
          <a:off x="18735040" y="6547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43543</xdr:rowOff>
    </xdr:from>
    <xdr:to>
      <xdr:col>116</xdr:col>
      <xdr:colOff>63500</xdr:colOff>
      <xdr:row>39</xdr:row>
      <xdr:rowOff>59872</xdr:rowOff>
    </xdr:to>
    <xdr:cxnSp macro="">
      <xdr:nvCxnSpPr>
        <xdr:cNvPr id="500" name="直線コネクタ 499">
          <a:extLst>
            <a:ext uri="{FF2B5EF4-FFF2-40B4-BE49-F238E27FC236}">
              <a16:creationId xmlns:a16="http://schemas.microsoft.com/office/drawing/2014/main" id="{E3F77E91-E70E-4C0E-8C07-33F80C619C01}"/>
            </a:ext>
          </a:extLst>
        </xdr:cNvPr>
        <xdr:cNvCxnSpPr/>
      </xdr:nvCxnSpPr>
      <xdr:spPr>
        <a:xfrm flipV="1">
          <a:off x="18778220" y="6581503"/>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23767</xdr:rowOff>
    </xdr:from>
    <xdr:to>
      <xdr:col>107</xdr:col>
      <xdr:colOff>101600</xdr:colOff>
      <xdr:row>39</xdr:row>
      <xdr:rowOff>125367</xdr:rowOff>
    </xdr:to>
    <xdr:sp macro="" textlink="">
      <xdr:nvSpPr>
        <xdr:cNvPr id="501" name="楕円 500">
          <a:extLst>
            <a:ext uri="{FF2B5EF4-FFF2-40B4-BE49-F238E27FC236}">
              <a16:creationId xmlns:a16="http://schemas.microsoft.com/office/drawing/2014/main" id="{123ADCA7-23E2-4794-AD5A-3D006E35E78C}"/>
            </a:ext>
          </a:extLst>
        </xdr:cNvPr>
        <xdr:cNvSpPr/>
      </xdr:nvSpPr>
      <xdr:spPr>
        <a:xfrm>
          <a:off x="1793748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59872</xdr:rowOff>
    </xdr:from>
    <xdr:to>
      <xdr:col>111</xdr:col>
      <xdr:colOff>177800</xdr:colOff>
      <xdr:row>39</xdr:row>
      <xdr:rowOff>74567</xdr:rowOff>
    </xdr:to>
    <xdr:cxnSp macro="">
      <xdr:nvCxnSpPr>
        <xdr:cNvPr id="502" name="直線コネクタ 501">
          <a:extLst>
            <a:ext uri="{FF2B5EF4-FFF2-40B4-BE49-F238E27FC236}">
              <a16:creationId xmlns:a16="http://schemas.microsoft.com/office/drawing/2014/main" id="{19C06472-F9BC-4815-B037-6245AEA34443}"/>
            </a:ext>
          </a:extLst>
        </xdr:cNvPr>
        <xdr:cNvCxnSpPr/>
      </xdr:nvCxnSpPr>
      <xdr:spPr>
        <a:xfrm flipV="1">
          <a:off x="17988280" y="6597832"/>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38463</xdr:rowOff>
    </xdr:from>
    <xdr:to>
      <xdr:col>102</xdr:col>
      <xdr:colOff>165100</xdr:colOff>
      <xdr:row>39</xdr:row>
      <xdr:rowOff>140063</xdr:rowOff>
    </xdr:to>
    <xdr:sp macro="" textlink="">
      <xdr:nvSpPr>
        <xdr:cNvPr id="503" name="楕円 502">
          <a:extLst>
            <a:ext uri="{FF2B5EF4-FFF2-40B4-BE49-F238E27FC236}">
              <a16:creationId xmlns:a16="http://schemas.microsoft.com/office/drawing/2014/main" id="{4DA2E49C-41C3-4618-B5A0-E69CA721ED3C}"/>
            </a:ext>
          </a:extLst>
        </xdr:cNvPr>
        <xdr:cNvSpPr/>
      </xdr:nvSpPr>
      <xdr:spPr>
        <a:xfrm>
          <a:off x="1716278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74567</xdr:rowOff>
    </xdr:from>
    <xdr:to>
      <xdr:col>107</xdr:col>
      <xdr:colOff>50800</xdr:colOff>
      <xdr:row>39</xdr:row>
      <xdr:rowOff>89263</xdr:rowOff>
    </xdr:to>
    <xdr:cxnSp macro="">
      <xdr:nvCxnSpPr>
        <xdr:cNvPr id="504" name="直線コネクタ 503">
          <a:extLst>
            <a:ext uri="{FF2B5EF4-FFF2-40B4-BE49-F238E27FC236}">
              <a16:creationId xmlns:a16="http://schemas.microsoft.com/office/drawing/2014/main" id="{06031408-4FFF-43A8-8954-5A5A52364575}"/>
            </a:ext>
          </a:extLst>
        </xdr:cNvPr>
        <xdr:cNvCxnSpPr/>
      </xdr:nvCxnSpPr>
      <xdr:spPr>
        <a:xfrm flipV="1">
          <a:off x="17213580" y="661252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05" name="楕円 504">
          <a:extLst>
            <a:ext uri="{FF2B5EF4-FFF2-40B4-BE49-F238E27FC236}">
              <a16:creationId xmlns:a16="http://schemas.microsoft.com/office/drawing/2014/main" id="{BC7CEE7F-5A81-4D90-82AB-FD81B2BDD755}"/>
            </a:ext>
          </a:extLst>
        </xdr:cNvPr>
        <xdr:cNvSpPr/>
      </xdr:nvSpPr>
      <xdr:spPr>
        <a:xfrm>
          <a:off x="16388080" y="6587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89263</xdr:rowOff>
    </xdr:from>
    <xdr:to>
      <xdr:col>102</xdr:col>
      <xdr:colOff>114300</xdr:colOff>
      <xdr:row>39</xdr:row>
      <xdr:rowOff>100693</xdr:rowOff>
    </xdr:to>
    <xdr:cxnSp macro="">
      <xdr:nvCxnSpPr>
        <xdr:cNvPr id="506" name="直線コネクタ 505">
          <a:extLst>
            <a:ext uri="{FF2B5EF4-FFF2-40B4-BE49-F238E27FC236}">
              <a16:creationId xmlns:a16="http://schemas.microsoft.com/office/drawing/2014/main" id="{1360B0B3-0DC6-4398-AEBA-0BF64BFDA067}"/>
            </a:ext>
          </a:extLst>
        </xdr:cNvPr>
        <xdr:cNvCxnSpPr/>
      </xdr:nvCxnSpPr>
      <xdr:spPr>
        <a:xfrm flipV="1">
          <a:off x="16431260" y="6627223"/>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5556BF3-D47E-49BD-BD01-F90992545CBB}"/>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A6A9CC2A-1D4D-42DB-A192-A882815E2762}"/>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B7A176C-1340-449A-8FB3-9924FBCEB166}"/>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BE38A3B7-980D-474C-A2EF-5707DAE16087}"/>
            </a:ext>
          </a:extLst>
        </xdr:cNvPr>
        <xdr:cNvSpPr txBox="1"/>
      </xdr:nvSpPr>
      <xdr:spPr>
        <a:xfrm>
          <a:off x="162268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101799</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35E2FBB1-74C7-41B4-883D-F58F12554BF5}"/>
            </a:ext>
          </a:extLst>
        </xdr:cNvPr>
        <xdr:cNvSpPr txBox="1"/>
      </xdr:nvSpPr>
      <xdr:spPr>
        <a:xfrm>
          <a:off x="18561127" y="66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116494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E0D873D5-9700-43B8-BE7E-8DAF200A17BF}"/>
            </a:ext>
          </a:extLst>
        </xdr:cNvPr>
        <xdr:cNvSpPr txBox="1"/>
      </xdr:nvSpPr>
      <xdr:spPr>
        <a:xfrm>
          <a:off x="17776267" y="665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131190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E2B4A4A-6957-464A-9878-9C18F3A19D99}"/>
            </a:ext>
          </a:extLst>
        </xdr:cNvPr>
        <xdr:cNvSpPr txBox="1"/>
      </xdr:nvSpPr>
      <xdr:spPr>
        <a:xfrm>
          <a:off x="17001567" y="666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15207C28-7CE7-4026-895A-17F808F3CE6B}"/>
            </a:ext>
          </a:extLst>
        </xdr:cNvPr>
        <xdr:cNvSpPr txBox="1"/>
      </xdr:nvSpPr>
      <xdr:spPr>
        <a:xfrm>
          <a:off x="16226867"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4E19B33-1845-4719-8094-FC0DFE4ED2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B3C6BC8-99C3-4331-B78B-91DF61C3255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A4090722-1A17-4FFE-9715-EB48428D3DC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4800B2E-780F-4495-B8B7-97E49D902FF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EBB7AAE-BB79-4F32-BFB1-07AF0E77749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FE46403F-43EC-4CF8-80A3-D2FF26D6724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AAFF2CDE-C2DD-4A6C-9CF8-6C1D96708F7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C822D73B-3ED7-4743-B7E9-90D8F0A1B4E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C5ABFF5-5AF4-4581-B04B-E935A8FB1A2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FBBA5893-22AA-4A86-92DD-128FD76D10B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CF73F36A-431E-4E54-A25F-9ED843DF715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F0C3F001-D97A-4324-819D-F9E7ABAE606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B62E822A-A3A6-4623-AC88-C526A802299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5F6360DB-49F6-4BF2-B398-B64CBE67500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DB0C7403-E017-4FF9-B580-6AFFD56A848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C400EED2-C6B4-4234-B953-F0B204610B3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AF07D681-AC7C-4251-AE5C-62F148C18F7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84C98CBE-F8EF-491C-89E6-41247846174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968993E7-CA35-4CF0-937F-D16D3A342D3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881E656F-826C-4262-A85D-A872B2462B4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57F9BB0D-A2D0-41A6-A0C8-3570CC00A03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78BFE54-B00E-40A2-9042-4B2C0229863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496FC5CA-E855-4705-ABF9-FAE9F2FBEA2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AE9F7E0B-D804-4160-B842-112C5632240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727286DA-13F0-4D4E-8C5B-05E6F0EA4B8C}"/>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8745994-B531-447E-8F38-DFA09A95D30F}"/>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D1566437-1CB9-453F-8207-DC898C4631B2}"/>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A3644176-2308-4A63-A687-5700A301CE24}"/>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A34A0F09-02E4-45FC-B528-41A7CFB38AF4}"/>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6D18D632-4861-468C-A617-C63414358EA3}"/>
            </a:ext>
          </a:extLst>
        </xdr:cNvPr>
        <xdr:cNvSpPr txBox="1"/>
      </xdr:nvSpPr>
      <xdr:spPr>
        <a:xfrm>
          <a:off x="144145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8F6982C3-0FD9-489C-B917-97F38B49552C}"/>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3ABAEBDC-FC36-4A38-856D-4C49937289F6}"/>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70D44DB1-B307-4B30-B32E-525ABFE09F42}"/>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C3B5DC9C-EB54-4754-B068-C4C3EEFE2F7C}"/>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702DE82A-16AB-440E-9E30-46CD1E05D179}"/>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ED3826A-C136-458A-8438-98AD7EC27E7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8377784-3F65-45F5-A0F7-BA6345CFC17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B436982-6BB0-4702-8C9D-906890CE7E9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6647320-FA06-460B-858C-09CFB97AE9E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DBB98C4-545E-4726-A00F-230BF7ADC09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55" name="楕円 554">
          <a:extLst>
            <a:ext uri="{FF2B5EF4-FFF2-40B4-BE49-F238E27FC236}">
              <a16:creationId xmlns:a16="http://schemas.microsoft.com/office/drawing/2014/main" id="{6DCC7224-F4E7-4562-BF94-DF391D5355C8}"/>
            </a:ext>
          </a:extLst>
        </xdr:cNvPr>
        <xdr:cNvSpPr/>
      </xdr:nvSpPr>
      <xdr:spPr>
        <a:xfrm>
          <a:off x="14325600" y="97561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A65BAFD-4081-4DF6-8765-8BBD78A385E0}"/>
            </a:ext>
          </a:extLst>
        </xdr:cNvPr>
        <xdr:cNvSpPr txBox="1"/>
      </xdr:nvSpPr>
      <xdr:spPr>
        <a:xfrm>
          <a:off x="1441450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156845</xdr:rowOff>
    </xdr:from>
    <xdr:to>
      <xdr:col>81</xdr:col>
      <xdr:colOff>101600</xdr:colOff>
      <xdr:row>58</xdr:row>
      <xdr:rowOff>86995</xdr:rowOff>
    </xdr:to>
    <xdr:sp macro="" textlink="">
      <xdr:nvSpPr>
        <xdr:cNvPr id="557" name="楕円 556">
          <a:extLst>
            <a:ext uri="{FF2B5EF4-FFF2-40B4-BE49-F238E27FC236}">
              <a16:creationId xmlns:a16="http://schemas.microsoft.com/office/drawing/2014/main" id="{77671EAD-1B9E-4BAF-B989-B8BB78C38961}"/>
            </a:ext>
          </a:extLst>
        </xdr:cNvPr>
        <xdr:cNvSpPr/>
      </xdr:nvSpPr>
      <xdr:spPr>
        <a:xfrm>
          <a:off x="13578840" y="9712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36195</xdr:rowOff>
    </xdr:from>
    <xdr:to>
      <xdr:col>85</xdr:col>
      <xdr:colOff>127000</xdr:colOff>
      <xdr:row>58</xdr:row>
      <xdr:rowOff>83820</xdr:rowOff>
    </xdr:to>
    <xdr:cxnSp macro="">
      <xdr:nvCxnSpPr>
        <xdr:cNvPr id="558" name="直線コネクタ 557">
          <a:extLst>
            <a:ext uri="{FF2B5EF4-FFF2-40B4-BE49-F238E27FC236}">
              <a16:creationId xmlns:a16="http://schemas.microsoft.com/office/drawing/2014/main" id="{5594E40D-06D3-4915-9824-04FF218C8783}"/>
            </a:ext>
          </a:extLst>
        </xdr:cNvPr>
        <xdr:cNvCxnSpPr/>
      </xdr:nvCxnSpPr>
      <xdr:spPr>
        <a:xfrm>
          <a:off x="13629640" y="975931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118745</xdr:rowOff>
    </xdr:from>
    <xdr:to>
      <xdr:col>76</xdr:col>
      <xdr:colOff>165100</xdr:colOff>
      <xdr:row>58</xdr:row>
      <xdr:rowOff>48895</xdr:rowOff>
    </xdr:to>
    <xdr:sp macro="" textlink="">
      <xdr:nvSpPr>
        <xdr:cNvPr id="559" name="楕円 558">
          <a:extLst>
            <a:ext uri="{FF2B5EF4-FFF2-40B4-BE49-F238E27FC236}">
              <a16:creationId xmlns:a16="http://schemas.microsoft.com/office/drawing/2014/main" id="{B366FD8D-8628-457A-B966-0FE4CE388212}"/>
            </a:ext>
          </a:extLst>
        </xdr:cNvPr>
        <xdr:cNvSpPr/>
      </xdr:nvSpPr>
      <xdr:spPr>
        <a:xfrm>
          <a:off x="1280414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169545</xdr:rowOff>
    </xdr:from>
    <xdr:to>
      <xdr:col>81</xdr:col>
      <xdr:colOff>50800</xdr:colOff>
      <xdr:row>58</xdr:row>
      <xdr:rowOff>36195</xdr:rowOff>
    </xdr:to>
    <xdr:cxnSp macro="">
      <xdr:nvCxnSpPr>
        <xdr:cNvPr id="560" name="直線コネクタ 559">
          <a:extLst>
            <a:ext uri="{FF2B5EF4-FFF2-40B4-BE49-F238E27FC236}">
              <a16:creationId xmlns:a16="http://schemas.microsoft.com/office/drawing/2014/main" id="{6D4232F1-6782-45C5-97F7-86B45AB2BBDB}"/>
            </a:ext>
          </a:extLst>
        </xdr:cNvPr>
        <xdr:cNvCxnSpPr/>
      </xdr:nvCxnSpPr>
      <xdr:spPr>
        <a:xfrm>
          <a:off x="12854940" y="972502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561" name="楕円 560">
          <a:extLst>
            <a:ext uri="{FF2B5EF4-FFF2-40B4-BE49-F238E27FC236}">
              <a16:creationId xmlns:a16="http://schemas.microsoft.com/office/drawing/2014/main" id="{FAFC757B-A4A6-45E1-9946-B6D3AEC2072E}"/>
            </a:ext>
          </a:extLst>
        </xdr:cNvPr>
        <xdr:cNvSpPr/>
      </xdr:nvSpPr>
      <xdr:spPr>
        <a:xfrm>
          <a:off x="12029440" y="9628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123825</xdr:rowOff>
    </xdr:from>
    <xdr:to>
      <xdr:col>76</xdr:col>
      <xdr:colOff>114300</xdr:colOff>
      <xdr:row>57</xdr:row>
      <xdr:rowOff>169545</xdr:rowOff>
    </xdr:to>
    <xdr:cxnSp macro="">
      <xdr:nvCxnSpPr>
        <xdr:cNvPr id="562" name="直線コネクタ 561">
          <a:extLst>
            <a:ext uri="{FF2B5EF4-FFF2-40B4-BE49-F238E27FC236}">
              <a16:creationId xmlns:a16="http://schemas.microsoft.com/office/drawing/2014/main" id="{29616F5B-9F67-44B0-82B8-8EA818AB47D4}"/>
            </a:ext>
          </a:extLst>
        </xdr:cNvPr>
        <xdr:cNvCxnSpPr/>
      </xdr:nvCxnSpPr>
      <xdr:spPr>
        <a:xfrm>
          <a:off x="12072620" y="967930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33020</xdr:rowOff>
    </xdr:from>
    <xdr:to>
      <xdr:col>67</xdr:col>
      <xdr:colOff>101600</xdr:colOff>
      <xdr:row>57</xdr:row>
      <xdr:rowOff>134620</xdr:rowOff>
    </xdr:to>
    <xdr:sp macro="" textlink="">
      <xdr:nvSpPr>
        <xdr:cNvPr id="563" name="楕円 562">
          <a:extLst>
            <a:ext uri="{FF2B5EF4-FFF2-40B4-BE49-F238E27FC236}">
              <a16:creationId xmlns:a16="http://schemas.microsoft.com/office/drawing/2014/main" id="{EF335032-0ABC-4C21-9AFB-8D30057ED510}"/>
            </a:ext>
          </a:extLst>
        </xdr:cNvPr>
        <xdr:cNvSpPr/>
      </xdr:nvSpPr>
      <xdr:spPr>
        <a:xfrm>
          <a:off x="1123188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83820</xdr:rowOff>
    </xdr:from>
    <xdr:to>
      <xdr:col>71</xdr:col>
      <xdr:colOff>177800</xdr:colOff>
      <xdr:row>57</xdr:row>
      <xdr:rowOff>123825</xdr:rowOff>
    </xdr:to>
    <xdr:cxnSp macro="">
      <xdr:nvCxnSpPr>
        <xdr:cNvPr id="564" name="直線コネクタ 563">
          <a:extLst>
            <a:ext uri="{FF2B5EF4-FFF2-40B4-BE49-F238E27FC236}">
              <a16:creationId xmlns:a16="http://schemas.microsoft.com/office/drawing/2014/main" id="{FE85E588-F8D8-4A1E-BC46-E0494BFFE188}"/>
            </a:ext>
          </a:extLst>
        </xdr:cNvPr>
        <xdr:cNvCxnSpPr/>
      </xdr:nvCxnSpPr>
      <xdr:spPr>
        <a:xfrm>
          <a:off x="11282680" y="963930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32939518-F13E-44D3-AFFA-FD5C089C3776}"/>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60E11CF5-96FB-4C87-9C85-DCF043A9C88A}"/>
            </a:ext>
          </a:extLst>
        </xdr:cNvPr>
        <xdr:cNvSpPr txBox="1"/>
      </xdr:nvSpPr>
      <xdr:spPr>
        <a:xfrm>
          <a:off x="12675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97FB2C72-FE19-4DDF-80EF-BED6B2DE0524}"/>
            </a:ext>
          </a:extLst>
        </xdr:cNvPr>
        <xdr:cNvSpPr txBox="1"/>
      </xdr:nvSpPr>
      <xdr:spPr>
        <a:xfrm>
          <a:off x="119005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3FF82F2B-F564-40D5-8E5C-7DBB69AE89A2}"/>
            </a:ext>
          </a:extLst>
        </xdr:cNvPr>
        <xdr:cNvSpPr txBox="1"/>
      </xdr:nvSpPr>
      <xdr:spPr>
        <a:xfrm>
          <a:off x="1110298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103522</xdr:rowOff>
    </xdr:from>
    <xdr:ext cx="405111" cy="259045"/>
    <xdr:sp macro="" textlink="">
      <xdr:nvSpPr>
        <xdr:cNvPr id="569" name="n_1mainValue【学校施設】&#10;有形固定資産減価償却率">
          <a:extLst>
            <a:ext uri="{FF2B5EF4-FFF2-40B4-BE49-F238E27FC236}">
              <a16:creationId xmlns:a16="http://schemas.microsoft.com/office/drawing/2014/main" id="{6651B1EA-A0FC-4471-B67D-49B439FC3248}"/>
            </a:ext>
          </a:extLst>
        </xdr:cNvPr>
        <xdr:cNvSpPr txBox="1"/>
      </xdr:nvSpPr>
      <xdr:spPr>
        <a:xfrm>
          <a:off x="134372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65422</xdr:rowOff>
    </xdr:from>
    <xdr:ext cx="405111" cy="259045"/>
    <xdr:sp macro="" textlink="">
      <xdr:nvSpPr>
        <xdr:cNvPr id="570" name="n_2mainValue【学校施設】&#10;有形固定資産減価償却率">
          <a:extLst>
            <a:ext uri="{FF2B5EF4-FFF2-40B4-BE49-F238E27FC236}">
              <a16:creationId xmlns:a16="http://schemas.microsoft.com/office/drawing/2014/main" id="{AEC67043-654F-4C0B-80DA-A6CA637D37B8}"/>
            </a:ext>
          </a:extLst>
        </xdr:cNvPr>
        <xdr:cNvSpPr txBox="1"/>
      </xdr:nvSpPr>
      <xdr:spPr>
        <a:xfrm>
          <a:off x="12675244" y="945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571" name="n_3mainValue【学校施設】&#10;有形固定資産減価償却率">
          <a:extLst>
            <a:ext uri="{FF2B5EF4-FFF2-40B4-BE49-F238E27FC236}">
              <a16:creationId xmlns:a16="http://schemas.microsoft.com/office/drawing/2014/main" id="{078332E4-4D45-4C1F-89F3-0F45E6A84817}"/>
            </a:ext>
          </a:extLst>
        </xdr:cNvPr>
        <xdr:cNvSpPr txBox="1"/>
      </xdr:nvSpPr>
      <xdr:spPr>
        <a:xfrm>
          <a:off x="1190054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151147</xdr:rowOff>
    </xdr:from>
    <xdr:ext cx="405111" cy="259045"/>
    <xdr:sp macro="" textlink="">
      <xdr:nvSpPr>
        <xdr:cNvPr id="572" name="n_4mainValue【学校施設】&#10;有形固定資産減価償却率">
          <a:extLst>
            <a:ext uri="{FF2B5EF4-FFF2-40B4-BE49-F238E27FC236}">
              <a16:creationId xmlns:a16="http://schemas.microsoft.com/office/drawing/2014/main" id="{DB2D234E-7F41-4FF8-94E4-B40B7FB2191D}"/>
            </a:ext>
          </a:extLst>
        </xdr:cNvPr>
        <xdr:cNvSpPr txBox="1"/>
      </xdr:nvSpPr>
      <xdr:spPr>
        <a:xfrm>
          <a:off x="1110298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1DE6EE5-C752-455A-9A17-A927787B0F0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91F41EA-0FEB-4475-BD88-F851DAD26C3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E439908-3E93-44CF-AA79-6B0F6439095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92EA853-7A17-4B8E-B299-28A0885051F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702C1A21-6FEF-40B1-923D-F270F6AC83B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1A8756E-4D98-48DF-8EC9-B7C613C08E5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363CAC10-C76A-42F4-91F0-F584B480AB1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2870F63-271B-4CFD-B76D-437B465C4B7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937DB8C-EC2B-4FB0-91E3-12A2E43197E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C72FA52E-D767-4FA2-9558-074A8E3EA8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31518EC8-2512-4F56-B57A-28ED5A4C1AE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21CB67F7-D28C-4524-B5C3-0EE6168F823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75D05275-24B2-4E3D-942D-06A90D5AC54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77444F92-5D43-437C-9222-D9A83B0FDCC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42B4D5F-39DC-45FF-BF3A-84A9B5DEA60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63E5D90A-3A66-4406-8504-D796C1CBA22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A4950E4-7700-4E0D-B9FA-2B724070D77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31C6CB7C-033A-47CD-9236-30587855F43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B14D1330-5EC6-4F87-A824-CAD29AC3470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60B4DD92-B606-4305-A15C-179C6BDED0E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9130E87A-0B43-4EC0-B2C0-C027425FF23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CB23AC8E-2BDA-42AC-BC40-6CE570F83A4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4B19B8FD-4037-49C7-989D-45725FFA90C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77CA8831-992D-4E64-A6AC-69011214F56B}"/>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B788E58D-F5BE-4DA0-9C9F-FBE1CD974CDC}"/>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712AE53B-429C-4BF3-BCF7-F0E7947AB86E}"/>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EBDAE0D3-D863-4B76-A5B0-B92C59F99ABE}"/>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EAE2DB5D-6C40-4F76-9FB2-6939B5028AAA}"/>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397C7682-E596-40AB-B10B-3D6FCDC11DD8}"/>
            </a:ext>
          </a:extLst>
        </xdr:cNvPr>
        <xdr:cNvSpPr txBox="1"/>
      </xdr:nvSpPr>
      <xdr:spPr>
        <a:xfrm>
          <a:off x="19547840" y="1022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698E04E8-76B0-4357-84C8-59EE457161C8}"/>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5D6B4188-E358-43DC-8DD6-F4BFFF5809A0}"/>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7EF7B047-7E80-4708-87AD-9FDD54FF681E}"/>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1631E2C4-E4F9-4046-8DBF-41917B555F66}"/>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B91417DB-FF6A-4AAB-AAE6-103AABF7CD5B}"/>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0D0AD3E-980D-4E47-8D32-A0F9921B3E4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7344D3E-EC7D-4CD5-B221-DA062053E0B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4724034-18F6-444F-A478-A77ACCEE00F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9251D01-0B67-44D3-B74F-5C5C3F2161F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C370D1A-B4AF-41F6-8F6B-AF8E3563DA5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155702</xdr:rowOff>
    </xdr:from>
    <xdr:to>
      <xdr:col>116</xdr:col>
      <xdr:colOff>114300</xdr:colOff>
      <xdr:row>61</xdr:row>
      <xdr:rowOff>85852</xdr:rowOff>
    </xdr:to>
    <xdr:sp macro="" textlink="">
      <xdr:nvSpPr>
        <xdr:cNvPr id="612" name="楕円 611">
          <a:extLst>
            <a:ext uri="{FF2B5EF4-FFF2-40B4-BE49-F238E27FC236}">
              <a16:creationId xmlns:a16="http://schemas.microsoft.com/office/drawing/2014/main" id="{47BFACF6-865F-4763-937A-034C2699B4ED}"/>
            </a:ext>
          </a:extLst>
        </xdr:cNvPr>
        <xdr:cNvSpPr/>
      </xdr:nvSpPr>
      <xdr:spPr>
        <a:xfrm>
          <a:off x="19458940" y="10214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7129</xdr:rowOff>
    </xdr:from>
    <xdr:ext cx="469744" cy="259045"/>
    <xdr:sp macro="" textlink="">
      <xdr:nvSpPr>
        <xdr:cNvPr id="613" name="【学校施設】&#10;一人当たり面積該当値テキスト">
          <a:extLst>
            <a:ext uri="{FF2B5EF4-FFF2-40B4-BE49-F238E27FC236}">
              <a16:creationId xmlns:a16="http://schemas.microsoft.com/office/drawing/2014/main" id="{3234321D-B0CD-4D7D-914A-72B0D4ADED4F}"/>
            </a:ext>
          </a:extLst>
        </xdr:cNvPr>
        <xdr:cNvSpPr txBox="1"/>
      </xdr:nvSpPr>
      <xdr:spPr>
        <a:xfrm>
          <a:off x="19547840"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170942</xdr:rowOff>
    </xdr:from>
    <xdr:to>
      <xdr:col>112</xdr:col>
      <xdr:colOff>38100</xdr:colOff>
      <xdr:row>61</xdr:row>
      <xdr:rowOff>101092</xdr:rowOff>
    </xdr:to>
    <xdr:sp macro="" textlink="">
      <xdr:nvSpPr>
        <xdr:cNvPr id="614" name="楕円 613">
          <a:extLst>
            <a:ext uri="{FF2B5EF4-FFF2-40B4-BE49-F238E27FC236}">
              <a16:creationId xmlns:a16="http://schemas.microsoft.com/office/drawing/2014/main" id="{1091C822-53BF-4E91-967E-1B283D5263E6}"/>
            </a:ext>
          </a:extLst>
        </xdr:cNvPr>
        <xdr:cNvSpPr/>
      </xdr:nvSpPr>
      <xdr:spPr>
        <a:xfrm>
          <a:off x="18735040" y="10229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35052</xdr:rowOff>
    </xdr:from>
    <xdr:to>
      <xdr:col>116</xdr:col>
      <xdr:colOff>63500</xdr:colOff>
      <xdr:row>61</xdr:row>
      <xdr:rowOff>50292</xdr:rowOff>
    </xdr:to>
    <xdr:cxnSp macro="">
      <xdr:nvCxnSpPr>
        <xdr:cNvPr id="615" name="直線コネクタ 614">
          <a:extLst>
            <a:ext uri="{FF2B5EF4-FFF2-40B4-BE49-F238E27FC236}">
              <a16:creationId xmlns:a16="http://schemas.microsoft.com/office/drawing/2014/main" id="{4AD2E16B-EFC8-414C-9940-ED15930F6768}"/>
            </a:ext>
          </a:extLst>
        </xdr:cNvPr>
        <xdr:cNvCxnSpPr/>
      </xdr:nvCxnSpPr>
      <xdr:spPr>
        <a:xfrm flipV="1">
          <a:off x="18778220" y="10261092"/>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14160</xdr:rowOff>
    </xdr:from>
    <xdr:to>
      <xdr:col>107</xdr:col>
      <xdr:colOff>101600</xdr:colOff>
      <xdr:row>61</xdr:row>
      <xdr:rowOff>115760</xdr:rowOff>
    </xdr:to>
    <xdr:sp macro="" textlink="">
      <xdr:nvSpPr>
        <xdr:cNvPr id="616" name="楕円 615">
          <a:extLst>
            <a:ext uri="{FF2B5EF4-FFF2-40B4-BE49-F238E27FC236}">
              <a16:creationId xmlns:a16="http://schemas.microsoft.com/office/drawing/2014/main" id="{6C8AABC9-94B6-4443-809A-44BE72E0CF8C}"/>
            </a:ext>
          </a:extLst>
        </xdr:cNvPr>
        <xdr:cNvSpPr/>
      </xdr:nvSpPr>
      <xdr:spPr>
        <a:xfrm>
          <a:off x="17937480" y="102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50292</xdr:rowOff>
    </xdr:from>
    <xdr:to>
      <xdr:col>111</xdr:col>
      <xdr:colOff>177800</xdr:colOff>
      <xdr:row>61</xdr:row>
      <xdr:rowOff>64960</xdr:rowOff>
    </xdr:to>
    <xdr:cxnSp macro="">
      <xdr:nvCxnSpPr>
        <xdr:cNvPr id="617" name="直線コネクタ 616">
          <a:extLst>
            <a:ext uri="{FF2B5EF4-FFF2-40B4-BE49-F238E27FC236}">
              <a16:creationId xmlns:a16="http://schemas.microsoft.com/office/drawing/2014/main" id="{84D25255-8E5E-4CD4-8699-DA9FCD4F54BE}"/>
            </a:ext>
          </a:extLst>
        </xdr:cNvPr>
        <xdr:cNvCxnSpPr/>
      </xdr:nvCxnSpPr>
      <xdr:spPr>
        <a:xfrm flipV="1">
          <a:off x="17988280" y="10276332"/>
          <a:ext cx="78994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618" name="楕円 617">
          <a:extLst>
            <a:ext uri="{FF2B5EF4-FFF2-40B4-BE49-F238E27FC236}">
              <a16:creationId xmlns:a16="http://schemas.microsoft.com/office/drawing/2014/main" id="{2920CFBD-9821-4D88-9CD3-70B814D0FA03}"/>
            </a:ext>
          </a:extLst>
        </xdr:cNvPr>
        <xdr:cNvSpPr/>
      </xdr:nvSpPr>
      <xdr:spPr>
        <a:xfrm>
          <a:off x="171627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64960</xdr:rowOff>
    </xdr:from>
    <xdr:to>
      <xdr:col>107</xdr:col>
      <xdr:colOff>50800</xdr:colOff>
      <xdr:row>61</xdr:row>
      <xdr:rowOff>80010</xdr:rowOff>
    </xdr:to>
    <xdr:cxnSp macro="">
      <xdr:nvCxnSpPr>
        <xdr:cNvPr id="619" name="直線コネクタ 618">
          <a:extLst>
            <a:ext uri="{FF2B5EF4-FFF2-40B4-BE49-F238E27FC236}">
              <a16:creationId xmlns:a16="http://schemas.microsoft.com/office/drawing/2014/main" id="{32162FCF-99F5-464B-82ED-A3908B69C495}"/>
            </a:ext>
          </a:extLst>
        </xdr:cNvPr>
        <xdr:cNvCxnSpPr/>
      </xdr:nvCxnSpPr>
      <xdr:spPr>
        <a:xfrm flipV="1">
          <a:off x="17213580" y="10291000"/>
          <a:ext cx="7747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40831</xdr:rowOff>
    </xdr:from>
    <xdr:to>
      <xdr:col>98</xdr:col>
      <xdr:colOff>38100</xdr:colOff>
      <xdr:row>61</xdr:row>
      <xdr:rowOff>142431</xdr:rowOff>
    </xdr:to>
    <xdr:sp macro="" textlink="">
      <xdr:nvSpPr>
        <xdr:cNvPr id="620" name="楕円 619">
          <a:extLst>
            <a:ext uri="{FF2B5EF4-FFF2-40B4-BE49-F238E27FC236}">
              <a16:creationId xmlns:a16="http://schemas.microsoft.com/office/drawing/2014/main" id="{7F051C04-075A-4A4F-B590-36A9180B4F22}"/>
            </a:ext>
          </a:extLst>
        </xdr:cNvPr>
        <xdr:cNvSpPr/>
      </xdr:nvSpPr>
      <xdr:spPr>
        <a:xfrm>
          <a:off x="16388080" y="10266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91631</xdr:rowOff>
    </xdr:to>
    <xdr:cxnSp macro="">
      <xdr:nvCxnSpPr>
        <xdr:cNvPr id="621" name="直線コネクタ 620">
          <a:extLst>
            <a:ext uri="{FF2B5EF4-FFF2-40B4-BE49-F238E27FC236}">
              <a16:creationId xmlns:a16="http://schemas.microsoft.com/office/drawing/2014/main" id="{3155A4F2-5A8B-4C95-B1AB-F9EFE59D99F0}"/>
            </a:ext>
          </a:extLst>
        </xdr:cNvPr>
        <xdr:cNvCxnSpPr/>
      </xdr:nvCxnSpPr>
      <xdr:spPr>
        <a:xfrm flipV="1">
          <a:off x="16431260" y="10306050"/>
          <a:ext cx="78232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FFD3CDC7-46A8-4EE6-B663-34D3242161D4}"/>
            </a:ext>
          </a:extLst>
        </xdr:cNvPr>
        <xdr:cNvSpPr txBox="1"/>
      </xdr:nvSpPr>
      <xdr:spPr>
        <a:xfrm>
          <a:off x="18561127" y="103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5B344A62-EC9C-4885-8D4E-C10AB12ADA14}"/>
            </a:ext>
          </a:extLst>
        </xdr:cNvPr>
        <xdr:cNvSpPr txBox="1"/>
      </xdr:nvSpPr>
      <xdr:spPr>
        <a:xfrm>
          <a:off x="1777626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C2968CCA-DBA5-49CF-867B-BEFC2CB5C8CE}"/>
            </a:ext>
          </a:extLst>
        </xdr:cNvPr>
        <xdr:cNvSpPr txBox="1"/>
      </xdr:nvSpPr>
      <xdr:spPr>
        <a:xfrm>
          <a:off x="17001567" y="103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D0BC8A81-101D-4233-AEF9-A97A5051890F}"/>
            </a:ext>
          </a:extLst>
        </xdr:cNvPr>
        <xdr:cNvSpPr txBox="1"/>
      </xdr:nvSpPr>
      <xdr:spPr>
        <a:xfrm>
          <a:off x="16226867" y="1038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117619</xdr:rowOff>
    </xdr:from>
    <xdr:ext cx="469744" cy="259045"/>
    <xdr:sp macro="" textlink="">
      <xdr:nvSpPr>
        <xdr:cNvPr id="626" name="n_1mainValue【学校施設】&#10;一人当たり面積">
          <a:extLst>
            <a:ext uri="{FF2B5EF4-FFF2-40B4-BE49-F238E27FC236}">
              <a16:creationId xmlns:a16="http://schemas.microsoft.com/office/drawing/2014/main" id="{E964C49E-6C11-49AA-9C72-55063DD38119}"/>
            </a:ext>
          </a:extLst>
        </xdr:cNvPr>
        <xdr:cNvSpPr txBox="1"/>
      </xdr:nvSpPr>
      <xdr:spPr>
        <a:xfrm>
          <a:off x="18561127" y="1000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132287</xdr:rowOff>
    </xdr:from>
    <xdr:ext cx="469744" cy="259045"/>
    <xdr:sp macro="" textlink="">
      <xdr:nvSpPr>
        <xdr:cNvPr id="627" name="n_2mainValue【学校施設】&#10;一人当たり面積">
          <a:extLst>
            <a:ext uri="{FF2B5EF4-FFF2-40B4-BE49-F238E27FC236}">
              <a16:creationId xmlns:a16="http://schemas.microsoft.com/office/drawing/2014/main" id="{852CB8F0-2BAA-45C0-816D-60B56E942264}"/>
            </a:ext>
          </a:extLst>
        </xdr:cNvPr>
        <xdr:cNvSpPr txBox="1"/>
      </xdr:nvSpPr>
      <xdr:spPr>
        <a:xfrm>
          <a:off x="17776267" y="1002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628" name="n_3mainValue【学校施設】&#10;一人当たり面積">
          <a:extLst>
            <a:ext uri="{FF2B5EF4-FFF2-40B4-BE49-F238E27FC236}">
              <a16:creationId xmlns:a16="http://schemas.microsoft.com/office/drawing/2014/main" id="{3D8AB512-EF4F-4F60-8EFD-BF2EE2065F6F}"/>
            </a:ext>
          </a:extLst>
        </xdr:cNvPr>
        <xdr:cNvSpPr txBox="1"/>
      </xdr:nvSpPr>
      <xdr:spPr>
        <a:xfrm>
          <a:off x="1700156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158958</xdr:rowOff>
    </xdr:from>
    <xdr:ext cx="469744" cy="259045"/>
    <xdr:sp macro="" textlink="">
      <xdr:nvSpPr>
        <xdr:cNvPr id="629" name="n_4mainValue【学校施設】&#10;一人当たり面積">
          <a:extLst>
            <a:ext uri="{FF2B5EF4-FFF2-40B4-BE49-F238E27FC236}">
              <a16:creationId xmlns:a16="http://schemas.microsoft.com/office/drawing/2014/main" id="{362FB8D5-8DAF-4B6F-BDF9-214AF1B07DD7}"/>
            </a:ext>
          </a:extLst>
        </xdr:cNvPr>
        <xdr:cNvSpPr txBox="1"/>
      </xdr:nvSpPr>
      <xdr:spPr>
        <a:xfrm>
          <a:off x="16226867" y="1004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9AD7095-34E6-415F-9A12-A261BA88798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19A92BDB-A4A9-45D3-BE2D-88A98847B6A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DD7A1F40-0978-4676-B3A0-913682EC727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62BB7BC-69DA-40D9-8962-78FA784F862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2DDFE317-A79B-4795-8D05-499108A70F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61C2E4BB-FCA1-460C-82C9-C17A34454D7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EF2C62A3-65E3-4345-BB04-FDBD7B3FF11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AC52240-ABA1-40F1-88A6-45DBFACF395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12EF81DA-B03E-4F9D-BD07-8357AA092CB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5F30C1CD-D622-4FE9-99E6-D70F45A9CDB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6DEB3530-423D-4AB0-ABCE-4DB45C9D881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3E10F0F8-C13E-4703-A934-B4982AD8402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E0A9B749-726D-4FC3-92D4-F819A1EC49B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6F562BBF-A7E3-4B8F-AD72-055BEDFF0F9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A63DDF87-B97B-4415-A36F-7172A5B4123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A7673524-1AC5-4B2C-BE4C-515397F7F49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CCF0850-ECDA-4D12-AA62-7AEF52AC882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4C95B544-0CC7-456A-9C08-42DABDF087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980DC149-9238-4AEE-A9D4-EBB6BCD7A8F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EAA37F85-A21B-4045-861E-57337AAC40E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8A1EEA6C-ADF2-4231-82DA-B433001E7AB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D2A00786-78BA-41E6-8575-13B82F164A5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58B8D1F-D660-425D-A9C1-F68197B3422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93C44103-028C-4C51-AB19-A1D35C605D9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72E5FA7E-D6A5-4C79-8E98-C165B0673B1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38A87FDB-1FA3-424D-B89B-64C955FD367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E2DE5FEC-1607-4389-91AD-6C867A47B45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8F3DFD92-1E16-4507-AB5E-B325DE4296B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18B7C06F-0583-48A9-A707-32C1C757020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6F583FA3-A6A7-4572-8A11-A44B0AFC26B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287CAE87-38AE-46E2-85E4-26C02D1C14F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1BFEFB3A-4815-41BD-8394-5C20CC955C8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D9E9C991-FB56-4E25-B71F-834412236F1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0C2FF33A-016E-4104-B13C-973B3324191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6898B132-A320-4D34-AC31-7A448244509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0422AC71-FD7A-4635-8139-8236FBB1EDD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2777BB3A-8E19-421B-84E1-9CCEE9A3CAF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C0041E77-C4FF-4D6A-A24A-1C121D24C25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BB6C72DA-D371-4F2D-AC46-B7873EA2C6C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98863F56-879C-41D8-BF6C-60672790BA3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610B01B9-44CC-419D-80BC-A0F3193EE6C4}"/>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EFE68E3D-F1CD-4469-AFAE-36063E3A412D}"/>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9E04C033-5B22-4181-B420-AA23FFF98879}"/>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AD926987-81B5-476B-B2A4-2458F0AC22C4}"/>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B4817EF2-F5BC-44A8-968F-798E3B12C66D}"/>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F4F02627-2CB6-4CD5-AFBE-0A7B56D1E5FA}"/>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88C8B93B-005E-448B-B791-21280433CF67}"/>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E175982F-0728-4C9E-850D-F1359663D687}"/>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14A2D8AC-14C3-49DB-85B6-F51A050606BC}"/>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57024428-ACAC-4AB8-A8D6-6AFEAE2A3D3B}"/>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96FDB76D-1CE8-4C8C-A6EB-051A20CFB0B8}"/>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6F6E240-09E8-4838-B36F-9573F05CE00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2FC5527-40A8-4E71-BEF8-08F17F5ADDB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F10B3D2-7CA6-4248-A113-1BFEC8A2046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253B334-8230-4CFD-988D-E0752224ECC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84C3E99-46A0-4BFB-9185-B11106FA629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xdr:rowOff>
    </xdr:from>
    <xdr:to>
      <xdr:col>85</xdr:col>
      <xdr:colOff>177800</xdr:colOff>
      <xdr:row>108</xdr:row>
      <xdr:rowOff>107950</xdr:rowOff>
    </xdr:to>
    <xdr:sp macro="" textlink="">
      <xdr:nvSpPr>
        <xdr:cNvPr id="686" name="楕円 685">
          <a:extLst>
            <a:ext uri="{FF2B5EF4-FFF2-40B4-BE49-F238E27FC236}">
              <a16:creationId xmlns:a16="http://schemas.microsoft.com/office/drawing/2014/main" id="{263DD327-1341-43C3-A02F-FDD01B65B833}"/>
            </a:ext>
          </a:extLst>
        </xdr:cNvPr>
        <xdr:cNvSpPr/>
      </xdr:nvSpPr>
      <xdr:spPr>
        <a:xfrm>
          <a:off x="14325600" y="181114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92727</xdr:rowOff>
    </xdr:from>
    <xdr:ext cx="405111" cy="259045"/>
    <xdr:sp macro="" textlink="">
      <xdr:nvSpPr>
        <xdr:cNvPr id="687" name="【公民館】&#10;有形固定資産減価償却率該当値テキスト">
          <a:extLst>
            <a:ext uri="{FF2B5EF4-FFF2-40B4-BE49-F238E27FC236}">
              <a16:creationId xmlns:a16="http://schemas.microsoft.com/office/drawing/2014/main" id="{B02A7368-59C1-4E9D-98D4-1DF87F708C58}"/>
            </a:ext>
          </a:extLst>
        </xdr:cNvPr>
        <xdr:cNvSpPr txBox="1"/>
      </xdr:nvSpPr>
      <xdr:spPr>
        <a:xfrm>
          <a:off x="14414500"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149225</xdr:rowOff>
    </xdr:from>
    <xdr:to>
      <xdr:col>81</xdr:col>
      <xdr:colOff>101600</xdr:colOff>
      <xdr:row>108</xdr:row>
      <xdr:rowOff>79375</xdr:rowOff>
    </xdr:to>
    <xdr:sp macro="" textlink="">
      <xdr:nvSpPr>
        <xdr:cNvPr id="688" name="楕円 687">
          <a:extLst>
            <a:ext uri="{FF2B5EF4-FFF2-40B4-BE49-F238E27FC236}">
              <a16:creationId xmlns:a16="http://schemas.microsoft.com/office/drawing/2014/main" id="{951F1962-E1DF-4F16-A757-A31B57798CE4}"/>
            </a:ext>
          </a:extLst>
        </xdr:cNvPr>
        <xdr:cNvSpPr/>
      </xdr:nvSpPr>
      <xdr:spPr>
        <a:xfrm>
          <a:off x="13578840" y="1808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28575</xdr:rowOff>
    </xdr:from>
    <xdr:to>
      <xdr:col>85</xdr:col>
      <xdr:colOff>127000</xdr:colOff>
      <xdr:row>108</xdr:row>
      <xdr:rowOff>57150</xdr:rowOff>
    </xdr:to>
    <xdr:cxnSp macro="">
      <xdr:nvCxnSpPr>
        <xdr:cNvPr id="689" name="直線コネクタ 688">
          <a:extLst>
            <a:ext uri="{FF2B5EF4-FFF2-40B4-BE49-F238E27FC236}">
              <a16:creationId xmlns:a16="http://schemas.microsoft.com/office/drawing/2014/main" id="{35A10924-3BBC-4C05-A871-2E3B775B04F3}"/>
            </a:ext>
          </a:extLst>
        </xdr:cNvPr>
        <xdr:cNvCxnSpPr/>
      </xdr:nvCxnSpPr>
      <xdr:spPr>
        <a:xfrm>
          <a:off x="13629640" y="1813369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122555</xdr:rowOff>
    </xdr:from>
    <xdr:to>
      <xdr:col>76</xdr:col>
      <xdr:colOff>165100</xdr:colOff>
      <xdr:row>108</xdr:row>
      <xdr:rowOff>52705</xdr:rowOff>
    </xdr:to>
    <xdr:sp macro="" textlink="">
      <xdr:nvSpPr>
        <xdr:cNvPr id="690" name="楕円 689">
          <a:extLst>
            <a:ext uri="{FF2B5EF4-FFF2-40B4-BE49-F238E27FC236}">
              <a16:creationId xmlns:a16="http://schemas.microsoft.com/office/drawing/2014/main" id="{585614E0-931F-41E4-BDDD-AE33076E0A7D}"/>
            </a:ext>
          </a:extLst>
        </xdr:cNvPr>
        <xdr:cNvSpPr/>
      </xdr:nvSpPr>
      <xdr:spPr>
        <a:xfrm>
          <a:off x="12804140" y="1806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1905</xdr:rowOff>
    </xdr:from>
    <xdr:to>
      <xdr:col>81</xdr:col>
      <xdr:colOff>50800</xdr:colOff>
      <xdr:row>108</xdr:row>
      <xdr:rowOff>28575</xdr:rowOff>
    </xdr:to>
    <xdr:cxnSp macro="">
      <xdr:nvCxnSpPr>
        <xdr:cNvPr id="691" name="直線コネクタ 690">
          <a:extLst>
            <a:ext uri="{FF2B5EF4-FFF2-40B4-BE49-F238E27FC236}">
              <a16:creationId xmlns:a16="http://schemas.microsoft.com/office/drawing/2014/main" id="{4DD362CE-C8B8-4F2E-B1B6-BD1D019B39AC}"/>
            </a:ext>
          </a:extLst>
        </xdr:cNvPr>
        <xdr:cNvCxnSpPr/>
      </xdr:nvCxnSpPr>
      <xdr:spPr>
        <a:xfrm>
          <a:off x="12854940" y="1810702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80645</xdr:rowOff>
    </xdr:from>
    <xdr:to>
      <xdr:col>72</xdr:col>
      <xdr:colOff>38100</xdr:colOff>
      <xdr:row>108</xdr:row>
      <xdr:rowOff>10795</xdr:rowOff>
    </xdr:to>
    <xdr:sp macro="" textlink="">
      <xdr:nvSpPr>
        <xdr:cNvPr id="692" name="楕円 691">
          <a:extLst>
            <a:ext uri="{FF2B5EF4-FFF2-40B4-BE49-F238E27FC236}">
              <a16:creationId xmlns:a16="http://schemas.microsoft.com/office/drawing/2014/main" id="{06666E44-8F0C-4878-AC38-4D06B7A816CB}"/>
            </a:ext>
          </a:extLst>
        </xdr:cNvPr>
        <xdr:cNvSpPr/>
      </xdr:nvSpPr>
      <xdr:spPr>
        <a:xfrm>
          <a:off x="12029440" y="18018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131445</xdr:rowOff>
    </xdr:from>
    <xdr:to>
      <xdr:col>76</xdr:col>
      <xdr:colOff>114300</xdr:colOff>
      <xdr:row>108</xdr:row>
      <xdr:rowOff>1905</xdr:rowOff>
    </xdr:to>
    <xdr:cxnSp macro="">
      <xdr:nvCxnSpPr>
        <xdr:cNvPr id="693" name="直線コネクタ 692">
          <a:extLst>
            <a:ext uri="{FF2B5EF4-FFF2-40B4-BE49-F238E27FC236}">
              <a16:creationId xmlns:a16="http://schemas.microsoft.com/office/drawing/2014/main" id="{58E40161-55C7-4B20-AFBE-F548687F89C5}"/>
            </a:ext>
          </a:extLst>
        </xdr:cNvPr>
        <xdr:cNvCxnSpPr/>
      </xdr:nvCxnSpPr>
      <xdr:spPr>
        <a:xfrm>
          <a:off x="12072620" y="180689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46355</xdr:rowOff>
    </xdr:from>
    <xdr:to>
      <xdr:col>67</xdr:col>
      <xdr:colOff>101600</xdr:colOff>
      <xdr:row>107</xdr:row>
      <xdr:rowOff>147955</xdr:rowOff>
    </xdr:to>
    <xdr:sp macro="" textlink="">
      <xdr:nvSpPr>
        <xdr:cNvPr id="694" name="楕円 693">
          <a:extLst>
            <a:ext uri="{FF2B5EF4-FFF2-40B4-BE49-F238E27FC236}">
              <a16:creationId xmlns:a16="http://schemas.microsoft.com/office/drawing/2014/main" id="{DCF0758E-381E-47F0-8080-AD8CD2C0F259}"/>
            </a:ext>
          </a:extLst>
        </xdr:cNvPr>
        <xdr:cNvSpPr/>
      </xdr:nvSpPr>
      <xdr:spPr>
        <a:xfrm>
          <a:off x="1123188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97155</xdr:rowOff>
    </xdr:from>
    <xdr:to>
      <xdr:col>71</xdr:col>
      <xdr:colOff>177800</xdr:colOff>
      <xdr:row>107</xdr:row>
      <xdr:rowOff>131445</xdr:rowOff>
    </xdr:to>
    <xdr:cxnSp macro="">
      <xdr:nvCxnSpPr>
        <xdr:cNvPr id="695" name="直線コネクタ 694">
          <a:extLst>
            <a:ext uri="{FF2B5EF4-FFF2-40B4-BE49-F238E27FC236}">
              <a16:creationId xmlns:a16="http://schemas.microsoft.com/office/drawing/2014/main" id="{8E005AD4-1F3E-484E-B020-4DCD19192355}"/>
            </a:ext>
          </a:extLst>
        </xdr:cNvPr>
        <xdr:cNvCxnSpPr/>
      </xdr:nvCxnSpPr>
      <xdr:spPr>
        <a:xfrm>
          <a:off x="11282680" y="1803463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BB3F28BE-FE57-4D34-89A8-26317B9DF8D7}"/>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97D5F996-49CB-4719-BA97-264DCC4DF8CC}"/>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4844FC3D-4281-4AF6-A65A-DB8BF1D7599F}"/>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AFAB390B-9D64-4670-9EB6-40DA1B218246}"/>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70502</xdr:rowOff>
    </xdr:from>
    <xdr:ext cx="405111" cy="259045"/>
    <xdr:sp macro="" textlink="">
      <xdr:nvSpPr>
        <xdr:cNvPr id="700" name="n_1mainValue【公民館】&#10;有形固定資産減価償却率">
          <a:extLst>
            <a:ext uri="{FF2B5EF4-FFF2-40B4-BE49-F238E27FC236}">
              <a16:creationId xmlns:a16="http://schemas.microsoft.com/office/drawing/2014/main" id="{D2D6900F-BBF3-439E-BD3C-3EAF6B42A288}"/>
            </a:ext>
          </a:extLst>
        </xdr:cNvPr>
        <xdr:cNvSpPr txBox="1"/>
      </xdr:nvSpPr>
      <xdr:spPr>
        <a:xfrm>
          <a:off x="134372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43832</xdr:rowOff>
    </xdr:from>
    <xdr:ext cx="405111" cy="259045"/>
    <xdr:sp macro="" textlink="">
      <xdr:nvSpPr>
        <xdr:cNvPr id="701" name="n_2mainValue【公民館】&#10;有形固定資産減価償却率">
          <a:extLst>
            <a:ext uri="{FF2B5EF4-FFF2-40B4-BE49-F238E27FC236}">
              <a16:creationId xmlns:a16="http://schemas.microsoft.com/office/drawing/2014/main" id="{2EBDF058-3043-4B37-A382-29FE593C4459}"/>
            </a:ext>
          </a:extLst>
        </xdr:cNvPr>
        <xdr:cNvSpPr txBox="1"/>
      </xdr:nvSpPr>
      <xdr:spPr>
        <a:xfrm>
          <a:off x="126752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1922</xdr:rowOff>
    </xdr:from>
    <xdr:ext cx="405111" cy="259045"/>
    <xdr:sp macro="" textlink="">
      <xdr:nvSpPr>
        <xdr:cNvPr id="702" name="n_3mainValue【公民館】&#10;有形固定資産減価償却率">
          <a:extLst>
            <a:ext uri="{FF2B5EF4-FFF2-40B4-BE49-F238E27FC236}">
              <a16:creationId xmlns:a16="http://schemas.microsoft.com/office/drawing/2014/main" id="{98248F29-A823-45D2-89F4-2F047EA22118}"/>
            </a:ext>
          </a:extLst>
        </xdr:cNvPr>
        <xdr:cNvSpPr txBox="1"/>
      </xdr:nvSpPr>
      <xdr:spPr>
        <a:xfrm>
          <a:off x="11900544" y="181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139082</xdr:rowOff>
    </xdr:from>
    <xdr:ext cx="405111" cy="259045"/>
    <xdr:sp macro="" textlink="">
      <xdr:nvSpPr>
        <xdr:cNvPr id="703" name="n_4mainValue【公民館】&#10;有形固定資産減価償却率">
          <a:extLst>
            <a:ext uri="{FF2B5EF4-FFF2-40B4-BE49-F238E27FC236}">
              <a16:creationId xmlns:a16="http://schemas.microsoft.com/office/drawing/2014/main" id="{E3BF56C6-6278-4C30-8D98-B2A6015396A4}"/>
            </a:ext>
          </a:extLst>
        </xdr:cNvPr>
        <xdr:cNvSpPr txBox="1"/>
      </xdr:nvSpPr>
      <xdr:spPr>
        <a:xfrm>
          <a:off x="1110298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6F8253EA-75D1-4704-8D99-C2043AF96C2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96475939-C2C7-48C3-A004-FA2403F6B7C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8C27E80A-414E-453F-BA6F-5F9678396FB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918405E0-8395-4D59-8B8B-CEDA340D4C7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D75CDB0B-7515-4853-8457-9CF26323277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78EABA99-80F6-43FD-B711-39C00C53A92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80C51F4-399B-4F34-B938-FF098237973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52CABB19-15A7-45A8-BD89-426B90E3F5F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3C5440B5-AD1C-4D78-9691-2EB543B51B9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27D8C09D-BCAC-4AE9-A6C0-4CFD7702BBE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77F935D9-7934-4F00-9E1C-513DDC12276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A6415EED-7718-4950-9FDF-E658F204C88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D995662B-24D5-47E4-81B6-0C0ABCCA099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35666AD8-F211-46C1-97CF-56DCF7548AE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B0D309AF-1AF5-4B7E-A7FD-AA5C24EEA81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7E23679D-4ACC-4F8C-8C7B-B8EBF1C8A51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B1E8969-6F8A-44C1-B38D-65330A3E0B5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C8CCF79F-B715-4262-8445-927AF6F192F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ABEDCA97-2092-43BE-98BC-374F2312AEB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9ABD2BB0-A024-44F7-9610-897B5C7E356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9284A193-81CF-45B5-B6D6-BF8EE83497C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911E3183-15A8-4BC6-93BE-C02873BBB642}"/>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4FCC4E24-37BA-4788-B149-FFE217F489D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7C4714E1-3780-46FA-B14A-FCB35C06CE7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41DDB3A3-63DA-4839-926B-26688753EAD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3ECBE268-08D4-4791-8700-F3712F16A253}"/>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35C47280-BD12-44C2-8B3B-D11CF39D0FB7}"/>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205F56BB-248A-4FA4-948C-A0186D66493F}"/>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2B9F4C9B-5EE8-4A8D-AC61-76EA926C8FB5}"/>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1A5D9B33-444B-4FD8-B2F1-3D4169C0AFBB}"/>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2A5D0805-5D86-4BE7-824D-10FBD1FDEC8D}"/>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E8484273-486F-47A4-902A-44EF9EDF6EEB}"/>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DB3081F7-6439-4E28-8B6C-63E8D22F721C}"/>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969517BF-609E-4216-A557-D54C6665D2D1}"/>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41D05003-6D3D-4F38-86C1-E2B0885AA120}"/>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CBF0D70C-5AE8-46C6-BF0A-37D95ADB0AA6}"/>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7D4C668-91D5-4B30-9670-5DBBA935C0C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DE386BA-5506-4095-BC2E-B0B60886A92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A400CF4-EC65-427C-9BA9-BEAF60AEE3C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42994BA-EE0F-4049-B9AD-CD60C27C0C4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68C12E9-4AF6-4ACC-ABE1-C9A373A9C43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13317</xdr:rowOff>
    </xdr:from>
    <xdr:to>
      <xdr:col>116</xdr:col>
      <xdr:colOff>114300</xdr:colOff>
      <xdr:row>108</xdr:row>
      <xdr:rowOff>114917</xdr:rowOff>
    </xdr:to>
    <xdr:sp macro="" textlink="">
      <xdr:nvSpPr>
        <xdr:cNvPr id="745" name="楕円 744">
          <a:extLst>
            <a:ext uri="{FF2B5EF4-FFF2-40B4-BE49-F238E27FC236}">
              <a16:creationId xmlns:a16="http://schemas.microsoft.com/office/drawing/2014/main" id="{333A8102-EF7E-4D36-9FBD-6C69C357A0CD}"/>
            </a:ext>
          </a:extLst>
        </xdr:cNvPr>
        <xdr:cNvSpPr/>
      </xdr:nvSpPr>
      <xdr:spPr>
        <a:xfrm>
          <a:off x="19458940" y="18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163194</xdr:rowOff>
    </xdr:from>
    <xdr:ext cx="469744" cy="259045"/>
    <xdr:sp macro="" textlink="">
      <xdr:nvSpPr>
        <xdr:cNvPr id="746" name="【公民館】&#10;一人当たり面積該当値テキスト">
          <a:extLst>
            <a:ext uri="{FF2B5EF4-FFF2-40B4-BE49-F238E27FC236}">
              <a16:creationId xmlns:a16="http://schemas.microsoft.com/office/drawing/2014/main" id="{50098DDD-EFD9-4289-9D58-7EE8E40E2591}"/>
            </a:ext>
          </a:extLst>
        </xdr:cNvPr>
        <xdr:cNvSpPr txBox="1"/>
      </xdr:nvSpPr>
      <xdr:spPr>
        <a:xfrm>
          <a:off x="19547840" y="1810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17236</xdr:rowOff>
    </xdr:from>
    <xdr:to>
      <xdr:col>112</xdr:col>
      <xdr:colOff>38100</xdr:colOff>
      <xdr:row>108</xdr:row>
      <xdr:rowOff>118836</xdr:rowOff>
    </xdr:to>
    <xdr:sp macro="" textlink="">
      <xdr:nvSpPr>
        <xdr:cNvPr id="747" name="楕円 746">
          <a:extLst>
            <a:ext uri="{FF2B5EF4-FFF2-40B4-BE49-F238E27FC236}">
              <a16:creationId xmlns:a16="http://schemas.microsoft.com/office/drawing/2014/main" id="{D16FE606-7AE7-4A67-8AB7-8CE1DE5C6127}"/>
            </a:ext>
          </a:extLst>
        </xdr:cNvPr>
        <xdr:cNvSpPr/>
      </xdr:nvSpPr>
      <xdr:spPr>
        <a:xfrm>
          <a:off x="18735040" y="18122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64117</xdr:rowOff>
    </xdr:from>
    <xdr:to>
      <xdr:col>116</xdr:col>
      <xdr:colOff>63500</xdr:colOff>
      <xdr:row>108</xdr:row>
      <xdr:rowOff>68036</xdr:rowOff>
    </xdr:to>
    <xdr:cxnSp macro="">
      <xdr:nvCxnSpPr>
        <xdr:cNvPr id="748" name="直線コネクタ 747">
          <a:extLst>
            <a:ext uri="{FF2B5EF4-FFF2-40B4-BE49-F238E27FC236}">
              <a16:creationId xmlns:a16="http://schemas.microsoft.com/office/drawing/2014/main" id="{B94A1363-28B6-47B3-8E55-065847B4761B}"/>
            </a:ext>
          </a:extLst>
        </xdr:cNvPr>
        <xdr:cNvCxnSpPr/>
      </xdr:nvCxnSpPr>
      <xdr:spPr>
        <a:xfrm flipV="1">
          <a:off x="18778220" y="18169237"/>
          <a:ext cx="73152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21155</xdr:rowOff>
    </xdr:from>
    <xdr:to>
      <xdr:col>107</xdr:col>
      <xdr:colOff>101600</xdr:colOff>
      <xdr:row>108</xdr:row>
      <xdr:rowOff>122755</xdr:rowOff>
    </xdr:to>
    <xdr:sp macro="" textlink="">
      <xdr:nvSpPr>
        <xdr:cNvPr id="749" name="楕円 748">
          <a:extLst>
            <a:ext uri="{FF2B5EF4-FFF2-40B4-BE49-F238E27FC236}">
              <a16:creationId xmlns:a16="http://schemas.microsoft.com/office/drawing/2014/main" id="{52AE402D-C3E6-4337-B902-0FDE5768F1AB}"/>
            </a:ext>
          </a:extLst>
        </xdr:cNvPr>
        <xdr:cNvSpPr/>
      </xdr:nvSpPr>
      <xdr:spPr>
        <a:xfrm>
          <a:off x="17937480" y="181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68036</xdr:rowOff>
    </xdr:from>
    <xdr:to>
      <xdr:col>111</xdr:col>
      <xdr:colOff>177800</xdr:colOff>
      <xdr:row>108</xdr:row>
      <xdr:rowOff>71955</xdr:rowOff>
    </xdr:to>
    <xdr:cxnSp macro="">
      <xdr:nvCxnSpPr>
        <xdr:cNvPr id="750" name="直線コネクタ 749">
          <a:extLst>
            <a:ext uri="{FF2B5EF4-FFF2-40B4-BE49-F238E27FC236}">
              <a16:creationId xmlns:a16="http://schemas.microsoft.com/office/drawing/2014/main" id="{66E8089A-44BE-4EF1-8A38-ACF36E779250}"/>
            </a:ext>
          </a:extLst>
        </xdr:cNvPr>
        <xdr:cNvCxnSpPr/>
      </xdr:nvCxnSpPr>
      <xdr:spPr>
        <a:xfrm flipV="1">
          <a:off x="17988280" y="18173156"/>
          <a:ext cx="78994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25073</xdr:rowOff>
    </xdr:from>
    <xdr:to>
      <xdr:col>102</xdr:col>
      <xdr:colOff>165100</xdr:colOff>
      <xdr:row>108</xdr:row>
      <xdr:rowOff>126673</xdr:rowOff>
    </xdr:to>
    <xdr:sp macro="" textlink="">
      <xdr:nvSpPr>
        <xdr:cNvPr id="751" name="楕円 750">
          <a:extLst>
            <a:ext uri="{FF2B5EF4-FFF2-40B4-BE49-F238E27FC236}">
              <a16:creationId xmlns:a16="http://schemas.microsoft.com/office/drawing/2014/main" id="{0958E798-3D50-41EE-9369-5EB3F386B61D}"/>
            </a:ext>
          </a:extLst>
        </xdr:cNvPr>
        <xdr:cNvSpPr/>
      </xdr:nvSpPr>
      <xdr:spPr>
        <a:xfrm>
          <a:off x="17162780" y="181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71955</xdr:rowOff>
    </xdr:from>
    <xdr:to>
      <xdr:col>107</xdr:col>
      <xdr:colOff>50800</xdr:colOff>
      <xdr:row>108</xdr:row>
      <xdr:rowOff>75873</xdr:rowOff>
    </xdr:to>
    <xdr:cxnSp macro="">
      <xdr:nvCxnSpPr>
        <xdr:cNvPr id="752" name="直線コネクタ 751">
          <a:extLst>
            <a:ext uri="{FF2B5EF4-FFF2-40B4-BE49-F238E27FC236}">
              <a16:creationId xmlns:a16="http://schemas.microsoft.com/office/drawing/2014/main" id="{6496AABC-1CC0-4CE1-B421-E33C9F7FA64C}"/>
            </a:ext>
          </a:extLst>
        </xdr:cNvPr>
        <xdr:cNvCxnSpPr/>
      </xdr:nvCxnSpPr>
      <xdr:spPr>
        <a:xfrm flipV="1">
          <a:off x="17213580" y="18177075"/>
          <a:ext cx="7747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28012</xdr:rowOff>
    </xdr:from>
    <xdr:to>
      <xdr:col>98</xdr:col>
      <xdr:colOff>38100</xdr:colOff>
      <xdr:row>108</xdr:row>
      <xdr:rowOff>129612</xdr:rowOff>
    </xdr:to>
    <xdr:sp macro="" textlink="">
      <xdr:nvSpPr>
        <xdr:cNvPr id="753" name="楕円 752">
          <a:extLst>
            <a:ext uri="{FF2B5EF4-FFF2-40B4-BE49-F238E27FC236}">
              <a16:creationId xmlns:a16="http://schemas.microsoft.com/office/drawing/2014/main" id="{B1FA2346-CCFD-4D53-A1B2-BAD141F98FC6}"/>
            </a:ext>
          </a:extLst>
        </xdr:cNvPr>
        <xdr:cNvSpPr/>
      </xdr:nvSpPr>
      <xdr:spPr>
        <a:xfrm>
          <a:off x="16388080" y="181331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75873</xdr:rowOff>
    </xdr:from>
    <xdr:to>
      <xdr:col>102</xdr:col>
      <xdr:colOff>114300</xdr:colOff>
      <xdr:row>108</xdr:row>
      <xdr:rowOff>78812</xdr:rowOff>
    </xdr:to>
    <xdr:cxnSp macro="">
      <xdr:nvCxnSpPr>
        <xdr:cNvPr id="754" name="直線コネクタ 753">
          <a:extLst>
            <a:ext uri="{FF2B5EF4-FFF2-40B4-BE49-F238E27FC236}">
              <a16:creationId xmlns:a16="http://schemas.microsoft.com/office/drawing/2014/main" id="{F28FF78F-DE9E-481B-B8AD-CA3EE5DBE585}"/>
            </a:ext>
          </a:extLst>
        </xdr:cNvPr>
        <xdr:cNvCxnSpPr/>
      </xdr:nvCxnSpPr>
      <xdr:spPr>
        <a:xfrm flipV="1">
          <a:off x="16431260" y="18180993"/>
          <a:ext cx="78232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FD63F486-A800-40CB-9943-6D975128C3AE}"/>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9F0BFF21-B3F8-45CE-82EC-B343447E1B72}"/>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008509F2-2172-4698-82F4-A65080C75E1A}"/>
            </a:ext>
          </a:extLst>
        </xdr:cNvPr>
        <xdr:cNvSpPr txBox="1"/>
      </xdr:nvSpPr>
      <xdr:spPr>
        <a:xfrm>
          <a:off x="170015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EED6EFBD-D60E-4FA9-8D61-F96A26E6956B}"/>
            </a:ext>
          </a:extLst>
        </xdr:cNvPr>
        <xdr:cNvSpPr txBox="1"/>
      </xdr:nvSpPr>
      <xdr:spPr>
        <a:xfrm>
          <a:off x="162268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109963</xdr:rowOff>
    </xdr:from>
    <xdr:ext cx="469744" cy="259045"/>
    <xdr:sp macro="" textlink="">
      <xdr:nvSpPr>
        <xdr:cNvPr id="759" name="n_1mainValue【公民館】&#10;一人当たり面積">
          <a:extLst>
            <a:ext uri="{FF2B5EF4-FFF2-40B4-BE49-F238E27FC236}">
              <a16:creationId xmlns:a16="http://schemas.microsoft.com/office/drawing/2014/main" id="{82222C64-5270-455E-86AC-C72DDD3BE5AB}"/>
            </a:ext>
          </a:extLst>
        </xdr:cNvPr>
        <xdr:cNvSpPr txBox="1"/>
      </xdr:nvSpPr>
      <xdr:spPr>
        <a:xfrm>
          <a:off x="185611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113882</xdr:rowOff>
    </xdr:from>
    <xdr:ext cx="469744" cy="259045"/>
    <xdr:sp macro="" textlink="">
      <xdr:nvSpPr>
        <xdr:cNvPr id="760" name="n_2mainValue【公民館】&#10;一人当たり面積">
          <a:extLst>
            <a:ext uri="{FF2B5EF4-FFF2-40B4-BE49-F238E27FC236}">
              <a16:creationId xmlns:a16="http://schemas.microsoft.com/office/drawing/2014/main" id="{6307805A-82FD-43D2-9A69-9F98F35B17BA}"/>
            </a:ext>
          </a:extLst>
        </xdr:cNvPr>
        <xdr:cNvSpPr txBox="1"/>
      </xdr:nvSpPr>
      <xdr:spPr>
        <a:xfrm>
          <a:off x="17776267" y="182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117800</xdr:rowOff>
    </xdr:from>
    <xdr:ext cx="469744" cy="259045"/>
    <xdr:sp macro="" textlink="">
      <xdr:nvSpPr>
        <xdr:cNvPr id="761" name="n_3mainValue【公民館】&#10;一人当たり面積">
          <a:extLst>
            <a:ext uri="{FF2B5EF4-FFF2-40B4-BE49-F238E27FC236}">
              <a16:creationId xmlns:a16="http://schemas.microsoft.com/office/drawing/2014/main" id="{2C787AC6-67D7-487A-9EC9-5620AC508CD7}"/>
            </a:ext>
          </a:extLst>
        </xdr:cNvPr>
        <xdr:cNvSpPr txBox="1"/>
      </xdr:nvSpPr>
      <xdr:spPr>
        <a:xfrm>
          <a:off x="17001567" y="1822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120739</xdr:rowOff>
    </xdr:from>
    <xdr:ext cx="469744" cy="259045"/>
    <xdr:sp macro="" textlink="">
      <xdr:nvSpPr>
        <xdr:cNvPr id="762" name="n_4mainValue【公民館】&#10;一人当たり面積">
          <a:extLst>
            <a:ext uri="{FF2B5EF4-FFF2-40B4-BE49-F238E27FC236}">
              <a16:creationId xmlns:a16="http://schemas.microsoft.com/office/drawing/2014/main" id="{4A75D465-A217-493C-8725-511A7E952220}"/>
            </a:ext>
          </a:extLst>
        </xdr:cNvPr>
        <xdr:cNvSpPr txBox="1"/>
      </xdr:nvSpPr>
      <xdr:spPr>
        <a:xfrm>
          <a:off x="16226867" y="1822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B7DEA4C-165F-41FF-B121-79E3DE1B8C3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EA4D627-48B2-49FA-B098-97FBA7BC9BB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8413DDE-7183-4EE9-88B9-55C6E0E3C16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公営住宅、認定こども園・幼稚園・保育所、公民館で、減価償却率が低い施設は、学校施設となっている。学校施設について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年度に関ケ原小学校、平成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関ケ原中学校の建て替えを完了したことにより、類似団体平均を大きく下回っている。公営住宅については、管理する全戸において耐用年数を経過しており、新規入居者募集を停止し、随時取り壊しを行っている</a:t>
          </a:r>
          <a:r>
            <a:rPr kumimoji="1" lang="ja-JP" altLang="en-US" sz="1100">
              <a:solidFill>
                <a:schemeClr val="dk1"/>
              </a:solidFill>
              <a:effectLst/>
              <a:latin typeface="+mn-lt"/>
              <a:ea typeface="+mn-ea"/>
              <a:cs typeface="+mn-cs"/>
            </a:rPr>
            <a:t>住宅もある。</a:t>
          </a:r>
          <a:r>
            <a:rPr kumimoji="1" lang="ja-JP" altLang="ja-JP" sz="1100">
              <a:solidFill>
                <a:schemeClr val="dk1"/>
              </a:solidFill>
              <a:effectLst/>
              <a:latin typeface="+mn-lt"/>
              <a:ea typeface="+mn-ea"/>
              <a:cs typeface="+mn-cs"/>
            </a:rPr>
            <a:t>入居住宅については、修繕にて対応している。認定こども園</a:t>
          </a:r>
          <a:r>
            <a:rPr kumimoji="1" lang="ja-JP" altLang="en-US" sz="1100">
              <a:solidFill>
                <a:schemeClr val="dk1"/>
              </a:solidFill>
              <a:effectLst/>
              <a:latin typeface="+mn-lt"/>
              <a:ea typeface="+mn-ea"/>
              <a:cs typeface="+mn-cs"/>
            </a:rPr>
            <a:t>については空調工事を行った関係で、前年度から</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が減少しているが類似団体平均を大きく下回っており、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年度よりこども園を含めた子育て支援拠点施設の整備を実施している</a:t>
          </a:r>
          <a:r>
            <a:rPr kumimoji="1" lang="ja-JP" altLang="en-US" sz="1100">
              <a:solidFill>
                <a:schemeClr val="dk1"/>
              </a:solidFill>
              <a:effectLst/>
              <a:latin typeface="+mn-lt"/>
              <a:ea typeface="+mn-ea"/>
              <a:cs typeface="+mn-cs"/>
            </a:rPr>
            <a:t>ところである</a:t>
          </a:r>
          <a:r>
            <a:rPr kumimoji="1" lang="ja-JP" altLang="ja-JP" sz="1100">
              <a:solidFill>
                <a:schemeClr val="dk1"/>
              </a:solidFill>
              <a:effectLst/>
              <a:latin typeface="+mn-lt"/>
              <a:ea typeface="+mn-ea"/>
              <a:cs typeface="+mn-cs"/>
            </a:rPr>
            <a:t>。公民館の有形固定資産減価償却率については</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％となっており、既存施設への機能移転や建替えの検討を進めているところである。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312CFF-9E9C-46C7-B545-3398BF2D46F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12BEE4-C083-44EA-9074-196519FEA77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22D59E-32E5-4D26-B753-F18B880B1B0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314CAC-C866-4CBC-A843-276BBEA344B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627107-E9B7-4ABA-89DA-B6B4CAEE5E4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098D0F-5D50-410F-9A33-DA86780F881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1313B2-036C-447F-897C-72EC12C9D07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C4094C-7C70-4D5A-8B9E-3A51D7E3E6B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0EFFF9-2DE6-4802-B5EC-0B379ED4358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CBB8E4-D95C-4E53-9818-3465BE4B31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4E41E7-5545-449A-A96C-BD57F5846A2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2841E6-88E8-4E08-BC5B-6D8CD9AB7C7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E456DB-1D13-417C-9D5A-25C221B83EA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E2FDEC-1EF7-4BB7-AD8E-0CE7A99C344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0684EC-E2AC-47B5-8114-4F93B9848EF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F93A7B-100E-4B09-A1EC-005CDE446AB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8144D5-179C-4DC5-A399-A961351634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85965D-C1EB-4855-82A7-30BB36BE32D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EC1E29-D016-4AE6-9D43-1DE8BD0E766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2DE74F-7ADF-4D00-94B7-F8CCAC15A3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4E94EE-C9C9-4EC9-A1C1-1C8E4273205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CCC8E7-CC22-4399-8123-D0E1B4C8A09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ED5E9D-AFC1-4D8D-A8C9-1FCD9EEDC42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FE3318-2938-4EAD-93DF-5105F7DBB2F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9B7081-3356-47AF-BC69-9DA889C75EE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7AB646-B783-44A0-885A-957BFF51485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9A4607-FE3C-443A-BE24-80329A1A415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59C879-E966-405E-8051-7702EB8D3CE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C9D733-3F9D-4ADD-A213-717DE67B36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B5DC6E-6EE1-4E8A-BE52-E4213100B44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393F7A-5FAB-41D3-A3A1-CDF8CCB1A1D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1EE108-1AB1-40F7-81B1-66D978CE362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20ABC2-FFB5-4235-931F-E062EFCEAA3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CEC357-3315-40CA-8CCB-4A0BA0A9C51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9A2736-6A1E-4971-B276-5DE878FBA7F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54038D-34BA-486F-A194-6FA5E6DB9F7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B5B2A8-F738-4BE5-8297-4D340ADB25D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F265E4-A385-4AD5-8C28-0E614284965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CA016D-B5F7-40C1-ACA9-EAEAD148638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962370-D62C-4A8C-B542-EC56A1E092B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34B40F-3EBE-4BF5-87CE-C55C49D7D92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3E80AC-DAC3-411C-9D03-83160076D86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BFAE76-E742-43E6-8184-4AD60443551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1F2ACD-FEB7-4C07-9426-2F4308F7D12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44FAF7-9545-4A1B-BD40-482A1AE7404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9457AC6-1972-431D-A3B6-E50498317A1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1F7306A-F515-4565-BFD6-D79C8FD7906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34B3B9A-702F-4419-B89E-063692A7DD4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7E7CBB0-11E7-44E3-8184-488B61BF070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CF12C93-1F68-444C-BD6D-637C1B4C720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40D74EE-7A46-4EB7-B3D5-8027CFC3647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09487A2-F496-4487-B953-9E3E2316FFE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377C75-D422-4909-9A2F-6E39BA78113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CB421B-8437-49BF-9981-D84473D10F7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C2758D-57F7-4FDB-BC9B-85D9B610D71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BD51705-B213-443F-8FE0-2AD790C8E3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292D53C-5956-47F0-8A88-975286C0A7B1}"/>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5356AF5-EC08-4218-AE6C-F0147A4FED68}"/>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EA91AC1-EE84-4FDC-A679-0D77B69F75BB}"/>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31B74B65-0228-4AB2-9CAB-1FE73DBB4B48}"/>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E88461CB-A68F-4F88-AE6A-65EA0222E2EF}"/>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E0567AED-0B8E-4E16-84B4-510C66DDA014}"/>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7BD81F3C-B093-43BD-8AA8-BFA8A747C6AA}"/>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2306D6DD-51A0-4DB2-9672-6C4DE38205E9}"/>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6C6DE760-7D7F-4E7F-B13F-B533E306EDAA}"/>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B4CDFBD6-8699-4461-AE2A-FBD4DD0E8CF4}"/>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4926CFAB-3BC9-4706-BA62-331B79C26F69}"/>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6CF226-057A-4941-B925-4779C6F5918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7D77D7-2357-4014-9DB7-2CBDD259863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08CF93-35D7-431A-9AEC-030C6770AC3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9C5367-D4F8-445A-870F-A5CB02710A1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6716AB-8CAC-4BB4-B5E6-7DEE39CCBF3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4" name="楕円 73">
          <a:extLst>
            <a:ext uri="{FF2B5EF4-FFF2-40B4-BE49-F238E27FC236}">
              <a16:creationId xmlns:a16="http://schemas.microsoft.com/office/drawing/2014/main" id="{0F89F6F1-9DCE-426F-B5AD-5D43FA958A85}"/>
            </a:ext>
          </a:extLst>
        </xdr:cNvPr>
        <xdr:cNvSpPr/>
      </xdr:nvSpPr>
      <xdr:spPr>
        <a:xfrm>
          <a:off x="403606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6B4920F2-7D66-4AC4-B9FF-77584C373788}"/>
            </a:ext>
          </a:extLst>
        </xdr:cNvPr>
        <xdr:cNvSpPr txBox="1"/>
      </xdr:nvSpPr>
      <xdr:spPr>
        <a:xfrm>
          <a:off x="412496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a:extLst>
            <a:ext uri="{FF2B5EF4-FFF2-40B4-BE49-F238E27FC236}">
              <a16:creationId xmlns:a16="http://schemas.microsoft.com/office/drawing/2014/main" id="{EF89B113-B244-4C29-A948-81F69EB1E09C}"/>
            </a:ext>
          </a:extLst>
        </xdr:cNvPr>
        <xdr:cNvSpPr/>
      </xdr:nvSpPr>
      <xdr:spPr>
        <a:xfrm>
          <a:off x="3312160" y="6423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133350</xdr:rowOff>
    </xdr:to>
    <xdr:cxnSp macro="">
      <xdr:nvCxnSpPr>
        <xdr:cNvPr id="77" name="直線コネクタ 76">
          <a:extLst>
            <a:ext uri="{FF2B5EF4-FFF2-40B4-BE49-F238E27FC236}">
              <a16:creationId xmlns:a16="http://schemas.microsoft.com/office/drawing/2014/main" id="{DF9B86C0-9543-4DC1-B1CC-3CE1C8C37EF3}"/>
            </a:ext>
          </a:extLst>
        </xdr:cNvPr>
        <xdr:cNvCxnSpPr/>
      </xdr:nvCxnSpPr>
      <xdr:spPr>
        <a:xfrm>
          <a:off x="3355340" y="647427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a:extLst>
            <a:ext uri="{FF2B5EF4-FFF2-40B4-BE49-F238E27FC236}">
              <a16:creationId xmlns:a16="http://schemas.microsoft.com/office/drawing/2014/main" id="{C285E4E8-F167-4E7E-AB44-95EA0206F22C}"/>
            </a:ext>
          </a:extLst>
        </xdr:cNvPr>
        <xdr:cNvSpPr/>
      </xdr:nvSpPr>
      <xdr:spPr>
        <a:xfrm>
          <a:off x="25146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103959</xdr:rowOff>
    </xdr:to>
    <xdr:cxnSp macro="">
      <xdr:nvCxnSpPr>
        <xdr:cNvPr id="79" name="直線コネクタ 78">
          <a:extLst>
            <a:ext uri="{FF2B5EF4-FFF2-40B4-BE49-F238E27FC236}">
              <a16:creationId xmlns:a16="http://schemas.microsoft.com/office/drawing/2014/main" id="{6F88D439-9481-4824-93CD-4C0115A03D71}"/>
            </a:ext>
          </a:extLst>
        </xdr:cNvPr>
        <xdr:cNvCxnSpPr/>
      </xdr:nvCxnSpPr>
      <xdr:spPr>
        <a:xfrm>
          <a:off x="2565400" y="6446520"/>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165826</xdr:rowOff>
    </xdr:from>
    <xdr:to>
      <xdr:col>10</xdr:col>
      <xdr:colOff>165100</xdr:colOff>
      <xdr:row>38</xdr:row>
      <xdr:rowOff>95976</xdr:rowOff>
    </xdr:to>
    <xdr:sp macro="" textlink="">
      <xdr:nvSpPr>
        <xdr:cNvPr id="80" name="楕円 79">
          <a:extLst>
            <a:ext uri="{FF2B5EF4-FFF2-40B4-BE49-F238E27FC236}">
              <a16:creationId xmlns:a16="http://schemas.microsoft.com/office/drawing/2014/main" id="{D28F0C28-E11C-467D-8688-34FEBFB64A0A}"/>
            </a:ext>
          </a:extLst>
        </xdr:cNvPr>
        <xdr:cNvSpPr/>
      </xdr:nvSpPr>
      <xdr:spPr>
        <a:xfrm>
          <a:off x="173990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45176</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A27A4E43-0896-4CE1-8806-003EE42BF8D8}"/>
            </a:ext>
          </a:extLst>
        </xdr:cNvPr>
        <xdr:cNvCxnSpPr/>
      </xdr:nvCxnSpPr>
      <xdr:spPr>
        <a:xfrm>
          <a:off x="1790700" y="641549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133169</xdr:rowOff>
    </xdr:from>
    <xdr:to>
      <xdr:col>6</xdr:col>
      <xdr:colOff>38100</xdr:colOff>
      <xdr:row>38</xdr:row>
      <xdr:rowOff>63319</xdr:rowOff>
    </xdr:to>
    <xdr:sp macro="" textlink="">
      <xdr:nvSpPr>
        <xdr:cNvPr id="82" name="楕円 81">
          <a:extLst>
            <a:ext uri="{FF2B5EF4-FFF2-40B4-BE49-F238E27FC236}">
              <a16:creationId xmlns:a16="http://schemas.microsoft.com/office/drawing/2014/main" id="{CC0C1D19-872C-46E6-BC4B-7FBB002A7B65}"/>
            </a:ext>
          </a:extLst>
        </xdr:cNvPr>
        <xdr:cNvSpPr/>
      </xdr:nvSpPr>
      <xdr:spPr>
        <a:xfrm>
          <a:off x="965200" y="6335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12519</xdr:rowOff>
    </xdr:from>
    <xdr:to>
      <xdr:col>10</xdr:col>
      <xdr:colOff>114300</xdr:colOff>
      <xdr:row>38</xdr:row>
      <xdr:rowOff>45176</xdr:rowOff>
    </xdr:to>
    <xdr:cxnSp macro="">
      <xdr:nvCxnSpPr>
        <xdr:cNvPr id="83" name="直線コネクタ 82">
          <a:extLst>
            <a:ext uri="{FF2B5EF4-FFF2-40B4-BE49-F238E27FC236}">
              <a16:creationId xmlns:a16="http://schemas.microsoft.com/office/drawing/2014/main" id="{5A4D564A-48D0-4384-AAF8-00D2DC752D5B}"/>
            </a:ext>
          </a:extLst>
        </xdr:cNvPr>
        <xdr:cNvCxnSpPr/>
      </xdr:nvCxnSpPr>
      <xdr:spPr>
        <a:xfrm>
          <a:off x="1008380" y="638283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1E88E6E2-2757-4967-8227-45F2AAD63070}"/>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C8E4E40B-F2D6-48DE-BD16-98C24E190F20}"/>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70298E50-4566-41E7-A41B-52FB22B6F3FB}"/>
            </a:ext>
          </a:extLst>
        </xdr:cNvPr>
        <xdr:cNvSpPr txBox="1"/>
      </xdr:nvSpPr>
      <xdr:spPr>
        <a:xfrm>
          <a:off x="16110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2A945B5C-1F8E-4562-896F-EB264AE19ACB}"/>
            </a:ext>
          </a:extLst>
        </xdr:cNvPr>
        <xdr:cNvSpPr txBox="1"/>
      </xdr:nvSpPr>
      <xdr:spPr>
        <a:xfrm>
          <a:off x="8363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56F43E1C-8975-41E7-8A4E-0D170A70B374}"/>
            </a:ext>
          </a:extLst>
        </xdr:cNvPr>
        <xdr:cNvSpPr txBox="1"/>
      </xdr:nvSpPr>
      <xdr:spPr>
        <a:xfrm>
          <a:off x="317056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EB0AF213-E550-4365-AAD2-FD2721801246}"/>
            </a:ext>
          </a:extLst>
        </xdr:cNvPr>
        <xdr:cNvSpPr txBox="1"/>
      </xdr:nvSpPr>
      <xdr:spPr>
        <a:xfrm>
          <a:off x="238570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D9AE838E-2FA3-42FF-877D-C9901CE67AC1}"/>
            </a:ext>
          </a:extLst>
        </xdr:cNvPr>
        <xdr:cNvSpPr txBox="1"/>
      </xdr:nvSpPr>
      <xdr:spPr>
        <a:xfrm>
          <a:off x="1611004"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54446</xdr:rowOff>
    </xdr:from>
    <xdr:ext cx="405111" cy="259045"/>
    <xdr:sp macro="" textlink="">
      <xdr:nvSpPr>
        <xdr:cNvPr id="91" name="n_4mainValue【図書館】&#10;有形固定資産減価償却率">
          <a:extLst>
            <a:ext uri="{FF2B5EF4-FFF2-40B4-BE49-F238E27FC236}">
              <a16:creationId xmlns:a16="http://schemas.microsoft.com/office/drawing/2014/main" id="{2DF6E3DF-FCF4-49B9-9E0B-063F44CC6886}"/>
            </a:ext>
          </a:extLst>
        </xdr:cNvPr>
        <xdr:cNvSpPr txBox="1"/>
      </xdr:nvSpPr>
      <xdr:spPr>
        <a:xfrm>
          <a:off x="836304" y="642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01547B9-878D-4B64-A243-A5D40411C7B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1984ACD-BAB3-44BC-AF92-9AF381CCAB3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F9E8AB4-DD9B-4E7B-9B0E-26EF5C110D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697B87-8616-4BC3-A0CA-6D2854F0F5F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28066A5-CAC3-4B84-9978-BD202D27FD0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80D6321-287B-4C19-B9FC-096CD4FC527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D35ED58-CFC9-4BBF-9A28-9DA70C7B963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58A57E9-2B3F-4F46-81BD-88A386205F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3381FDB-57B5-4C30-AB30-93FBFBF24BE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CD370E7-1E28-463A-81AE-B2AB66EDDCA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4205736-E41A-434B-B859-8199D784628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3463423-7026-4BD5-905D-B2D349F0BB9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2490375-1220-421B-9B62-035106438F57}"/>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489CAE8-E178-407B-85CA-C207A1E70CB8}"/>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09AD319-05F9-4121-99C1-954F7FA3DBA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632F91B-FECF-4636-B090-CEA751A6894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7706CA8-985C-45B6-BF67-C5CF8DD94AB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D33F6FB-B5CE-40FC-A206-14FBAF0D7C6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1BD8500-FB2B-46ED-A4B6-C1F4052B3844}"/>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ABA0A9B-A316-40B2-BAC6-941EFEA589AE}"/>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314C254-1331-4F43-A11D-21E250BA39C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D2ADCC4-34C9-4522-A72C-5907154F9713}"/>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D1542D7-806D-4AE6-B8C7-7C5972ACC4F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F3AF49D-A8EC-4A99-8960-0ECC567EDC1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C7E074DB-4051-449D-B06B-11736B97AB3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8B095F46-1712-4BDF-9478-6002C175DE5F}"/>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63F47F59-7EC4-41DC-A6B6-640FC494C0E6}"/>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49AA5B0A-97D5-4B36-9FCF-1B2BF9B3D052}"/>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7F7AF88D-A9CA-4DEC-B6BE-942FE619BD76}"/>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A8E573ED-1C35-41C1-B099-C31580327469}"/>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4C806149-9376-48A4-A5D1-859589EFB548}"/>
            </a:ext>
          </a:extLst>
        </xdr:cNvPr>
        <xdr:cNvSpPr txBox="1"/>
      </xdr:nvSpPr>
      <xdr:spPr>
        <a:xfrm>
          <a:off x="9258300" y="65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DEC308C8-C912-4DB6-AB96-991B873B2B1A}"/>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B2FC8766-39A6-4384-8CFD-C3B840BE3D30}"/>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0A3EA8D5-1716-4D42-8FCD-92D8A00227EE}"/>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76666332-DC56-4C11-8ABC-C6FB9DE12868}"/>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7ECCFEDB-9C68-42FC-9F29-EA36A8AF9D81}"/>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4643C9-5A35-4D99-A322-D97619BB2DD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31417BA-5D6B-49C8-BFBD-251C80F20C9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6597EAF-6DA5-4060-BBBD-C4A35E1F3EF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0E3BA6F-6F11-4808-A183-52596F0FB9A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D7E3DE9-0126-4C73-80A0-16945E39BDC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67854</xdr:rowOff>
    </xdr:from>
    <xdr:to>
      <xdr:col>55</xdr:col>
      <xdr:colOff>50800</xdr:colOff>
      <xdr:row>40</xdr:row>
      <xdr:rowOff>169454</xdr:rowOff>
    </xdr:to>
    <xdr:sp macro="" textlink="">
      <xdr:nvSpPr>
        <xdr:cNvPr id="133" name="楕円 132">
          <a:extLst>
            <a:ext uri="{FF2B5EF4-FFF2-40B4-BE49-F238E27FC236}">
              <a16:creationId xmlns:a16="http://schemas.microsoft.com/office/drawing/2014/main" id="{37BA4BA7-F1DE-4A97-AA31-4627ECEFE8B0}"/>
            </a:ext>
          </a:extLst>
        </xdr:cNvPr>
        <xdr:cNvSpPr/>
      </xdr:nvSpPr>
      <xdr:spPr>
        <a:xfrm>
          <a:off x="9192260" y="677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46281</xdr:rowOff>
    </xdr:from>
    <xdr:ext cx="469744" cy="259045"/>
    <xdr:sp macro="" textlink="">
      <xdr:nvSpPr>
        <xdr:cNvPr id="134" name="【図書館】&#10;一人当たり面積該当値テキスト">
          <a:extLst>
            <a:ext uri="{FF2B5EF4-FFF2-40B4-BE49-F238E27FC236}">
              <a16:creationId xmlns:a16="http://schemas.microsoft.com/office/drawing/2014/main" id="{C60878FC-40A7-4ECF-A0F8-F96155A15CF7}"/>
            </a:ext>
          </a:extLst>
        </xdr:cNvPr>
        <xdr:cNvSpPr txBox="1"/>
      </xdr:nvSpPr>
      <xdr:spPr>
        <a:xfrm>
          <a:off x="9258300" y="675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77651</xdr:rowOff>
    </xdr:from>
    <xdr:to>
      <xdr:col>50</xdr:col>
      <xdr:colOff>165100</xdr:colOff>
      <xdr:row>41</xdr:row>
      <xdr:rowOff>7801</xdr:rowOff>
    </xdr:to>
    <xdr:sp macro="" textlink="">
      <xdr:nvSpPr>
        <xdr:cNvPr id="135" name="楕円 134">
          <a:extLst>
            <a:ext uri="{FF2B5EF4-FFF2-40B4-BE49-F238E27FC236}">
              <a16:creationId xmlns:a16="http://schemas.microsoft.com/office/drawing/2014/main" id="{7D959526-FC13-4EE3-B0F6-A570F94F3431}"/>
            </a:ext>
          </a:extLst>
        </xdr:cNvPr>
        <xdr:cNvSpPr/>
      </xdr:nvSpPr>
      <xdr:spPr>
        <a:xfrm>
          <a:off x="8445500" y="678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118654</xdr:rowOff>
    </xdr:from>
    <xdr:to>
      <xdr:col>55</xdr:col>
      <xdr:colOff>0</xdr:colOff>
      <xdr:row>40</xdr:row>
      <xdr:rowOff>128451</xdr:rowOff>
    </xdr:to>
    <xdr:cxnSp macro="">
      <xdr:nvCxnSpPr>
        <xdr:cNvPr id="136" name="直線コネクタ 135">
          <a:extLst>
            <a:ext uri="{FF2B5EF4-FFF2-40B4-BE49-F238E27FC236}">
              <a16:creationId xmlns:a16="http://schemas.microsoft.com/office/drawing/2014/main" id="{6C61A830-D85C-4485-8365-BF8C38E9045C}"/>
            </a:ext>
          </a:extLst>
        </xdr:cNvPr>
        <xdr:cNvCxnSpPr/>
      </xdr:nvCxnSpPr>
      <xdr:spPr>
        <a:xfrm flipV="1">
          <a:off x="8496300" y="6824254"/>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87449</xdr:rowOff>
    </xdr:from>
    <xdr:to>
      <xdr:col>46</xdr:col>
      <xdr:colOff>38100</xdr:colOff>
      <xdr:row>41</xdr:row>
      <xdr:rowOff>17599</xdr:rowOff>
    </xdr:to>
    <xdr:sp macro="" textlink="">
      <xdr:nvSpPr>
        <xdr:cNvPr id="137" name="楕円 136">
          <a:extLst>
            <a:ext uri="{FF2B5EF4-FFF2-40B4-BE49-F238E27FC236}">
              <a16:creationId xmlns:a16="http://schemas.microsoft.com/office/drawing/2014/main" id="{EBD6CBD5-EC40-4C82-A699-9D8031FB949A}"/>
            </a:ext>
          </a:extLst>
        </xdr:cNvPr>
        <xdr:cNvSpPr/>
      </xdr:nvSpPr>
      <xdr:spPr>
        <a:xfrm>
          <a:off x="7670800" y="6793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128451</xdr:rowOff>
    </xdr:from>
    <xdr:to>
      <xdr:col>50</xdr:col>
      <xdr:colOff>114300</xdr:colOff>
      <xdr:row>40</xdr:row>
      <xdr:rowOff>138249</xdr:rowOff>
    </xdr:to>
    <xdr:cxnSp macro="">
      <xdr:nvCxnSpPr>
        <xdr:cNvPr id="138" name="直線コネクタ 137">
          <a:extLst>
            <a:ext uri="{FF2B5EF4-FFF2-40B4-BE49-F238E27FC236}">
              <a16:creationId xmlns:a16="http://schemas.microsoft.com/office/drawing/2014/main" id="{0914161D-C593-4757-ACC5-52C810501FB1}"/>
            </a:ext>
          </a:extLst>
        </xdr:cNvPr>
        <xdr:cNvCxnSpPr/>
      </xdr:nvCxnSpPr>
      <xdr:spPr>
        <a:xfrm flipV="1">
          <a:off x="7713980" y="683405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9" name="楕円 138">
          <a:extLst>
            <a:ext uri="{FF2B5EF4-FFF2-40B4-BE49-F238E27FC236}">
              <a16:creationId xmlns:a16="http://schemas.microsoft.com/office/drawing/2014/main" id="{BA586B38-5DA4-40D3-893C-F1C2A9C473C9}"/>
            </a:ext>
          </a:extLst>
        </xdr:cNvPr>
        <xdr:cNvSpPr/>
      </xdr:nvSpPr>
      <xdr:spPr>
        <a:xfrm>
          <a:off x="68732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138249</xdr:rowOff>
    </xdr:from>
    <xdr:to>
      <xdr:col>45</xdr:col>
      <xdr:colOff>177800</xdr:colOff>
      <xdr:row>40</xdr:row>
      <xdr:rowOff>144780</xdr:rowOff>
    </xdr:to>
    <xdr:cxnSp macro="">
      <xdr:nvCxnSpPr>
        <xdr:cNvPr id="140" name="直線コネクタ 139">
          <a:extLst>
            <a:ext uri="{FF2B5EF4-FFF2-40B4-BE49-F238E27FC236}">
              <a16:creationId xmlns:a16="http://schemas.microsoft.com/office/drawing/2014/main" id="{61DC5DE1-7392-43F3-A7A7-9823DA27523D}"/>
            </a:ext>
          </a:extLst>
        </xdr:cNvPr>
        <xdr:cNvCxnSpPr/>
      </xdr:nvCxnSpPr>
      <xdr:spPr>
        <a:xfrm flipV="1">
          <a:off x="6924040" y="6843849"/>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100512</xdr:rowOff>
    </xdr:from>
    <xdr:to>
      <xdr:col>36</xdr:col>
      <xdr:colOff>165100</xdr:colOff>
      <xdr:row>41</xdr:row>
      <xdr:rowOff>30662</xdr:rowOff>
    </xdr:to>
    <xdr:sp macro="" textlink="">
      <xdr:nvSpPr>
        <xdr:cNvPr id="141" name="楕円 140">
          <a:extLst>
            <a:ext uri="{FF2B5EF4-FFF2-40B4-BE49-F238E27FC236}">
              <a16:creationId xmlns:a16="http://schemas.microsoft.com/office/drawing/2014/main" id="{46831AFD-2B85-44BE-9528-F9540E915310}"/>
            </a:ext>
          </a:extLst>
        </xdr:cNvPr>
        <xdr:cNvSpPr/>
      </xdr:nvSpPr>
      <xdr:spPr>
        <a:xfrm>
          <a:off x="6098540" y="6806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151312</xdr:rowOff>
    </xdr:to>
    <xdr:cxnSp macro="">
      <xdr:nvCxnSpPr>
        <xdr:cNvPr id="142" name="直線コネクタ 141">
          <a:extLst>
            <a:ext uri="{FF2B5EF4-FFF2-40B4-BE49-F238E27FC236}">
              <a16:creationId xmlns:a16="http://schemas.microsoft.com/office/drawing/2014/main" id="{EA567DE1-59D7-41BB-89CB-7289B718DCCD}"/>
            </a:ext>
          </a:extLst>
        </xdr:cNvPr>
        <xdr:cNvCxnSpPr/>
      </xdr:nvCxnSpPr>
      <xdr:spPr>
        <a:xfrm flipV="1">
          <a:off x="6149340" y="685038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4AC5EE89-1CF7-415A-82E2-6333E88E6D60}"/>
            </a:ext>
          </a:extLst>
        </xdr:cNvPr>
        <xdr:cNvSpPr txBox="1"/>
      </xdr:nvSpPr>
      <xdr:spPr>
        <a:xfrm>
          <a:off x="8271587" y="63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37F5B146-CCE4-4E91-AC28-579E062CE256}"/>
            </a:ext>
          </a:extLst>
        </xdr:cNvPr>
        <xdr:cNvSpPr txBox="1"/>
      </xdr:nvSpPr>
      <xdr:spPr>
        <a:xfrm>
          <a:off x="750958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9340FF46-0DF1-4D80-BC07-840DE8E15B5D}"/>
            </a:ext>
          </a:extLst>
        </xdr:cNvPr>
        <xdr:cNvSpPr txBox="1"/>
      </xdr:nvSpPr>
      <xdr:spPr>
        <a:xfrm>
          <a:off x="6712027" y="63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27B154C6-D907-4E6B-930C-0F6F390D8F3F}"/>
            </a:ext>
          </a:extLst>
        </xdr:cNvPr>
        <xdr:cNvSpPr txBox="1"/>
      </xdr:nvSpPr>
      <xdr:spPr>
        <a:xfrm>
          <a:off x="59373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170378</xdr:rowOff>
    </xdr:from>
    <xdr:ext cx="469744" cy="259045"/>
    <xdr:sp macro="" textlink="">
      <xdr:nvSpPr>
        <xdr:cNvPr id="147" name="n_1mainValue【図書館】&#10;一人当たり面積">
          <a:extLst>
            <a:ext uri="{FF2B5EF4-FFF2-40B4-BE49-F238E27FC236}">
              <a16:creationId xmlns:a16="http://schemas.microsoft.com/office/drawing/2014/main" id="{CBDC7663-3CBF-4756-90CD-D2D6BDEA8BD3}"/>
            </a:ext>
          </a:extLst>
        </xdr:cNvPr>
        <xdr:cNvSpPr txBox="1"/>
      </xdr:nvSpPr>
      <xdr:spPr>
        <a:xfrm>
          <a:off x="8271587" y="68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8726</xdr:rowOff>
    </xdr:from>
    <xdr:ext cx="469744" cy="259045"/>
    <xdr:sp macro="" textlink="">
      <xdr:nvSpPr>
        <xdr:cNvPr id="148" name="n_2mainValue【図書館】&#10;一人当たり面積">
          <a:extLst>
            <a:ext uri="{FF2B5EF4-FFF2-40B4-BE49-F238E27FC236}">
              <a16:creationId xmlns:a16="http://schemas.microsoft.com/office/drawing/2014/main" id="{99E0AD9F-888B-4F28-A84D-E58F926D1BA0}"/>
            </a:ext>
          </a:extLst>
        </xdr:cNvPr>
        <xdr:cNvSpPr txBox="1"/>
      </xdr:nvSpPr>
      <xdr:spPr>
        <a:xfrm>
          <a:off x="7509587" y="68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9" name="n_3mainValue【図書館】&#10;一人当たり面積">
          <a:extLst>
            <a:ext uri="{FF2B5EF4-FFF2-40B4-BE49-F238E27FC236}">
              <a16:creationId xmlns:a16="http://schemas.microsoft.com/office/drawing/2014/main" id="{265255EE-A3B1-42B1-A068-2433F04DC165}"/>
            </a:ext>
          </a:extLst>
        </xdr:cNvPr>
        <xdr:cNvSpPr txBox="1"/>
      </xdr:nvSpPr>
      <xdr:spPr>
        <a:xfrm>
          <a:off x="67120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21789</xdr:rowOff>
    </xdr:from>
    <xdr:ext cx="469744" cy="259045"/>
    <xdr:sp macro="" textlink="">
      <xdr:nvSpPr>
        <xdr:cNvPr id="150" name="n_4mainValue【図書館】&#10;一人当たり面積">
          <a:extLst>
            <a:ext uri="{FF2B5EF4-FFF2-40B4-BE49-F238E27FC236}">
              <a16:creationId xmlns:a16="http://schemas.microsoft.com/office/drawing/2014/main" id="{3B626970-1AC8-43AD-A5FF-9757F197EED9}"/>
            </a:ext>
          </a:extLst>
        </xdr:cNvPr>
        <xdr:cNvSpPr txBox="1"/>
      </xdr:nvSpPr>
      <xdr:spPr>
        <a:xfrm>
          <a:off x="5937327" y="689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AE3934A-61A7-47C0-B246-DB45F8524A0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E592F9F-76A7-4102-8FCD-6685F45C68A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78A9807-F2DF-42C7-A456-63A62E2DB75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2BD7142-52A2-4B11-A886-0A06FD666EA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63B10DF-A313-4F2D-BC05-B33D8473DA0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DF76501-704E-427B-94E6-7607729CE5B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12652BF-1982-4D3A-B3F6-0737811CFB2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8F1F3FC-B32A-43DB-A775-4AB0385C10A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09E618A-178B-4D42-A1C7-5DAA8C876DC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7E1682F4-69FD-4D79-99DE-E49BF5FE3C2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FFAD962-2277-4534-BFD2-86897DE5412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5F5553E-DA47-4731-A3DC-26DE6CBA6DA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A5B9C3E0-BF79-4E9C-9420-4AC9C33D5CB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5FD4EFF-B8F6-47C0-8B77-A9752E64825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47BB82AE-493F-4DB2-AC1C-C3AEB019F20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EA22690D-8883-454E-A45A-2E3B136D22C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B3EA78A9-AA2E-4668-B4FE-D5C2087DAB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C86D0A9-CF42-447C-AF21-7B5BB7D82E0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73FFA2-6461-4D34-A488-881516A3ACA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48B2A3C-6F57-417A-B86A-82C5DEFF0E8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BBA51922-DB85-4BB7-8988-00E665B6C61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2DC457B4-2D61-49A5-AFAD-967585FE796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0E2F0B5-4CF7-4E79-9132-C0046AA1F11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D64DCE3B-9FE2-4F8C-809C-A829D2B1CE9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DC4BAAA-1016-4AB2-8290-867680F191C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35EEC627-9139-4302-BD3D-C28340E98AED}"/>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9DE12DA9-A6B3-4CEA-89DD-775FE3F3C1A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1E1C4992-E848-48AC-A0D0-872568960EF8}"/>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9DEF7FA-5ADB-47A2-8EC1-0CCCFD2B3497}"/>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09540DCA-D29B-4FC0-AA25-85633907071C}"/>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1EEBBE01-9EF8-4887-8DCF-6008A2AC7751}"/>
            </a:ext>
          </a:extLst>
        </xdr:cNvPr>
        <xdr:cNvSpPr txBox="1"/>
      </xdr:nvSpPr>
      <xdr:spPr>
        <a:xfrm>
          <a:off x="412496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AE3FCC03-EDA8-4B7A-9BD5-A0E0C98742E8}"/>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265D71AA-3D9B-40DE-BE3B-B214C9B9328F}"/>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A6166BBF-8488-43DE-9EA9-AA0B442BAC1A}"/>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1185CBEB-23ED-41E1-8293-96BAA65ACF16}"/>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87073003-1DCA-4D19-9D0E-527B9682B9AF}"/>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2543846-D750-4E59-8A05-16D594ED859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63FFCE4-C3EC-4169-B007-667BDC16FC7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DABC5A-80E2-444B-875F-FAD54215AEF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00E0DAA-CD5F-4750-8EE5-1FC15E90422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C4FEB622-B96F-4A4E-AF0C-A0C1BA9FF66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92" name="楕円 191">
          <a:extLst>
            <a:ext uri="{FF2B5EF4-FFF2-40B4-BE49-F238E27FC236}">
              <a16:creationId xmlns:a16="http://schemas.microsoft.com/office/drawing/2014/main" id="{94601146-B690-4123-877D-2E76D6C4F637}"/>
            </a:ext>
          </a:extLst>
        </xdr:cNvPr>
        <xdr:cNvSpPr/>
      </xdr:nvSpPr>
      <xdr:spPr>
        <a:xfrm>
          <a:off x="403606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253C56B7-082C-4A7A-AEA8-CCE3B2958B76}"/>
            </a:ext>
          </a:extLst>
        </xdr:cNvPr>
        <xdr:cNvSpPr txBox="1"/>
      </xdr:nvSpPr>
      <xdr:spPr>
        <a:xfrm>
          <a:off x="4124960" y="106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9616</xdr:rowOff>
    </xdr:from>
    <xdr:to>
      <xdr:col>20</xdr:col>
      <xdr:colOff>38100</xdr:colOff>
      <xdr:row>64</xdr:row>
      <xdr:rowOff>111216</xdr:rowOff>
    </xdr:to>
    <xdr:sp macro="" textlink="">
      <xdr:nvSpPr>
        <xdr:cNvPr id="194" name="楕円 193">
          <a:extLst>
            <a:ext uri="{FF2B5EF4-FFF2-40B4-BE49-F238E27FC236}">
              <a16:creationId xmlns:a16="http://schemas.microsoft.com/office/drawing/2014/main" id="{4AB54A03-580A-4172-9633-E7EAC1D037FE}"/>
            </a:ext>
          </a:extLst>
        </xdr:cNvPr>
        <xdr:cNvSpPr/>
      </xdr:nvSpPr>
      <xdr:spPr>
        <a:xfrm>
          <a:off x="3312160" y="10738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60416</xdr:rowOff>
    </xdr:from>
    <xdr:to>
      <xdr:col>24</xdr:col>
      <xdr:colOff>63500</xdr:colOff>
      <xdr:row>64</xdr:row>
      <xdr:rowOff>78377</xdr:rowOff>
    </xdr:to>
    <xdr:cxnSp macro="">
      <xdr:nvCxnSpPr>
        <xdr:cNvPr id="195" name="直線コネクタ 194">
          <a:extLst>
            <a:ext uri="{FF2B5EF4-FFF2-40B4-BE49-F238E27FC236}">
              <a16:creationId xmlns:a16="http://schemas.microsoft.com/office/drawing/2014/main" id="{3AFEE04B-6193-4344-B586-5776498F1F9D}"/>
            </a:ext>
          </a:extLst>
        </xdr:cNvPr>
        <xdr:cNvCxnSpPr/>
      </xdr:nvCxnSpPr>
      <xdr:spPr>
        <a:xfrm>
          <a:off x="3355340" y="10789376"/>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158206</xdr:rowOff>
    </xdr:from>
    <xdr:to>
      <xdr:col>15</xdr:col>
      <xdr:colOff>101600</xdr:colOff>
      <xdr:row>64</xdr:row>
      <xdr:rowOff>88356</xdr:rowOff>
    </xdr:to>
    <xdr:sp macro="" textlink="">
      <xdr:nvSpPr>
        <xdr:cNvPr id="196" name="楕円 195">
          <a:extLst>
            <a:ext uri="{FF2B5EF4-FFF2-40B4-BE49-F238E27FC236}">
              <a16:creationId xmlns:a16="http://schemas.microsoft.com/office/drawing/2014/main" id="{3EA974F1-F85D-4E6C-A942-4C6B0227532D}"/>
            </a:ext>
          </a:extLst>
        </xdr:cNvPr>
        <xdr:cNvSpPr/>
      </xdr:nvSpPr>
      <xdr:spPr>
        <a:xfrm>
          <a:off x="2514600" y="10719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37556</xdr:rowOff>
    </xdr:from>
    <xdr:to>
      <xdr:col>19</xdr:col>
      <xdr:colOff>177800</xdr:colOff>
      <xdr:row>64</xdr:row>
      <xdr:rowOff>60416</xdr:rowOff>
    </xdr:to>
    <xdr:cxnSp macro="">
      <xdr:nvCxnSpPr>
        <xdr:cNvPr id="197" name="直線コネクタ 196">
          <a:extLst>
            <a:ext uri="{FF2B5EF4-FFF2-40B4-BE49-F238E27FC236}">
              <a16:creationId xmlns:a16="http://schemas.microsoft.com/office/drawing/2014/main" id="{EACAB730-FE25-4D26-9AA5-B6B07B0D4D1A}"/>
            </a:ext>
          </a:extLst>
        </xdr:cNvPr>
        <xdr:cNvCxnSpPr/>
      </xdr:nvCxnSpPr>
      <xdr:spPr>
        <a:xfrm>
          <a:off x="2565400" y="1076651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127181</xdr:rowOff>
    </xdr:from>
    <xdr:to>
      <xdr:col>10</xdr:col>
      <xdr:colOff>165100</xdr:colOff>
      <xdr:row>64</xdr:row>
      <xdr:rowOff>57331</xdr:rowOff>
    </xdr:to>
    <xdr:sp macro="" textlink="">
      <xdr:nvSpPr>
        <xdr:cNvPr id="198" name="楕円 197">
          <a:extLst>
            <a:ext uri="{FF2B5EF4-FFF2-40B4-BE49-F238E27FC236}">
              <a16:creationId xmlns:a16="http://schemas.microsoft.com/office/drawing/2014/main" id="{C9694ECA-3163-4C55-99E7-FB2E711744E9}"/>
            </a:ext>
          </a:extLst>
        </xdr:cNvPr>
        <xdr:cNvSpPr/>
      </xdr:nvSpPr>
      <xdr:spPr>
        <a:xfrm>
          <a:off x="173990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37556</xdr:rowOff>
    </xdr:to>
    <xdr:cxnSp macro="">
      <xdr:nvCxnSpPr>
        <xdr:cNvPr id="199" name="直線コネクタ 198">
          <a:extLst>
            <a:ext uri="{FF2B5EF4-FFF2-40B4-BE49-F238E27FC236}">
              <a16:creationId xmlns:a16="http://schemas.microsoft.com/office/drawing/2014/main" id="{00AED5A8-BA2D-4004-A686-91F826E8B91E}"/>
            </a:ext>
          </a:extLst>
        </xdr:cNvPr>
        <xdr:cNvCxnSpPr/>
      </xdr:nvCxnSpPr>
      <xdr:spPr>
        <a:xfrm>
          <a:off x="1790700" y="10735491"/>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96157</xdr:rowOff>
    </xdr:from>
    <xdr:to>
      <xdr:col>6</xdr:col>
      <xdr:colOff>38100</xdr:colOff>
      <xdr:row>64</xdr:row>
      <xdr:rowOff>26307</xdr:rowOff>
    </xdr:to>
    <xdr:sp macro="" textlink="">
      <xdr:nvSpPr>
        <xdr:cNvPr id="200" name="楕円 199">
          <a:extLst>
            <a:ext uri="{FF2B5EF4-FFF2-40B4-BE49-F238E27FC236}">
              <a16:creationId xmlns:a16="http://schemas.microsoft.com/office/drawing/2014/main" id="{9B7B55CA-C4D5-469D-9602-9461B4FEDD00}"/>
            </a:ext>
          </a:extLst>
        </xdr:cNvPr>
        <xdr:cNvSpPr/>
      </xdr:nvSpPr>
      <xdr:spPr>
        <a:xfrm>
          <a:off x="965200" y="10657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146957</xdr:rowOff>
    </xdr:from>
    <xdr:to>
      <xdr:col>10</xdr:col>
      <xdr:colOff>114300</xdr:colOff>
      <xdr:row>64</xdr:row>
      <xdr:rowOff>6531</xdr:rowOff>
    </xdr:to>
    <xdr:cxnSp macro="">
      <xdr:nvCxnSpPr>
        <xdr:cNvPr id="201" name="直線コネクタ 200">
          <a:extLst>
            <a:ext uri="{FF2B5EF4-FFF2-40B4-BE49-F238E27FC236}">
              <a16:creationId xmlns:a16="http://schemas.microsoft.com/office/drawing/2014/main" id="{6A0B7E4F-4194-4FD0-A51A-05692DF5BDE5}"/>
            </a:ext>
          </a:extLst>
        </xdr:cNvPr>
        <xdr:cNvCxnSpPr/>
      </xdr:nvCxnSpPr>
      <xdr:spPr>
        <a:xfrm>
          <a:off x="1008380" y="10708277"/>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7D4CF266-4B08-4E00-A9E6-FBB1FC36B2D8}"/>
            </a:ext>
          </a:extLst>
        </xdr:cNvPr>
        <xdr:cNvSpPr txBox="1"/>
      </xdr:nvSpPr>
      <xdr:spPr>
        <a:xfrm>
          <a:off x="317056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6463C910-B4A8-4B88-8630-1A069855CC92}"/>
            </a:ext>
          </a:extLst>
        </xdr:cNvPr>
        <xdr:cNvSpPr txBox="1"/>
      </xdr:nvSpPr>
      <xdr:spPr>
        <a:xfrm>
          <a:off x="23857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64F24085-7641-4558-9729-BA25D1B59661}"/>
            </a:ext>
          </a:extLst>
        </xdr:cNvPr>
        <xdr:cNvSpPr txBox="1"/>
      </xdr:nvSpPr>
      <xdr:spPr>
        <a:xfrm>
          <a:off x="161100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DB6A6F70-EFCA-4A82-B2F7-00C28FB5B302}"/>
            </a:ext>
          </a:extLst>
        </xdr:cNvPr>
        <xdr:cNvSpPr txBox="1"/>
      </xdr:nvSpPr>
      <xdr:spPr>
        <a:xfrm>
          <a:off x="83630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102343</xdr:rowOff>
    </xdr:from>
    <xdr:ext cx="405111" cy="259045"/>
    <xdr:sp macro="" textlink="">
      <xdr:nvSpPr>
        <xdr:cNvPr id="206" name="n_1mainValue【体育館・プール】&#10;有形固定資産減価償却率">
          <a:extLst>
            <a:ext uri="{FF2B5EF4-FFF2-40B4-BE49-F238E27FC236}">
              <a16:creationId xmlns:a16="http://schemas.microsoft.com/office/drawing/2014/main" id="{B7B99602-07DF-46D2-A5C2-3919D92627BF}"/>
            </a:ext>
          </a:extLst>
        </xdr:cNvPr>
        <xdr:cNvSpPr txBox="1"/>
      </xdr:nvSpPr>
      <xdr:spPr>
        <a:xfrm>
          <a:off x="3170564" y="1083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79483</xdr:rowOff>
    </xdr:from>
    <xdr:ext cx="405111" cy="259045"/>
    <xdr:sp macro="" textlink="">
      <xdr:nvSpPr>
        <xdr:cNvPr id="207" name="n_2mainValue【体育館・プール】&#10;有形固定資産減価償却率">
          <a:extLst>
            <a:ext uri="{FF2B5EF4-FFF2-40B4-BE49-F238E27FC236}">
              <a16:creationId xmlns:a16="http://schemas.microsoft.com/office/drawing/2014/main" id="{FEDF340D-7286-4E09-A18D-C6A3C6E112C9}"/>
            </a:ext>
          </a:extLst>
        </xdr:cNvPr>
        <xdr:cNvSpPr txBox="1"/>
      </xdr:nvSpPr>
      <xdr:spPr>
        <a:xfrm>
          <a:off x="2385704" y="1080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48458</xdr:rowOff>
    </xdr:from>
    <xdr:ext cx="405111" cy="259045"/>
    <xdr:sp macro="" textlink="">
      <xdr:nvSpPr>
        <xdr:cNvPr id="208" name="n_3mainValue【体育館・プール】&#10;有形固定資産減価償却率">
          <a:extLst>
            <a:ext uri="{FF2B5EF4-FFF2-40B4-BE49-F238E27FC236}">
              <a16:creationId xmlns:a16="http://schemas.microsoft.com/office/drawing/2014/main" id="{D34C908D-786B-4368-B692-D0770D4D598C}"/>
            </a:ext>
          </a:extLst>
        </xdr:cNvPr>
        <xdr:cNvSpPr txBox="1"/>
      </xdr:nvSpPr>
      <xdr:spPr>
        <a:xfrm>
          <a:off x="161100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17434</xdr:rowOff>
    </xdr:from>
    <xdr:ext cx="405111" cy="259045"/>
    <xdr:sp macro="" textlink="">
      <xdr:nvSpPr>
        <xdr:cNvPr id="209" name="n_4mainValue【体育館・プール】&#10;有形固定資産減価償却率">
          <a:extLst>
            <a:ext uri="{FF2B5EF4-FFF2-40B4-BE49-F238E27FC236}">
              <a16:creationId xmlns:a16="http://schemas.microsoft.com/office/drawing/2014/main" id="{B568A416-135F-4A61-B368-5F7AB5B3DF0A}"/>
            </a:ext>
          </a:extLst>
        </xdr:cNvPr>
        <xdr:cNvSpPr txBox="1"/>
      </xdr:nvSpPr>
      <xdr:spPr>
        <a:xfrm>
          <a:off x="836304" y="107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E13C797-FFB0-4F0B-BC78-E130DAC238F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3DE19D7-EA94-4F6D-8288-C654E4980B2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A62EF5CE-0B56-4F46-942E-8CB403A3F80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513BD65-8293-4EFA-908D-FE29C4B8E97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9C4395F2-517F-4BDC-B2CE-0123C6AA773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F0F2C6CB-EA15-4E4B-8632-7C84C35540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BF63647B-ECCE-4965-8A3B-A8F45CFCF90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DA40A2BD-A154-4984-A0DD-0533BD6F0F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4CB4081-9C25-43B8-9EB7-C8668553499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EE1EF1BD-1172-46CA-B954-4C8771279B8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EDDC3A2F-90BD-4F54-95FE-2E5C3AC7AAA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34DCE84E-F1CD-4118-8A56-47EA0FD476C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1728EB89-E486-44FE-BAFD-A0E0D152855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2BC9FA00-2217-4AE5-A88B-1DF39F6BD9B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67D6F7CA-1916-47D7-BFDA-AEC1DEB9D9C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1677C656-4129-4075-B3F1-0C04F332239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D382565-0FD5-4FFB-8E51-25DBE65D325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A92434B-8E29-40BD-B556-990DBF14B48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88163495-3A00-49E6-9CFC-E711B90CF89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6F4B20CB-B041-43E9-B2AB-B3BC743F166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246FA58-3920-435A-A045-46425048F14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9B93CC12-EDF1-4B09-A831-0A6F82DE6B4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97082521-2CF2-4A78-AE05-35A739A5302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FD5AD0F7-C3E4-4B48-85EC-34DDFD46332D}"/>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9DBD165B-9432-43A2-9C33-26E73FBC00F2}"/>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24A6F66B-4762-4574-9CB4-1C0DB7885C18}"/>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5A3F0B13-78E9-491F-A779-7D0AD3AE9308}"/>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D415D650-1AD1-4315-B716-2F648A372C31}"/>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00F60F46-53E0-4B4D-A41C-9D949477E291}"/>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23B8163E-4D1C-4CEB-9185-824E93667069}"/>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94B9BA41-2122-434B-BFAA-7B0685518870}"/>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EC2D3A54-5EBD-44B7-9A7D-888E1E9DC3D4}"/>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3BB57BA0-0B1A-4F53-B057-6DC81BD8BDAD}"/>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286FCB49-966F-4917-AA31-153D923BFB5C}"/>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E1CA051-B9DD-45B6-B540-E170CF8759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8FC8F25-18C0-4E6E-BD02-193C9F63671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110C639-8CD5-41A6-9D87-C1AFA82E2F4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40690B2-0EE1-485B-820F-2C8F26328A8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3084919-D939-4FD8-887F-778C3CF3D03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102362</xdr:rowOff>
    </xdr:from>
    <xdr:to>
      <xdr:col>55</xdr:col>
      <xdr:colOff>50800</xdr:colOff>
      <xdr:row>63</xdr:row>
      <xdr:rowOff>32512</xdr:rowOff>
    </xdr:to>
    <xdr:sp macro="" textlink="">
      <xdr:nvSpPr>
        <xdr:cNvPr id="249" name="楕円 248">
          <a:extLst>
            <a:ext uri="{FF2B5EF4-FFF2-40B4-BE49-F238E27FC236}">
              <a16:creationId xmlns:a16="http://schemas.microsoft.com/office/drawing/2014/main" id="{23AEB67A-5AEA-4C47-BD63-9DA18E7B0B60}"/>
            </a:ext>
          </a:extLst>
        </xdr:cNvPr>
        <xdr:cNvSpPr/>
      </xdr:nvSpPr>
      <xdr:spPr>
        <a:xfrm>
          <a:off x="9192260" y="10496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80789</xdr:rowOff>
    </xdr:from>
    <xdr:ext cx="469744" cy="259045"/>
    <xdr:sp macro="" textlink="">
      <xdr:nvSpPr>
        <xdr:cNvPr id="250" name="【体育館・プール】&#10;一人当たり面積該当値テキスト">
          <a:extLst>
            <a:ext uri="{FF2B5EF4-FFF2-40B4-BE49-F238E27FC236}">
              <a16:creationId xmlns:a16="http://schemas.microsoft.com/office/drawing/2014/main" id="{549EC93B-F147-429B-B990-928C8D5967E4}"/>
            </a:ext>
          </a:extLst>
        </xdr:cNvPr>
        <xdr:cNvSpPr txBox="1"/>
      </xdr:nvSpPr>
      <xdr:spPr>
        <a:xfrm>
          <a:off x="9258300" y="104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51" name="楕円 250">
          <a:extLst>
            <a:ext uri="{FF2B5EF4-FFF2-40B4-BE49-F238E27FC236}">
              <a16:creationId xmlns:a16="http://schemas.microsoft.com/office/drawing/2014/main" id="{6058DF76-4C86-4CCF-B75A-E71DA67DC69E}"/>
            </a:ext>
          </a:extLst>
        </xdr:cNvPr>
        <xdr:cNvSpPr/>
      </xdr:nvSpPr>
      <xdr:spPr>
        <a:xfrm>
          <a:off x="844550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153162</xdr:rowOff>
    </xdr:from>
    <xdr:to>
      <xdr:col>55</xdr:col>
      <xdr:colOff>0</xdr:colOff>
      <xdr:row>62</xdr:row>
      <xdr:rowOff>160020</xdr:rowOff>
    </xdr:to>
    <xdr:cxnSp macro="">
      <xdr:nvCxnSpPr>
        <xdr:cNvPr id="252" name="直線コネクタ 251">
          <a:extLst>
            <a:ext uri="{FF2B5EF4-FFF2-40B4-BE49-F238E27FC236}">
              <a16:creationId xmlns:a16="http://schemas.microsoft.com/office/drawing/2014/main" id="{40AE537F-5449-476D-9370-B943878A3D39}"/>
            </a:ext>
          </a:extLst>
        </xdr:cNvPr>
        <xdr:cNvCxnSpPr/>
      </xdr:nvCxnSpPr>
      <xdr:spPr>
        <a:xfrm flipV="1">
          <a:off x="8496300" y="10546842"/>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116078</xdr:rowOff>
    </xdr:from>
    <xdr:to>
      <xdr:col>46</xdr:col>
      <xdr:colOff>38100</xdr:colOff>
      <xdr:row>63</xdr:row>
      <xdr:rowOff>46228</xdr:rowOff>
    </xdr:to>
    <xdr:sp macro="" textlink="">
      <xdr:nvSpPr>
        <xdr:cNvPr id="253" name="楕円 252">
          <a:extLst>
            <a:ext uri="{FF2B5EF4-FFF2-40B4-BE49-F238E27FC236}">
              <a16:creationId xmlns:a16="http://schemas.microsoft.com/office/drawing/2014/main" id="{9FF988D1-0823-4CA9-8013-261B24AD3F71}"/>
            </a:ext>
          </a:extLst>
        </xdr:cNvPr>
        <xdr:cNvSpPr/>
      </xdr:nvSpPr>
      <xdr:spPr>
        <a:xfrm>
          <a:off x="7670800" y="10509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166878</xdr:rowOff>
    </xdr:to>
    <xdr:cxnSp macro="">
      <xdr:nvCxnSpPr>
        <xdr:cNvPr id="254" name="直線コネクタ 253">
          <a:extLst>
            <a:ext uri="{FF2B5EF4-FFF2-40B4-BE49-F238E27FC236}">
              <a16:creationId xmlns:a16="http://schemas.microsoft.com/office/drawing/2014/main" id="{8A4F6BCC-B678-4BE8-9D3B-0715BB077F13}"/>
            </a:ext>
          </a:extLst>
        </xdr:cNvPr>
        <xdr:cNvCxnSpPr/>
      </xdr:nvCxnSpPr>
      <xdr:spPr>
        <a:xfrm flipV="1">
          <a:off x="7713980" y="1055370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123698</xdr:rowOff>
    </xdr:from>
    <xdr:to>
      <xdr:col>41</xdr:col>
      <xdr:colOff>101600</xdr:colOff>
      <xdr:row>63</xdr:row>
      <xdr:rowOff>53848</xdr:rowOff>
    </xdr:to>
    <xdr:sp macro="" textlink="">
      <xdr:nvSpPr>
        <xdr:cNvPr id="255" name="楕円 254">
          <a:extLst>
            <a:ext uri="{FF2B5EF4-FFF2-40B4-BE49-F238E27FC236}">
              <a16:creationId xmlns:a16="http://schemas.microsoft.com/office/drawing/2014/main" id="{B166A113-8413-4566-A1D6-C51C75BD3B60}"/>
            </a:ext>
          </a:extLst>
        </xdr:cNvPr>
        <xdr:cNvSpPr/>
      </xdr:nvSpPr>
      <xdr:spPr>
        <a:xfrm>
          <a:off x="6873240" y="1051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166878</xdr:rowOff>
    </xdr:from>
    <xdr:to>
      <xdr:col>45</xdr:col>
      <xdr:colOff>177800</xdr:colOff>
      <xdr:row>63</xdr:row>
      <xdr:rowOff>3048</xdr:rowOff>
    </xdr:to>
    <xdr:cxnSp macro="">
      <xdr:nvCxnSpPr>
        <xdr:cNvPr id="256" name="直線コネクタ 255">
          <a:extLst>
            <a:ext uri="{FF2B5EF4-FFF2-40B4-BE49-F238E27FC236}">
              <a16:creationId xmlns:a16="http://schemas.microsoft.com/office/drawing/2014/main" id="{93D15D84-1CA1-4281-86D5-FACEF5FB5642}"/>
            </a:ext>
          </a:extLst>
        </xdr:cNvPr>
        <xdr:cNvCxnSpPr/>
      </xdr:nvCxnSpPr>
      <xdr:spPr>
        <a:xfrm flipV="1">
          <a:off x="6924040" y="10560558"/>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129032</xdr:rowOff>
    </xdr:from>
    <xdr:to>
      <xdr:col>36</xdr:col>
      <xdr:colOff>165100</xdr:colOff>
      <xdr:row>63</xdr:row>
      <xdr:rowOff>59182</xdr:rowOff>
    </xdr:to>
    <xdr:sp macro="" textlink="">
      <xdr:nvSpPr>
        <xdr:cNvPr id="257" name="楕円 256">
          <a:extLst>
            <a:ext uri="{FF2B5EF4-FFF2-40B4-BE49-F238E27FC236}">
              <a16:creationId xmlns:a16="http://schemas.microsoft.com/office/drawing/2014/main" id="{63E01BE8-54EB-4F12-9A0B-B736FCF5275C}"/>
            </a:ext>
          </a:extLst>
        </xdr:cNvPr>
        <xdr:cNvSpPr/>
      </xdr:nvSpPr>
      <xdr:spPr>
        <a:xfrm>
          <a:off x="6098540" y="1052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xdr:rowOff>
    </xdr:from>
    <xdr:to>
      <xdr:col>41</xdr:col>
      <xdr:colOff>50800</xdr:colOff>
      <xdr:row>63</xdr:row>
      <xdr:rowOff>8382</xdr:rowOff>
    </xdr:to>
    <xdr:cxnSp macro="">
      <xdr:nvCxnSpPr>
        <xdr:cNvPr id="258" name="直線コネクタ 257">
          <a:extLst>
            <a:ext uri="{FF2B5EF4-FFF2-40B4-BE49-F238E27FC236}">
              <a16:creationId xmlns:a16="http://schemas.microsoft.com/office/drawing/2014/main" id="{CE7A195A-8346-4BC4-8783-01ADC17A135E}"/>
            </a:ext>
          </a:extLst>
        </xdr:cNvPr>
        <xdr:cNvCxnSpPr/>
      </xdr:nvCxnSpPr>
      <xdr:spPr>
        <a:xfrm flipV="1">
          <a:off x="6149340" y="10564368"/>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A54EFFE8-7EB9-4C7E-B7B9-52C9DA447B69}"/>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3E0E216A-6288-4EFB-A2F3-F3118C1B15F7}"/>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08B94EE2-C85A-43F0-9EC5-7519FD208E30}"/>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BEDCC396-F39D-4B06-8025-214A26848BFA}"/>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63" name="n_1mainValue【体育館・プール】&#10;一人当たり面積">
          <a:extLst>
            <a:ext uri="{FF2B5EF4-FFF2-40B4-BE49-F238E27FC236}">
              <a16:creationId xmlns:a16="http://schemas.microsoft.com/office/drawing/2014/main" id="{7ABE008C-AD75-4B2E-A0A4-B44A2B64BFD8}"/>
            </a:ext>
          </a:extLst>
        </xdr:cNvPr>
        <xdr:cNvSpPr txBox="1"/>
      </xdr:nvSpPr>
      <xdr:spPr>
        <a:xfrm>
          <a:off x="827158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37355</xdr:rowOff>
    </xdr:from>
    <xdr:ext cx="469744" cy="259045"/>
    <xdr:sp macro="" textlink="">
      <xdr:nvSpPr>
        <xdr:cNvPr id="264" name="n_2mainValue【体育館・プール】&#10;一人当たり面積">
          <a:extLst>
            <a:ext uri="{FF2B5EF4-FFF2-40B4-BE49-F238E27FC236}">
              <a16:creationId xmlns:a16="http://schemas.microsoft.com/office/drawing/2014/main" id="{0DEF7E0E-9CA7-42FD-A515-F45FB9DB2C62}"/>
            </a:ext>
          </a:extLst>
        </xdr:cNvPr>
        <xdr:cNvSpPr txBox="1"/>
      </xdr:nvSpPr>
      <xdr:spPr>
        <a:xfrm>
          <a:off x="750958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44975</xdr:rowOff>
    </xdr:from>
    <xdr:ext cx="469744" cy="259045"/>
    <xdr:sp macro="" textlink="">
      <xdr:nvSpPr>
        <xdr:cNvPr id="265" name="n_3mainValue【体育館・プール】&#10;一人当たり面積">
          <a:extLst>
            <a:ext uri="{FF2B5EF4-FFF2-40B4-BE49-F238E27FC236}">
              <a16:creationId xmlns:a16="http://schemas.microsoft.com/office/drawing/2014/main" id="{EE6DC6A5-5F3A-4FEB-9379-99EC42C2A8E6}"/>
            </a:ext>
          </a:extLst>
        </xdr:cNvPr>
        <xdr:cNvSpPr txBox="1"/>
      </xdr:nvSpPr>
      <xdr:spPr>
        <a:xfrm>
          <a:off x="6712027" y="1060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50309</xdr:rowOff>
    </xdr:from>
    <xdr:ext cx="469744" cy="259045"/>
    <xdr:sp macro="" textlink="">
      <xdr:nvSpPr>
        <xdr:cNvPr id="266" name="n_4mainValue【体育館・プール】&#10;一人当たり面積">
          <a:extLst>
            <a:ext uri="{FF2B5EF4-FFF2-40B4-BE49-F238E27FC236}">
              <a16:creationId xmlns:a16="http://schemas.microsoft.com/office/drawing/2014/main" id="{FC10B253-4702-421A-A162-7A76D926BA39}"/>
            </a:ext>
          </a:extLst>
        </xdr:cNvPr>
        <xdr:cNvSpPr txBox="1"/>
      </xdr:nvSpPr>
      <xdr:spPr>
        <a:xfrm>
          <a:off x="59373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F8185BD9-52BD-4DCA-9D8D-CB73E8D778B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D652C26B-2964-4163-A360-BBC620AB069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22F2D03-34DA-4EEE-B082-9936D4ED328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518CF62F-3BCD-449B-A440-038044072C1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40F7DD9-3EDF-4335-92F0-9C2619EE01B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4F82ED78-1422-40A7-A05E-7015BCAC9D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14AA58D2-6E00-4779-B38D-D5B471281B6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0E7C432-25BB-432B-A62F-FF170B72D743}"/>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07055946-B5AB-4472-84BA-CBB64AEE9B6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D9CE9DF3-C4B2-4803-BEBC-FD8FE88C8CB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E9AAB294-C820-4D0A-9A4C-B27F4773D33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202DD048-4419-4FEA-BB25-FD8A8FE2041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0CC9A82A-FA71-4A41-845B-DF7DB351C82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AD8A0B75-B366-433A-910E-614F1B49235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40806600-6A14-4EAF-B57A-11D37AE0E68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E881B30E-9694-4400-905C-17ADC4875FB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54CA6E71-D3C5-4E1A-9FE0-06C55F11E50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FA746A53-22FD-4130-BF75-97712504FD9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71A82A03-6E55-4EF8-BDFE-D0CC60BF01D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C52AB9E3-01BE-48F3-AB55-DF9E4B89B55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25961FFF-3DC8-4A91-B920-C6C38710781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2440E48A-3FAE-46BB-9C4A-C3922C8615B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331ED332-94AB-4834-839C-490097F7D9E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5C303B06-B9CD-48D4-97C4-F0A0ECE03A4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3FDF12C4-6868-4741-8C05-6742E5F9EA4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A5293984-A6FB-4846-8C72-70AA3FB7BE4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A8DA5C84-D7B3-4824-8559-1ECD2DEEA91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a:extLst>
            <a:ext uri="{FF2B5EF4-FFF2-40B4-BE49-F238E27FC236}">
              <a16:creationId xmlns:a16="http://schemas.microsoft.com/office/drawing/2014/main" id="{6146F8F7-E44A-40EA-8A39-7CB957BF502B}"/>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5" name="テキスト ボックス 294">
          <a:extLst>
            <a:ext uri="{FF2B5EF4-FFF2-40B4-BE49-F238E27FC236}">
              <a16:creationId xmlns:a16="http://schemas.microsoft.com/office/drawing/2014/main" id="{23395193-391B-4CF1-B43E-211E02FD8CD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a:extLst>
            <a:ext uri="{FF2B5EF4-FFF2-40B4-BE49-F238E27FC236}">
              <a16:creationId xmlns:a16="http://schemas.microsoft.com/office/drawing/2014/main" id="{9268BA93-FF52-4ED8-9B07-70EF9D6DCCC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a:extLst>
            <a:ext uri="{FF2B5EF4-FFF2-40B4-BE49-F238E27FC236}">
              <a16:creationId xmlns:a16="http://schemas.microsoft.com/office/drawing/2014/main" id="{3A7844CE-2B81-4AA3-B049-19C91B84CC0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a:extLst>
            <a:ext uri="{FF2B5EF4-FFF2-40B4-BE49-F238E27FC236}">
              <a16:creationId xmlns:a16="http://schemas.microsoft.com/office/drawing/2014/main" id="{B62ECAC9-10E8-461A-97DA-7B71577F37B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a:extLst>
            <a:ext uri="{FF2B5EF4-FFF2-40B4-BE49-F238E27FC236}">
              <a16:creationId xmlns:a16="http://schemas.microsoft.com/office/drawing/2014/main" id="{55F99084-56E6-476E-8217-4623C5ACEDA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a:extLst>
            <a:ext uri="{FF2B5EF4-FFF2-40B4-BE49-F238E27FC236}">
              <a16:creationId xmlns:a16="http://schemas.microsoft.com/office/drawing/2014/main" id="{9F98BA7A-C687-4FEC-A83E-8E90156BA8DF}"/>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a:extLst>
            <a:ext uri="{FF2B5EF4-FFF2-40B4-BE49-F238E27FC236}">
              <a16:creationId xmlns:a16="http://schemas.microsoft.com/office/drawing/2014/main" id="{AB654A73-7B8B-4636-9657-7F1ECE31787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a:extLst>
            <a:ext uri="{FF2B5EF4-FFF2-40B4-BE49-F238E27FC236}">
              <a16:creationId xmlns:a16="http://schemas.microsoft.com/office/drawing/2014/main" id="{F0D6F63C-0CA4-4F02-BBE4-FABE0E1B48F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a:extLst>
            <a:ext uri="{FF2B5EF4-FFF2-40B4-BE49-F238E27FC236}">
              <a16:creationId xmlns:a16="http://schemas.microsoft.com/office/drawing/2014/main" id="{E90CCD36-14B6-4F8E-B7DA-53FD2A6B7FF2}"/>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a:extLst>
            <a:ext uri="{FF2B5EF4-FFF2-40B4-BE49-F238E27FC236}">
              <a16:creationId xmlns:a16="http://schemas.microsoft.com/office/drawing/2014/main" id="{F55AEFD8-1E64-4DA5-B596-3759AD94F5A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5" name="テキスト ボックス 304">
          <a:extLst>
            <a:ext uri="{FF2B5EF4-FFF2-40B4-BE49-F238E27FC236}">
              <a16:creationId xmlns:a16="http://schemas.microsoft.com/office/drawing/2014/main" id="{041043E5-657D-4E96-9A4C-FC48307637B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a:extLst>
            <a:ext uri="{FF2B5EF4-FFF2-40B4-BE49-F238E27FC236}">
              <a16:creationId xmlns:a16="http://schemas.microsoft.com/office/drawing/2014/main" id="{789BC9CF-5AFF-46FA-9E4D-188E586410D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a:extLst>
            <a:ext uri="{FF2B5EF4-FFF2-40B4-BE49-F238E27FC236}">
              <a16:creationId xmlns:a16="http://schemas.microsoft.com/office/drawing/2014/main" id="{96CA9A69-AB7C-4823-9CC1-8B42DD148F9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8" name="直線コネクタ 307">
          <a:extLst>
            <a:ext uri="{FF2B5EF4-FFF2-40B4-BE49-F238E27FC236}">
              <a16:creationId xmlns:a16="http://schemas.microsoft.com/office/drawing/2014/main" id="{8D5DDBEB-E886-4C77-88EE-51CE8A26FA9F}"/>
            </a:ext>
          </a:extLst>
        </xdr:cNvPr>
        <xdr:cNvCxnSpPr/>
      </xdr:nvCxnSpPr>
      <xdr:spPr>
        <a:xfrm flipV="1">
          <a:off x="4086225" y="1685326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9" name="【市民会館】&#10;有形固定資産減価償却率最小値テキスト">
          <a:extLst>
            <a:ext uri="{FF2B5EF4-FFF2-40B4-BE49-F238E27FC236}">
              <a16:creationId xmlns:a16="http://schemas.microsoft.com/office/drawing/2014/main" id="{4D7A5DAD-6D4C-4707-9CF6-07E4F9BA751E}"/>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0" name="直線コネクタ 309">
          <a:extLst>
            <a:ext uri="{FF2B5EF4-FFF2-40B4-BE49-F238E27FC236}">
              <a16:creationId xmlns:a16="http://schemas.microsoft.com/office/drawing/2014/main" id="{BE79B80E-7923-4C6C-B9DF-8F72F934799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11" name="【市民会館】&#10;有形固定資産減価償却率最大値テキスト">
          <a:extLst>
            <a:ext uri="{FF2B5EF4-FFF2-40B4-BE49-F238E27FC236}">
              <a16:creationId xmlns:a16="http://schemas.microsoft.com/office/drawing/2014/main" id="{93A717D9-D6FD-45C7-93BE-A9F4A49246C0}"/>
            </a:ext>
          </a:extLst>
        </xdr:cNvPr>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12" name="直線コネクタ 311">
          <a:extLst>
            <a:ext uri="{FF2B5EF4-FFF2-40B4-BE49-F238E27FC236}">
              <a16:creationId xmlns:a16="http://schemas.microsoft.com/office/drawing/2014/main" id="{162614DF-EEF7-4E44-96F6-B5953F9203A2}"/>
            </a:ext>
          </a:extLst>
        </xdr:cNvPr>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313" name="【市民会館】&#10;有形固定資産減価償却率平均値テキスト">
          <a:extLst>
            <a:ext uri="{FF2B5EF4-FFF2-40B4-BE49-F238E27FC236}">
              <a16:creationId xmlns:a16="http://schemas.microsoft.com/office/drawing/2014/main" id="{CBD5BD01-0D57-4A7D-A912-57AB3ADA665E}"/>
            </a:ext>
          </a:extLst>
        </xdr:cNvPr>
        <xdr:cNvSpPr txBox="1"/>
      </xdr:nvSpPr>
      <xdr:spPr>
        <a:xfrm>
          <a:off x="4124960" y="17473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14" name="フローチャート: 判断 313">
          <a:extLst>
            <a:ext uri="{FF2B5EF4-FFF2-40B4-BE49-F238E27FC236}">
              <a16:creationId xmlns:a16="http://schemas.microsoft.com/office/drawing/2014/main" id="{0140E76E-70CD-4094-A85D-B3248C1C4106}"/>
            </a:ext>
          </a:extLst>
        </xdr:cNvPr>
        <xdr:cNvSpPr/>
      </xdr:nvSpPr>
      <xdr:spPr>
        <a:xfrm>
          <a:off x="403606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15" name="フローチャート: 判断 314">
          <a:extLst>
            <a:ext uri="{FF2B5EF4-FFF2-40B4-BE49-F238E27FC236}">
              <a16:creationId xmlns:a16="http://schemas.microsoft.com/office/drawing/2014/main" id="{0F2E4810-394E-46FB-866F-262025954287}"/>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16" name="フローチャート: 判断 315">
          <a:extLst>
            <a:ext uri="{FF2B5EF4-FFF2-40B4-BE49-F238E27FC236}">
              <a16:creationId xmlns:a16="http://schemas.microsoft.com/office/drawing/2014/main" id="{966D3FA9-41E4-4CDC-8003-E043FA7315E1}"/>
            </a:ext>
          </a:extLst>
        </xdr:cNvPr>
        <xdr:cNvSpPr/>
      </xdr:nvSpPr>
      <xdr:spPr>
        <a:xfrm>
          <a:off x="25146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7" name="フローチャート: 判断 316">
          <a:extLst>
            <a:ext uri="{FF2B5EF4-FFF2-40B4-BE49-F238E27FC236}">
              <a16:creationId xmlns:a16="http://schemas.microsoft.com/office/drawing/2014/main" id="{E03CCDAC-CFE0-4B72-971A-5B2DAA32E525}"/>
            </a:ext>
          </a:extLst>
        </xdr:cNvPr>
        <xdr:cNvSpPr/>
      </xdr:nvSpPr>
      <xdr:spPr>
        <a:xfrm>
          <a:off x="173990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8" name="フローチャート: 判断 317">
          <a:extLst>
            <a:ext uri="{FF2B5EF4-FFF2-40B4-BE49-F238E27FC236}">
              <a16:creationId xmlns:a16="http://schemas.microsoft.com/office/drawing/2014/main" id="{01F73EE0-CADE-4D83-925F-AB8000C3B180}"/>
            </a:ext>
          </a:extLst>
        </xdr:cNvPr>
        <xdr:cNvSpPr/>
      </xdr:nvSpPr>
      <xdr:spPr>
        <a:xfrm>
          <a:off x="965200" y="1752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9CB1CE9-373F-498C-A7D5-E596E280524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6FFC37D-3728-4B35-8A04-27711DFA587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C6A9FC09-C448-4F3E-957F-5B7E14B0058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31B1B08-2D57-48C9-877E-4D04D68A5B3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35F2402D-FB83-444B-B698-7791FBCDF72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24" name="楕円 323">
          <a:extLst>
            <a:ext uri="{FF2B5EF4-FFF2-40B4-BE49-F238E27FC236}">
              <a16:creationId xmlns:a16="http://schemas.microsoft.com/office/drawing/2014/main" id="{A06BC4C2-14E6-47AD-8B1C-EB98BD331774}"/>
            </a:ext>
          </a:extLst>
        </xdr:cNvPr>
        <xdr:cNvSpPr/>
      </xdr:nvSpPr>
      <xdr:spPr>
        <a:xfrm>
          <a:off x="403606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3827</xdr:rowOff>
    </xdr:from>
    <xdr:ext cx="405111" cy="259045"/>
    <xdr:sp macro="" textlink="">
      <xdr:nvSpPr>
        <xdr:cNvPr id="325" name="【市民会館】&#10;有形固定資産減価償却率該当値テキスト">
          <a:extLst>
            <a:ext uri="{FF2B5EF4-FFF2-40B4-BE49-F238E27FC236}">
              <a16:creationId xmlns:a16="http://schemas.microsoft.com/office/drawing/2014/main" id="{E7086E5E-1E4E-46F3-B3C5-EC45C6390DDF}"/>
            </a:ext>
          </a:extLst>
        </xdr:cNvPr>
        <xdr:cNvSpPr txBox="1"/>
      </xdr:nvSpPr>
      <xdr:spPr>
        <a:xfrm>
          <a:off x="412496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167458</xdr:rowOff>
    </xdr:from>
    <xdr:to>
      <xdr:col>20</xdr:col>
      <xdr:colOff>38100</xdr:colOff>
      <xdr:row>105</xdr:row>
      <xdr:rowOff>97608</xdr:rowOff>
    </xdr:to>
    <xdr:sp macro="" textlink="">
      <xdr:nvSpPr>
        <xdr:cNvPr id="326" name="楕円 325">
          <a:extLst>
            <a:ext uri="{FF2B5EF4-FFF2-40B4-BE49-F238E27FC236}">
              <a16:creationId xmlns:a16="http://schemas.microsoft.com/office/drawing/2014/main" id="{2BBF7C6A-06B2-40DC-B44D-933756A28F30}"/>
            </a:ext>
          </a:extLst>
        </xdr:cNvPr>
        <xdr:cNvSpPr/>
      </xdr:nvSpPr>
      <xdr:spPr>
        <a:xfrm>
          <a:off x="3312160" y="17602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46808</xdr:rowOff>
    </xdr:from>
    <xdr:to>
      <xdr:col>24</xdr:col>
      <xdr:colOff>63500</xdr:colOff>
      <xdr:row>105</xdr:row>
      <xdr:rowOff>76200</xdr:rowOff>
    </xdr:to>
    <xdr:cxnSp macro="">
      <xdr:nvCxnSpPr>
        <xdr:cNvPr id="327" name="直線コネクタ 326">
          <a:extLst>
            <a:ext uri="{FF2B5EF4-FFF2-40B4-BE49-F238E27FC236}">
              <a16:creationId xmlns:a16="http://schemas.microsoft.com/office/drawing/2014/main" id="{5B946A67-1FE8-45D4-ADFB-A980B5E20C18}"/>
            </a:ext>
          </a:extLst>
        </xdr:cNvPr>
        <xdr:cNvCxnSpPr/>
      </xdr:nvCxnSpPr>
      <xdr:spPr>
        <a:xfrm>
          <a:off x="3355340" y="17649008"/>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328" name="楕円 327">
          <a:extLst>
            <a:ext uri="{FF2B5EF4-FFF2-40B4-BE49-F238E27FC236}">
              <a16:creationId xmlns:a16="http://schemas.microsoft.com/office/drawing/2014/main" id="{E9EA4AE0-2636-48AD-A584-5473DA9482E7}"/>
            </a:ext>
          </a:extLst>
        </xdr:cNvPr>
        <xdr:cNvSpPr/>
      </xdr:nvSpPr>
      <xdr:spPr>
        <a:xfrm>
          <a:off x="251460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46808</xdr:rowOff>
    </xdr:to>
    <xdr:cxnSp macro="">
      <xdr:nvCxnSpPr>
        <xdr:cNvPr id="329" name="直線コネクタ 328">
          <a:extLst>
            <a:ext uri="{FF2B5EF4-FFF2-40B4-BE49-F238E27FC236}">
              <a16:creationId xmlns:a16="http://schemas.microsoft.com/office/drawing/2014/main" id="{A018A832-4F73-4340-B105-98A5D0264F2C}"/>
            </a:ext>
          </a:extLst>
        </xdr:cNvPr>
        <xdr:cNvCxnSpPr/>
      </xdr:nvCxnSpPr>
      <xdr:spPr>
        <a:xfrm>
          <a:off x="2565400" y="1762125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30" name="楕円 329">
          <a:extLst>
            <a:ext uri="{FF2B5EF4-FFF2-40B4-BE49-F238E27FC236}">
              <a16:creationId xmlns:a16="http://schemas.microsoft.com/office/drawing/2014/main" id="{BA578C86-4891-4B37-9677-30DF73FE05CF}"/>
            </a:ext>
          </a:extLst>
        </xdr:cNvPr>
        <xdr:cNvSpPr/>
      </xdr:nvSpPr>
      <xdr:spPr>
        <a:xfrm>
          <a:off x="1739900" y="17543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159476</xdr:rowOff>
    </xdr:from>
    <xdr:to>
      <xdr:col>15</xdr:col>
      <xdr:colOff>50800</xdr:colOff>
      <xdr:row>105</xdr:row>
      <xdr:rowOff>19050</xdr:rowOff>
    </xdr:to>
    <xdr:cxnSp macro="">
      <xdr:nvCxnSpPr>
        <xdr:cNvPr id="331" name="直線コネクタ 330">
          <a:extLst>
            <a:ext uri="{FF2B5EF4-FFF2-40B4-BE49-F238E27FC236}">
              <a16:creationId xmlns:a16="http://schemas.microsoft.com/office/drawing/2014/main" id="{F0FBFED4-CF98-4EBF-BF80-48EE733E37CE}"/>
            </a:ext>
          </a:extLst>
        </xdr:cNvPr>
        <xdr:cNvCxnSpPr/>
      </xdr:nvCxnSpPr>
      <xdr:spPr>
        <a:xfrm>
          <a:off x="1790700" y="17594036"/>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76019</xdr:rowOff>
    </xdr:from>
    <xdr:to>
      <xdr:col>6</xdr:col>
      <xdr:colOff>38100</xdr:colOff>
      <xdr:row>105</xdr:row>
      <xdr:rowOff>6169</xdr:rowOff>
    </xdr:to>
    <xdr:sp macro="" textlink="">
      <xdr:nvSpPr>
        <xdr:cNvPr id="332" name="楕円 331">
          <a:extLst>
            <a:ext uri="{FF2B5EF4-FFF2-40B4-BE49-F238E27FC236}">
              <a16:creationId xmlns:a16="http://schemas.microsoft.com/office/drawing/2014/main" id="{09315E1F-3433-43D0-9F04-144EA6FAF7B2}"/>
            </a:ext>
          </a:extLst>
        </xdr:cNvPr>
        <xdr:cNvSpPr/>
      </xdr:nvSpPr>
      <xdr:spPr>
        <a:xfrm>
          <a:off x="965200" y="17510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126819</xdr:rowOff>
    </xdr:from>
    <xdr:to>
      <xdr:col>10</xdr:col>
      <xdr:colOff>114300</xdr:colOff>
      <xdr:row>104</xdr:row>
      <xdr:rowOff>159476</xdr:rowOff>
    </xdr:to>
    <xdr:cxnSp macro="">
      <xdr:nvCxnSpPr>
        <xdr:cNvPr id="333" name="直線コネクタ 332">
          <a:extLst>
            <a:ext uri="{FF2B5EF4-FFF2-40B4-BE49-F238E27FC236}">
              <a16:creationId xmlns:a16="http://schemas.microsoft.com/office/drawing/2014/main" id="{5F44C196-5058-4EE1-B31F-C3848408C883}"/>
            </a:ext>
          </a:extLst>
        </xdr:cNvPr>
        <xdr:cNvCxnSpPr/>
      </xdr:nvCxnSpPr>
      <xdr:spPr>
        <a:xfrm>
          <a:off x="1008380" y="1756137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34" name="n_1aveValue【市民会館】&#10;有形固定資産減価償却率">
          <a:extLst>
            <a:ext uri="{FF2B5EF4-FFF2-40B4-BE49-F238E27FC236}">
              <a16:creationId xmlns:a16="http://schemas.microsoft.com/office/drawing/2014/main" id="{62F3DAFB-6C81-49DE-919C-F2DAE50F5BDC}"/>
            </a:ext>
          </a:extLst>
        </xdr:cNvPr>
        <xdr:cNvSpPr txBox="1"/>
      </xdr:nvSpPr>
      <xdr:spPr>
        <a:xfrm>
          <a:off x="317056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35" name="n_2aveValue【市民会館】&#10;有形固定資産減価償却率">
          <a:extLst>
            <a:ext uri="{FF2B5EF4-FFF2-40B4-BE49-F238E27FC236}">
              <a16:creationId xmlns:a16="http://schemas.microsoft.com/office/drawing/2014/main" id="{16F1F259-EC46-4E07-8103-F7C240BE0462}"/>
            </a:ext>
          </a:extLst>
        </xdr:cNvPr>
        <xdr:cNvSpPr txBox="1"/>
      </xdr:nvSpPr>
      <xdr:spPr>
        <a:xfrm>
          <a:off x="23857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36" name="n_3aveValue【市民会館】&#10;有形固定資産減価償却率">
          <a:extLst>
            <a:ext uri="{FF2B5EF4-FFF2-40B4-BE49-F238E27FC236}">
              <a16:creationId xmlns:a16="http://schemas.microsoft.com/office/drawing/2014/main" id="{668D5F8A-6931-4075-A30C-D37B094329A6}"/>
            </a:ext>
          </a:extLst>
        </xdr:cNvPr>
        <xdr:cNvSpPr txBox="1"/>
      </xdr:nvSpPr>
      <xdr:spPr>
        <a:xfrm>
          <a:off x="16110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337" name="n_4aveValue【市民会館】&#10;有形固定資産減価償却率">
          <a:extLst>
            <a:ext uri="{FF2B5EF4-FFF2-40B4-BE49-F238E27FC236}">
              <a16:creationId xmlns:a16="http://schemas.microsoft.com/office/drawing/2014/main" id="{EC865EFF-0FE9-4A87-9A05-9740C745D3BC}"/>
            </a:ext>
          </a:extLst>
        </xdr:cNvPr>
        <xdr:cNvSpPr txBox="1"/>
      </xdr:nvSpPr>
      <xdr:spPr>
        <a:xfrm>
          <a:off x="8363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88735</xdr:rowOff>
    </xdr:from>
    <xdr:ext cx="405111" cy="259045"/>
    <xdr:sp macro="" textlink="">
      <xdr:nvSpPr>
        <xdr:cNvPr id="338" name="n_1mainValue【市民会館】&#10;有形固定資産減価償却率">
          <a:extLst>
            <a:ext uri="{FF2B5EF4-FFF2-40B4-BE49-F238E27FC236}">
              <a16:creationId xmlns:a16="http://schemas.microsoft.com/office/drawing/2014/main" id="{944070F7-D3A7-43F7-93CF-4564ED987329}"/>
            </a:ext>
          </a:extLst>
        </xdr:cNvPr>
        <xdr:cNvSpPr txBox="1"/>
      </xdr:nvSpPr>
      <xdr:spPr>
        <a:xfrm>
          <a:off x="317056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339" name="n_2mainValue【市民会館】&#10;有形固定資産減価償却率">
          <a:extLst>
            <a:ext uri="{FF2B5EF4-FFF2-40B4-BE49-F238E27FC236}">
              <a16:creationId xmlns:a16="http://schemas.microsoft.com/office/drawing/2014/main" id="{753595A6-06C2-4BA0-AF12-4B67EE575A18}"/>
            </a:ext>
          </a:extLst>
        </xdr:cNvPr>
        <xdr:cNvSpPr txBox="1"/>
      </xdr:nvSpPr>
      <xdr:spPr>
        <a:xfrm>
          <a:off x="238570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40" name="n_3mainValue【市民会館】&#10;有形固定資産減価償却率">
          <a:extLst>
            <a:ext uri="{FF2B5EF4-FFF2-40B4-BE49-F238E27FC236}">
              <a16:creationId xmlns:a16="http://schemas.microsoft.com/office/drawing/2014/main" id="{6EF96C6F-F2B6-4B11-994C-7648B6D8FD64}"/>
            </a:ext>
          </a:extLst>
        </xdr:cNvPr>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22696</xdr:rowOff>
    </xdr:from>
    <xdr:ext cx="405111" cy="259045"/>
    <xdr:sp macro="" textlink="">
      <xdr:nvSpPr>
        <xdr:cNvPr id="341" name="n_4mainValue【市民会館】&#10;有形固定資産減価償却率">
          <a:extLst>
            <a:ext uri="{FF2B5EF4-FFF2-40B4-BE49-F238E27FC236}">
              <a16:creationId xmlns:a16="http://schemas.microsoft.com/office/drawing/2014/main" id="{51F7AF77-372C-4CEE-83FA-CE3EDD14D10A}"/>
            </a:ext>
          </a:extLst>
        </xdr:cNvPr>
        <xdr:cNvSpPr txBox="1"/>
      </xdr:nvSpPr>
      <xdr:spPr>
        <a:xfrm>
          <a:off x="8363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a:extLst>
            <a:ext uri="{FF2B5EF4-FFF2-40B4-BE49-F238E27FC236}">
              <a16:creationId xmlns:a16="http://schemas.microsoft.com/office/drawing/2014/main" id="{7DFF5169-F648-43F2-8651-4EC391AD60A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a:extLst>
            <a:ext uri="{FF2B5EF4-FFF2-40B4-BE49-F238E27FC236}">
              <a16:creationId xmlns:a16="http://schemas.microsoft.com/office/drawing/2014/main" id="{8D1BDE67-F865-4B0D-AA1B-E802AB56ED4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a:extLst>
            <a:ext uri="{FF2B5EF4-FFF2-40B4-BE49-F238E27FC236}">
              <a16:creationId xmlns:a16="http://schemas.microsoft.com/office/drawing/2014/main" id="{4BAD7CC0-AB6F-42EE-85E2-12FB85C5533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a:extLst>
            <a:ext uri="{FF2B5EF4-FFF2-40B4-BE49-F238E27FC236}">
              <a16:creationId xmlns:a16="http://schemas.microsoft.com/office/drawing/2014/main" id="{AAFB7CB9-2E0A-417D-9420-1AB13A0C952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a:extLst>
            <a:ext uri="{FF2B5EF4-FFF2-40B4-BE49-F238E27FC236}">
              <a16:creationId xmlns:a16="http://schemas.microsoft.com/office/drawing/2014/main" id="{B357868A-62FA-4055-A7C6-36CFB2F9AAB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a:extLst>
            <a:ext uri="{FF2B5EF4-FFF2-40B4-BE49-F238E27FC236}">
              <a16:creationId xmlns:a16="http://schemas.microsoft.com/office/drawing/2014/main" id="{4028B172-3B32-4BD6-8B90-D82FE0B6073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a:extLst>
            <a:ext uri="{FF2B5EF4-FFF2-40B4-BE49-F238E27FC236}">
              <a16:creationId xmlns:a16="http://schemas.microsoft.com/office/drawing/2014/main" id="{98F12BF5-D0A9-4E49-B78E-7308DB7E522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a:extLst>
            <a:ext uri="{FF2B5EF4-FFF2-40B4-BE49-F238E27FC236}">
              <a16:creationId xmlns:a16="http://schemas.microsoft.com/office/drawing/2014/main" id="{9CC5AFF1-7F1D-4860-8C34-101CA8EFA1E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a:extLst>
            <a:ext uri="{FF2B5EF4-FFF2-40B4-BE49-F238E27FC236}">
              <a16:creationId xmlns:a16="http://schemas.microsoft.com/office/drawing/2014/main" id="{19DBFF87-8A65-4836-81E3-D10E629A4B6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a:extLst>
            <a:ext uri="{FF2B5EF4-FFF2-40B4-BE49-F238E27FC236}">
              <a16:creationId xmlns:a16="http://schemas.microsoft.com/office/drawing/2014/main" id="{8035E33E-3FFD-4BA8-873F-FEACFA739AB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a:extLst>
            <a:ext uri="{FF2B5EF4-FFF2-40B4-BE49-F238E27FC236}">
              <a16:creationId xmlns:a16="http://schemas.microsoft.com/office/drawing/2014/main" id="{9CA4B1B2-9CBA-4E8A-8435-FF97E7FF7CB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a:extLst>
            <a:ext uri="{FF2B5EF4-FFF2-40B4-BE49-F238E27FC236}">
              <a16:creationId xmlns:a16="http://schemas.microsoft.com/office/drawing/2014/main" id="{48E6237E-D212-43E0-BF58-C71E9833779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a:extLst>
            <a:ext uri="{FF2B5EF4-FFF2-40B4-BE49-F238E27FC236}">
              <a16:creationId xmlns:a16="http://schemas.microsoft.com/office/drawing/2014/main" id="{B933BAD8-FAD8-46DC-988B-3020DA7BC0C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a:extLst>
            <a:ext uri="{FF2B5EF4-FFF2-40B4-BE49-F238E27FC236}">
              <a16:creationId xmlns:a16="http://schemas.microsoft.com/office/drawing/2014/main" id="{EDBFC6C3-36EE-4FB9-983E-BA6C35D25B3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a:extLst>
            <a:ext uri="{FF2B5EF4-FFF2-40B4-BE49-F238E27FC236}">
              <a16:creationId xmlns:a16="http://schemas.microsoft.com/office/drawing/2014/main" id="{3D1CF9CC-B07A-441B-BED7-A11780BC360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a:extLst>
            <a:ext uri="{FF2B5EF4-FFF2-40B4-BE49-F238E27FC236}">
              <a16:creationId xmlns:a16="http://schemas.microsoft.com/office/drawing/2014/main" id="{688E8A89-ECB1-453D-9D95-F53AF573880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a:extLst>
            <a:ext uri="{FF2B5EF4-FFF2-40B4-BE49-F238E27FC236}">
              <a16:creationId xmlns:a16="http://schemas.microsoft.com/office/drawing/2014/main" id="{B0E928DF-2619-47DE-8B4D-E643ED76315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a:extLst>
            <a:ext uri="{FF2B5EF4-FFF2-40B4-BE49-F238E27FC236}">
              <a16:creationId xmlns:a16="http://schemas.microsoft.com/office/drawing/2014/main" id="{0ACEFCF2-58FC-4064-9668-5B7A1481FABC}"/>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a:extLst>
            <a:ext uri="{FF2B5EF4-FFF2-40B4-BE49-F238E27FC236}">
              <a16:creationId xmlns:a16="http://schemas.microsoft.com/office/drawing/2014/main" id="{58A6995E-3512-4DD3-8093-9A5B7F80A75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a:extLst>
            <a:ext uri="{FF2B5EF4-FFF2-40B4-BE49-F238E27FC236}">
              <a16:creationId xmlns:a16="http://schemas.microsoft.com/office/drawing/2014/main" id="{A9D526A6-39A1-4AD8-95B4-ECD3ED0546F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E2609CBE-72E4-42D8-9E49-6C28302A1FB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627AD154-BD4A-46D4-B149-A4392741DC4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1901380C-2D2F-4710-920F-26B27B1DB9A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65" name="直線コネクタ 364">
          <a:extLst>
            <a:ext uri="{FF2B5EF4-FFF2-40B4-BE49-F238E27FC236}">
              <a16:creationId xmlns:a16="http://schemas.microsoft.com/office/drawing/2014/main" id="{A32BA33F-4F19-47AB-A1F6-BCB9A9F3CFBB}"/>
            </a:ext>
          </a:extLst>
        </xdr:cNvPr>
        <xdr:cNvCxnSpPr/>
      </xdr:nvCxnSpPr>
      <xdr:spPr>
        <a:xfrm flipV="1">
          <a:off x="9219565" y="17000220"/>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66" name="【市民会館】&#10;一人当たり面積最小値テキスト">
          <a:extLst>
            <a:ext uri="{FF2B5EF4-FFF2-40B4-BE49-F238E27FC236}">
              <a16:creationId xmlns:a16="http://schemas.microsoft.com/office/drawing/2014/main" id="{38DF4C04-29F8-481B-8F22-9B18B89FB784}"/>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7" name="直線コネクタ 366">
          <a:extLst>
            <a:ext uri="{FF2B5EF4-FFF2-40B4-BE49-F238E27FC236}">
              <a16:creationId xmlns:a16="http://schemas.microsoft.com/office/drawing/2014/main" id="{B6969AB0-0CBC-417C-98E8-459A5E950AE9}"/>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8" name="【市民会館】&#10;一人当たり面積最大値テキスト">
          <a:extLst>
            <a:ext uri="{FF2B5EF4-FFF2-40B4-BE49-F238E27FC236}">
              <a16:creationId xmlns:a16="http://schemas.microsoft.com/office/drawing/2014/main" id="{94C3398C-2644-4FEF-87C3-89D2DDCA603B}"/>
            </a:ext>
          </a:extLst>
        </xdr:cNvPr>
        <xdr:cNvSpPr txBox="1"/>
      </xdr:nvSpPr>
      <xdr:spPr>
        <a:xfrm>
          <a:off x="9258300"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9" name="直線コネクタ 368">
          <a:extLst>
            <a:ext uri="{FF2B5EF4-FFF2-40B4-BE49-F238E27FC236}">
              <a16:creationId xmlns:a16="http://schemas.microsoft.com/office/drawing/2014/main" id="{12861A8F-3323-42B4-9301-0F901800AFF8}"/>
            </a:ext>
          </a:extLst>
        </xdr:cNvPr>
        <xdr:cNvCxnSpPr/>
      </xdr:nvCxnSpPr>
      <xdr:spPr>
        <a:xfrm>
          <a:off x="915416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70" name="【市民会館】&#10;一人当たり面積平均値テキスト">
          <a:extLst>
            <a:ext uri="{FF2B5EF4-FFF2-40B4-BE49-F238E27FC236}">
              <a16:creationId xmlns:a16="http://schemas.microsoft.com/office/drawing/2014/main" id="{66976DA6-97CC-4F52-BBEC-AC8531BEC7B8}"/>
            </a:ext>
          </a:extLst>
        </xdr:cNvPr>
        <xdr:cNvSpPr txBox="1"/>
      </xdr:nvSpPr>
      <xdr:spPr>
        <a:xfrm>
          <a:off x="9258300" y="17884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71" name="フローチャート: 判断 370">
          <a:extLst>
            <a:ext uri="{FF2B5EF4-FFF2-40B4-BE49-F238E27FC236}">
              <a16:creationId xmlns:a16="http://schemas.microsoft.com/office/drawing/2014/main" id="{29FE249D-4FD2-4DC7-AD72-979660F42A80}"/>
            </a:ext>
          </a:extLst>
        </xdr:cNvPr>
        <xdr:cNvSpPr/>
      </xdr:nvSpPr>
      <xdr:spPr>
        <a:xfrm>
          <a:off x="9192260" y="1790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72" name="フローチャート: 判断 371">
          <a:extLst>
            <a:ext uri="{FF2B5EF4-FFF2-40B4-BE49-F238E27FC236}">
              <a16:creationId xmlns:a16="http://schemas.microsoft.com/office/drawing/2014/main" id="{A8673A8F-9B54-4642-8862-6CDA878A619D}"/>
            </a:ext>
          </a:extLst>
        </xdr:cNvPr>
        <xdr:cNvSpPr/>
      </xdr:nvSpPr>
      <xdr:spPr>
        <a:xfrm>
          <a:off x="8445500" y="1790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73" name="フローチャート: 判断 372">
          <a:extLst>
            <a:ext uri="{FF2B5EF4-FFF2-40B4-BE49-F238E27FC236}">
              <a16:creationId xmlns:a16="http://schemas.microsoft.com/office/drawing/2014/main" id="{A3631773-1A21-4CA6-A65A-6A81ECD207DD}"/>
            </a:ext>
          </a:extLst>
        </xdr:cNvPr>
        <xdr:cNvSpPr/>
      </xdr:nvSpPr>
      <xdr:spPr>
        <a:xfrm>
          <a:off x="7670800" y="1791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74" name="フローチャート: 判断 373">
          <a:extLst>
            <a:ext uri="{FF2B5EF4-FFF2-40B4-BE49-F238E27FC236}">
              <a16:creationId xmlns:a16="http://schemas.microsoft.com/office/drawing/2014/main" id="{0C4C1C10-1A64-47F2-A35C-D48C3FF70027}"/>
            </a:ext>
          </a:extLst>
        </xdr:cNvPr>
        <xdr:cNvSpPr/>
      </xdr:nvSpPr>
      <xdr:spPr>
        <a:xfrm>
          <a:off x="68732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75" name="フローチャート: 判断 374">
          <a:extLst>
            <a:ext uri="{FF2B5EF4-FFF2-40B4-BE49-F238E27FC236}">
              <a16:creationId xmlns:a16="http://schemas.microsoft.com/office/drawing/2014/main" id="{6238826C-3905-49E4-ABD2-5A6018A2547E}"/>
            </a:ext>
          </a:extLst>
        </xdr:cNvPr>
        <xdr:cNvSpPr/>
      </xdr:nvSpPr>
      <xdr:spPr>
        <a:xfrm>
          <a:off x="609854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BB3BD4C-3525-4372-B990-E03CAA6E7EA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A5C057C-A812-41EF-8855-D4161E4531F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85743FF-BA44-401A-92CE-8F9F85F654E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ADF7C343-4338-4A46-A7FE-441C834466B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F219A0F8-54EE-4798-8945-79145AD6837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153415</xdr:rowOff>
    </xdr:from>
    <xdr:to>
      <xdr:col>55</xdr:col>
      <xdr:colOff>50800</xdr:colOff>
      <xdr:row>106</xdr:row>
      <xdr:rowOff>83565</xdr:rowOff>
    </xdr:to>
    <xdr:sp macro="" textlink="">
      <xdr:nvSpPr>
        <xdr:cNvPr id="381" name="楕円 380">
          <a:extLst>
            <a:ext uri="{FF2B5EF4-FFF2-40B4-BE49-F238E27FC236}">
              <a16:creationId xmlns:a16="http://schemas.microsoft.com/office/drawing/2014/main" id="{FC0DE763-4DC0-4759-B86E-14900EA1867F}"/>
            </a:ext>
          </a:extLst>
        </xdr:cNvPr>
        <xdr:cNvSpPr/>
      </xdr:nvSpPr>
      <xdr:spPr>
        <a:xfrm>
          <a:off x="9192260" y="1775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4842</xdr:rowOff>
    </xdr:from>
    <xdr:ext cx="469744" cy="259045"/>
    <xdr:sp macro="" textlink="">
      <xdr:nvSpPr>
        <xdr:cNvPr id="382" name="【市民会館】&#10;一人当たり面積該当値テキスト">
          <a:extLst>
            <a:ext uri="{FF2B5EF4-FFF2-40B4-BE49-F238E27FC236}">
              <a16:creationId xmlns:a16="http://schemas.microsoft.com/office/drawing/2014/main" id="{DCF87AAE-BF5C-4A94-A2C3-B61877EABF94}"/>
            </a:ext>
          </a:extLst>
        </xdr:cNvPr>
        <xdr:cNvSpPr txBox="1"/>
      </xdr:nvSpPr>
      <xdr:spPr>
        <a:xfrm>
          <a:off x="92583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383" name="楕円 382">
          <a:extLst>
            <a:ext uri="{FF2B5EF4-FFF2-40B4-BE49-F238E27FC236}">
              <a16:creationId xmlns:a16="http://schemas.microsoft.com/office/drawing/2014/main" id="{C28BE49D-CC8B-434D-9560-C841A4CFCC5D}"/>
            </a:ext>
          </a:extLst>
        </xdr:cNvPr>
        <xdr:cNvSpPr/>
      </xdr:nvSpPr>
      <xdr:spPr>
        <a:xfrm>
          <a:off x="8445500" y="177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32765</xdr:rowOff>
    </xdr:from>
    <xdr:to>
      <xdr:col>55</xdr:col>
      <xdr:colOff>0</xdr:colOff>
      <xdr:row>106</xdr:row>
      <xdr:rowOff>45720</xdr:rowOff>
    </xdr:to>
    <xdr:cxnSp macro="">
      <xdr:nvCxnSpPr>
        <xdr:cNvPr id="384" name="直線コネクタ 383">
          <a:extLst>
            <a:ext uri="{FF2B5EF4-FFF2-40B4-BE49-F238E27FC236}">
              <a16:creationId xmlns:a16="http://schemas.microsoft.com/office/drawing/2014/main" id="{0C15AA8A-F698-484C-A77E-B1EB304A52B9}"/>
            </a:ext>
          </a:extLst>
        </xdr:cNvPr>
        <xdr:cNvCxnSpPr/>
      </xdr:nvCxnSpPr>
      <xdr:spPr>
        <a:xfrm flipV="1">
          <a:off x="8496300" y="17802605"/>
          <a:ext cx="7239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385" name="楕円 384">
          <a:extLst>
            <a:ext uri="{FF2B5EF4-FFF2-40B4-BE49-F238E27FC236}">
              <a16:creationId xmlns:a16="http://schemas.microsoft.com/office/drawing/2014/main" id="{60E245E2-FB8E-46E3-83A0-679DC7CC7140}"/>
            </a:ext>
          </a:extLst>
        </xdr:cNvPr>
        <xdr:cNvSpPr/>
      </xdr:nvSpPr>
      <xdr:spPr>
        <a:xfrm>
          <a:off x="7670800" y="177769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57913</xdr:rowOff>
    </xdr:to>
    <xdr:cxnSp macro="">
      <xdr:nvCxnSpPr>
        <xdr:cNvPr id="386" name="直線コネクタ 385">
          <a:extLst>
            <a:ext uri="{FF2B5EF4-FFF2-40B4-BE49-F238E27FC236}">
              <a16:creationId xmlns:a16="http://schemas.microsoft.com/office/drawing/2014/main" id="{D04C3D7F-0D83-49A0-A1CD-45AC7AF82493}"/>
            </a:ext>
          </a:extLst>
        </xdr:cNvPr>
        <xdr:cNvCxnSpPr/>
      </xdr:nvCxnSpPr>
      <xdr:spPr>
        <a:xfrm flipV="1">
          <a:off x="7713980" y="17815560"/>
          <a:ext cx="78232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19304</xdr:rowOff>
    </xdr:from>
    <xdr:to>
      <xdr:col>41</xdr:col>
      <xdr:colOff>101600</xdr:colOff>
      <xdr:row>106</xdr:row>
      <xdr:rowOff>120904</xdr:rowOff>
    </xdr:to>
    <xdr:sp macro="" textlink="">
      <xdr:nvSpPr>
        <xdr:cNvPr id="387" name="楕円 386">
          <a:extLst>
            <a:ext uri="{FF2B5EF4-FFF2-40B4-BE49-F238E27FC236}">
              <a16:creationId xmlns:a16="http://schemas.microsoft.com/office/drawing/2014/main" id="{075E5C6E-05C5-49EF-8647-ABE0638182CD}"/>
            </a:ext>
          </a:extLst>
        </xdr:cNvPr>
        <xdr:cNvSpPr/>
      </xdr:nvSpPr>
      <xdr:spPr>
        <a:xfrm>
          <a:off x="6873240" y="177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57913</xdr:rowOff>
    </xdr:from>
    <xdr:to>
      <xdr:col>45</xdr:col>
      <xdr:colOff>177800</xdr:colOff>
      <xdr:row>106</xdr:row>
      <xdr:rowOff>70104</xdr:rowOff>
    </xdr:to>
    <xdr:cxnSp macro="">
      <xdr:nvCxnSpPr>
        <xdr:cNvPr id="388" name="直線コネクタ 387">
          <a:extLst>
            <a:ext uri="{FF2B5EF4-FFF2-40B4-BE49-F238E27FC236}">
              <a16:creationId xmlns:a16="http://schemas.microsoft.com/office/drawing/2014/main" id="{241A33EF-C6BC-4624-9109-1C81CBB202EE}"/>
            </a:ext>
          </a:extLst>
        </xdr:cNvPr>
        <xdr:cNvCxnSpPr/>
      </xdr:nvCxnSpPr>
      <xdr:spPr>
        <a:xfrm flipV="1">
          <a:off x="6924040" y="17827753"/>
          <a:ext cx="78994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389" name="楕円 388">
          <a:extLst>
            <a:ext uri="{FF2B5EF4-FFF2-40B4-BE49-F238E27FC236}">
              <a16:creationId xmlns:a16="http://schemas.microsoft.com/office/drawing/2014/main" id="{1B279D8C-1CC1-44A6-AD52-DC727D735A2E}"/>
            </a:ext>
          </a:extLst>
        </xdr:cNvPr>
        <xdr:cNvSpPr/>
      </xdr:nvSpPr>
      <xdr:spPr>
        <a:xfrm>
          <a:off x="60985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70104</xdr:rowOff>
    </xdr:from>
    <xdr:to>
      <xdr:col>41</xdr:col>
      <xdr:colOff>50800</xdr:colOff>
      <xdr:row>106</xdr:row>
      <xdr:rowOff>80011</xdr:rowOff>
    </xdr:to>
    <xdr:cxnSp macro="">
      <xdr:nvCxnSpPr>
        <xdr:cNvPr id="390" name="直線コネクタ 389">
          <a:extLst>
            <a:ext uri="{FF2B5EF4-FFF2-40B4-BE49-F238E27FC236}">
              <a16:creationId xmlns:a16="http://schemas.microsoft.com/office/drawing/2014/main" id="{8CC8FC44-2582-46AF-8372-A039375C6414}"/>
            </a:ext>
          </a:extLst>
        </xdr:cNvPr>
        <xdr:cNvCxnSpPr/>
      </xdr:nvCxnSpPr>
      <xdr:spPr>
        <a:xfrm flipV="1">
          <a:off x="6149340" y="17839944"/>
          <a:ext cx="7747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91" name="n_1aveValue【市民会館】&#10;一人当たり面積">
          <a:extLst>
            <a:ext uri="{FF2B5EF4-FFF2-40B4-BE49-F238E27FC236}">
              <a16:creationId xmlns:a16="http://schemas.microsoft.com/office/drawing/2014/main" id="{D9E4DCB4-11C5-4D0E-B439-CCF9829E741A}"/>
            </a:ext>
          </a:extLst>
        </xdr:cNvPr>
        <xdr:cNvSpPr txBox="1"/>
      </xdr:nvSpPr>
      <xdr:spPr>
        <a:xfrm>
          <a:off x="827158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92" name="n_2aveValue【市民会館】&#10;一人当たり面積">
          <a:extLst>
            <a:ext uri="{FF2B5EF4-FFF2-40B4-BE49-F238E27FC236}">
              <a16:creationId xmlns:a16="http://schemas.microsoft.com/office/drawing/2014/main" id="{082D041A-B11E-4113-B55A-A1ED6FFACDD6}"/>
            </a:ext>
          </a:extLst>
        </xdr:cNvPr>
        <xdr:cNvSpPr txBox="1"/>
      </xdr:nvSpPr>
      <xdr:spPr>
        <a:xfrm>
          <a:off x="750958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93" name="n_3aveValue【市民会館】&#10;一人当たり面積">
          <a:extLst>
            <a:ext uri="{FF2B5EF4-FFF2-40B4-BE49-F238E27FC236}">
              <a16:creationId xmlns:a16="http://schemas.microsoft.com/office/drawing/2014/main" id="{4A6B837E-F683-47F6-B5E7-79A0F3AD4540}"/>
            </a:ext>
          </a:extLst>
        </xdr:cNvPr>
        <xdr:cNvSpPr txBox="1"/>
      </xdr:nvSpPr>
      <xdr:spPr>
        <a:xfrm>
          <a:off x="67120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394" name="n_4aveValue【市民会館】&#10;一人当たり面積">
          <a:extLst>
            <a:ext uri="{FF2B5EF4-FFF2-40B4-BE49-F238E27FC236}">
              <a16:creationId xmlns:a16="http://schemas.microsoft.com/office/drawing/2014/main" id="{1A71F03A-CBEE-4586-BD38-8064DC164868}"/>
            </a:ext>
          </a:extLst>
        </xdr:cNvPr>
        <xdr:cNvSpPr txBox="1"/>
      </xdr:nvSpPr>
      <xdr:spPr>
        <a:xfrm>
          <a:off x="593732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113047</xdr:rowOff>
    </xdr:from>
    <xdr:ext cx="469744" cy="259045"/>
    <xdr:sp macro="" textlink="">
      <xdr:nvSpPr>
        <xdr:cNvPr id="395" name="n_1mainValue【市民会館】&#10;一人当たり面積">
          <a:extLst>
            <a:ext uri="{FF2B5EF4-FFF2-40B4-BE49-F238E27FC236}">
              <a16:creationId xmlns:a16="http://schemas.microsoft.com/office/drawing/2014/main" id="{D3D7676C-A65F-4CED-9561-BBDEF18CA9E9}"/>
            </a:ext>
          </a:extLst>
        </xdr:cNvPr>
        <xdr:cNvSpPr txBox="1"/>
      </xdr:nvSpPr>
      <xdr:spPr>
        <a:xfrm>
          <a:off x="8271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396" name="n_2mainValue【市民会館】&#10;一人当たり面積">
          <a:extLst>
            <a:ext uri="{FF2B5EF4-FFF2-40B4-BE49-F238E27FC236}">
              <a16:creationId xmlns:a16="http://schemas.microsoft.com/office/drawing/2014/main" id="{C089CF4E-B30E-48C8-8E9D-5DD01220464A}"/>
            </a:ext>
          </a:extLst>
        </xdr:cNvPr>
        <xdr:cNvSpPr txBox="1"/>
      </xdr:nvSpPr>
      <xdr:spPr>
        <a:xfrm>
          <a:off x="750958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137431</xdr:rowOff>
    </xdr:from>
    <xdr:ext cx="469744" cy="259045"/>
    <xdr:sp macro="" textlink="">
      <xdr:nvSpPr>
        <xdr:cNvPr id="397" name="n_3mainValue【市民会館】&#10;一人当たり面積">
          <a:extLst>
            <a:ext uri="{FF2B5EF4-FFF2-40B4-BE49-F238E27FC236}">
              <a16:creationId xmlns:a16="http://schemas.microsoft.com/office/drawing/2014/main" id="{F746E14D-E32C-4F4A-A047-D10ADA703F01}"/>
            </a:ext>
          </a:extLst>
        </xdr:cNvPr>
        <xdr:cNvSpPr txBox="1"/>
      </xdr:nvSpPr>
      <xdr:spPr>
        <a:xfrm>
          <a:off x="6712027" y="1757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147338</xdr:rowOff>
    </xdr:from>
    <xdr:ext cx="469744" cy="259045"/>
    <xdr:sp macro="" textlink="">
      <xdr:nvSpPr>
        <xdr:cNvPr id="398" name="n_4mainValue【市民会館】&#10;一人当たり面積">
          <a:extLst>
            <a:ext uri="{FF2B5EF4-FFF2-40B4-BE49-F238E27FC236}">
              <a16:creationId xmlns:a16="http://schemas.microsoft.com/office/drawing/2014/main" id="{EE637146-41DF-4C74-B504-39DC9D60D3D8}"/>
            </a:ext>
          </a:extLst>
        </xdr:cNvPr>
        <xdr:cNvSpPr txBox="1"/>
      </xdr:nvSpPr>
      <xdr:spPr>
        <a:xfrm>
          <a:off x="593732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40D214D-6569-4DA3-98B3-E8B281E5151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E7B3CB8-AA66-4D41-9E74-94FBECA9EFD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706D00C-03EA-43CD-9218-76EB5959DE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90491846-DC9A-452A-A489-CE0785A346E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1F0E695-6BA4-48DC-AD20-DACC6A3CF09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F7F2A96-FAD3-453F-ADBC-9C65BB5446F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219F8FE-6FDB-49F7-B545-B000C8E035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E089C4C-1471-4029-A2C3-8DEF6A5CD3C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731B60A-A844-4AA9-A91F-CE40A6276B9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1E0BC6A1-6BB1-4220-84F7-1F8E80E2498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D0D7DF7-820B-4B69-9B64-2228E1E0042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5619B14-D2B6-4395-A0A0-AAA6A12B1A1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0C676B7-3849-4E7A-819A-3AF180B8F15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5E32D72F-700A-4326-AB60-AF3FD4F9C08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6E4BF0D-9E25-4DC3-9277-A1F682C1EA0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06D9896-EE9F-4C72-AAD0-7ECE762D0EA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A0E59B5-8917-4BEF-94F3-D8790ADBCEF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AF71510D-6C81-4A33-8104-4941DA6AFAF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F0685D9-E582-4077-BD96-CDC25E040A5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7B6A3A0F-EAE9-4901-ACAF-3D22DAE6DC0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5F318B71-840A-4029-A224-AB0E3F164F8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11F5DAA-ED3A-4F0B-9654-3C6FC02F61F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BA1D0FD8-AC15-400A-BE53-8720753B08E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F290C8CE-C70F-4861-BEDA-7A51D0B6AFA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EA337C3B-B0BF-42DC-B3F4-FF4868DA6E24}"/>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ED95C5FC-8600-45B9-B091-F5A6A9D7A14D}"/>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85E81546-0CA5-4687-AC06-CFA49981E55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CAF0EC6D-82E6-46A7-8918-92B47FAA037D}"/>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7" name="直線コネクタ 426">
          <a:extLst>
            <a:ext uri="{FF2B5EF4-FFF2-40B4-BE49-F238E27FC236}">
              <a16:creationId xmlns:a16="http://schemas.microsoft.com/office/drawing/2014/main" id="{01771B27-EB09-4CB3-B387-001F93EE460B}"/>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A61CE3-9C1E-4311-991A-257D52DB3B1D}"/>
            </a:ext>
          </a:extLst>
        </xdr:cNvPr>
        <xdr:cNvSpPr txBox="1"/>
      </xdr:nvSpPr>
      <xdr:spPr>
        <a:xfrm>
          <a:off x="144145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9" name="フローチャート: 判断 428">
          <a:extLst>
            <a:ext uri="{FF2B5EF4-FFF2-40B4-BE49-F238E27FC236}">
              <a16:creationId xmlns:a16="http://schemas.microsoft.com/office/drawing/2014/main" id="{091DE6E9-C814-494C-A805-82577B8F1628}"/>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0" name="フローチャート: 判断 429">
          <a:extLst>
            <a:ext uri="{FF2B5EF4-FFF2-40B4-BE49-F238E27FC236}">
              <a16:creationId xmlns:a16="http://schemas.microsoft.com/office/drawing/2014/main" id="{DB0584B3-5285-4443-8EEC-97002EAD787A}"/>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31" name="フローチャート: 判断 430">
          <a:extLst>
            <a:ext uri="{FF2B5EF4-FFF2-40B4-BE49-F238E27FC236}">
              <a16:creationId xmlns:a16="http://schemas.microsoft.com/office/drawing/2014/main" id="{514603B0-815D-4831-8283-578689285E15}"/>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32" name="フローチャート: 判断 431">
          <a:extLst>
            <a:ext uri="{FF2B5EF4-FFF2-40B4-BE49-F238E27FC236}">
              <a16:creationId xmlns:a16="http://schemas.microsoft.com/office/drawing/2014/main" id="{FA14410A-C8FF-4C98-BBDB-A2038D0FC673}"/>
            </a:ext>
          </a:extLst>
        </xdr:cNvPr>
        <xdr:cNvSpPr/>
      </xdr:nvSpPr>
      <xdr:spPr>
        <a:xfrm>
          <a:off x="12029440" y="6302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33" name="フローチャート: 判断 432">
          <a:extLst>
            <a:ext uri="{FF2B5EF4-FFF2-40B4-BE49-F238E27FC236}">
              <a16:creationId xmlns:a16="http://schemas.microsoft.com/office/drawing/2014/main" id="{B9A68DCE-2FEB-4091-A214-479A94A75BEF}"/>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AC27BF3-0B08-4862-A9ED-6DAB1A5FC76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8060E04-FC8E-4B01-AE0F-A73ABE7F50F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CCDFCAD-181F-44CD-BD59-D3417B06B8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1EC7BA8-0719-4FFA-83BA-611AB6EF348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682C599F-EB1C-48A0-80D0-9B0140C51D4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439" name="楕円 438">
          <a:extLst>
            <a:ext uri="{FF2B5EF4-FFF2-40B4-BE49-F238E27FC236}">
              <a16:creationId xmlns:a16="http://schemas.microsoft.com/office/drawing/2014/main" id="{B9A45A6E-7045-411C-ABB2-56CB85664FD2}"/>
            </a:ext>
          </a:extLst>
        </xdr:cNvPr>
        <xdr:cNvSpPr/>
      </xdr:nvSpPr>
      <xdr:spPr>
        <a:xfrm>
          <a:off x="14325600" y="62109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4CC86407-D36B-4361-82CC-770419029668}"/>
            </a:ext>
          </a:extLst>
        </xdr:cNvPr>
        <xdr:cNvSpPr txBox="1"/>
      </xdr:nvSpPr>
      <xdr:spPr>
        <a:xfrm>
          <a:off x="144145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441" name="楕円 440">
          <a:extLst>
            <a:ext uri="{FF2B5EF4-FFF2-40B4-BE49-F238E27FC236}">
              <a16:creationId xmlns:a16="http://schemas.microsoft.com/office/drawing/2014/main" id="{4C7C3DAF-B91B-4258-B762-2A8E0C4B976E}"/>
            </a:ext>
          </a:extLst>
        </xdr:cNvPr>
        <xdr:cNvSpPr/>
      </xdr:nvSpPr>
      <xdr:spPr>
        <a:xfrm>
          <a:off x="135788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59055</xdr:rowOff>
    </xdr:to>
    <xdr:cxnSp macro="">
      <xdr:nvCxnSpPr>
        <xdr:cNvPr id="442" name="直線コネクタ 441">
          <a:extLst>
            <a:ext uri="{FF2B5EF4-FFF2-40B4-BE49-F238E27FC236}">
              <a16:creationId xmlns:a16="http://schemas.microsoft.com/office/drawing/2014/main" id="{D3B27C95-4D3D-4B72-8798-379A4707FE0D}"/>
            </a:ext>
          </a:extLst>
        </xdr:cNvPr>
        <xdr:cNvCxnSpPr/>
      </xdr:nvCxnSpPr>
      <xdr:spPr>
        <a:xfrm>
          <a:off x="13629640" y="622173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443" name="楕円 442">
          <a:extLst>
            <a:ext uri="{FF2B5EF4-FFF2-40B4-BE49-F238E27FC236}">
              <a16:creationId xmlns:a16="http://schemas.microsoft.com/office/drawing/2014/main" id="{ECFC44B9-701D-43FD-BDD5-6D5C259C8225}"/>
            </a:ext>
          </a:extLst>
        </xdr:cNvPr>
        <xdr:cNvSpPr/>
      </xdr:nvSpPr>
      <xdr:spPr>
        <a:xfrm>
          <a:off x="1280414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39</xdr:row>
      <xdr:rowOff>81915</xdr:rowOff>
    </xdr:to>
    <xdr:cxnSp macro="">
      <xdr:nvCxnSpPr>
        <xdr:cNvPr id="444" name="直線コネクタ 443">
          <a:extLst>
            <a:ext uri="{FF2B5EF4-FFF2-40B4-BE49-F238E27FC236}">
              <a16:creationId xmlns:a16="http://schemas.microsoft.com/office/drawing/2014/main" id="{ADDB452A-67B3-4184-AB14-427EA437E5BE}"/>
            </a:ext>
          </a:extLst>
        </xdr:cNvPr>
        <xdr:cNvCxnSpPr/>
      </xdr:nvCxnSpPr>
      <xdr:spPr>
        <a:xfrm flipV="1">
          <a:off x="12854940" y="6221730"/>
          <a:ext cx="7747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170180</xdr:rowOff>
    </xdr:from>
    <xdr:to>
      <xdr:col>72</xdr:col>
      <xdr:colOff>38100</xdr:colOff>
      <xdr:row>39</xdr:row>
      <xdr:rowOff>100330</xdr:rowOff>
    </xdr:to>
    <xdr:sp macro="" textlink="">
      <xdr:nvSpPr>
        <xdr:cNvPr id="445" name="楕円 444">
          <a:extLst>
            <a:ext uri="{FF2B5EF4-FFF2-40B4-BE49-F238E27FC236}">
              <a16:creationId xmlns:a16="http://schemas.microsoft.com/office/drawing/2014/main" id="{95A55BBF-6FF6-4F2C-99A9-A20A461DB366}"/>
            </a:ext>
          </a:extLst>
        </xdr:cNvPr>
        <xdr:cNvSpPr/>
      </xdr:nvSpPr>
      <xdr:spPr>
        <a:xfrm>
          <a:off x="12029440" y="654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39</xdr:row>
      <xdr:rowOff>81915</xdr:rowOff>
    </xdr:to>
    <xdr:cxnSp macro="">
      <xdr:nvCxnSpPr>
        <xdr:cNvPr id="446" name="直線コネクタ 445">
          <a:extLst>
            <a:ext uri="{FF2B5EF4-FFF2-40B4-BE49-F238E27FC236}">
              <a16:creationId xmlns:a16="http://schemas.microsoft.com/office/drawing/2014/main" id="{2A7049E6-BAE5-4F64-BA8F-809504E59E29}"/>
            </a:ext>
          </a:extLst>
        </xdr:cNvPr>
        <xdr:cNvCxnSpPr/>
      </xdr:nvCxnSpPr>
      <xdr:spPr>
        <a:xfrm>
          <a:off x="12072620" y="658749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160655</xdr:rowOff>
    </xdr:from>
    <xdr:to>
      <xdr:col>67</xdr:col>
      <xdr:colOff>101600</xdr:colOff>
      <xdr:row>39</xdr:row>
      <xdr:rowOff>90805</xdr:rowOff>
    </xdr:to>
    <xdr:sp macro="" textlink="">
      <xdr:nvSpPr>
        <xdr:cNvPr id="447" name="楕円 446">
          <a:extLst>
            <a:ext uri="{FF2B5EF4-FFF2-40B4-BE49-F238E27FC236}">
              <a16:creationId xmlns:a16="http://schemas.microsoft.com/office/drawing/2014/main" id="{73CFA1D2-52E1-48DB-87E4-637A54F44872}"/>
            </a:ext>
          </a:extLst>
        </xdr:cNvPr>
        <xdr:cNvSpPr/>
      </xdr:nvSpPr>
      <xdr:spPr>
        <a:xfrm>
          <a:off x="11231880" y="6530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40005</xdr:rowOff>
    </xdr:from>
    <xdr:to>
      <xdr:col>71</xdr:col>
      <xdr:colOff>177800</xdr:colOff>
      <xdr:row>39</xdr:row>
      <xdr:rowOff>49530</xdr:rowOff>
    </xdr:to>
    <xdr:cxnSp macro="">
      <xdr:nvCxnSpPr>
        <xdr:cNvPr id="448" name="直線コネクタ 447">
          <a:extLst>
            <a:ext uri="{FF2B5EF4-FFF2-40B4-BE49-F238E27FC236}">
              <a16:creationId xmlns:a16="http://schemas.microsoft.com/office/drawing/2014/main" id="{0E545BA4-DB16-4B76-91D5-4393FB3AD0B8}"/>
            </a:ext>
          </a:extLst>
        </xdr:cNvPr>
        <xdr:cNvCxnSpPr/>
      </xdr:nvCxnSpPr>
      <xdr:spPr>
        <a:xfrm>
          <a:off x="11282680" y="657796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5FD6E224-CE8A-4446-AA4E-B72F88200162}"/>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97FA6DED-3DC5-4FB1-AC4D-F471C7DAA616}"/>
            </a:ext>
          </a:extLst>
        </xdr:cNvPr>
        <xdr:cNvSpPr txBox="1"/>
      </xdr:nvSpPr>
      <xdr:spPr>
        <a:xfrm>
          <a:off x="126752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943F78D3-EAE9-4D8F-A0BC-3675FD17AAAD}"/>
            </a:ext>
          </a:extLst>
        </xdr:cNvPr>
        <xdr:cNvSpPr txBox="1"/>
      </xdr:nvSpPr>
      <xdr:spPr>
        <a:xfrm>
          <a:off x="119005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54838B45-DEE8-4252-AA1B-D6A31423BE65}"/>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6A28DB4-85A8-4F11-BCE2-D73826E7CA95}"/>
            </a:ext>
          </a:extLst>
        </xdr:cNvPr>
        <xdr:cNvSpPr txBox="1"/>
      </xdr:nvSpPr>
      <xdr:spPr>
        <a:xfrm>
          <a:off x="134372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C62121A1-C3A4-43C3-A295-52701A308121}"/>
            </a:ext>
          </a:extLst>
        </xdr:cNvPr>
        <xdr:cNvSpPr txBox="1"/>
      </xdr:nvSpPr>
      <xdr:spPr>
        <a:xfrm>
          <a:off x="126752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91457</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771FA446-6E0C-4F4E-827D-31A41878A085}"/>
            </a:ext>
          </a:extLst>
        </xdr:cNvPr>
        <xdr:cNvSpPr txBox="1"/>
      </xdr:nvSpPr>
      <xdr:spPr>
        <a:xfrm>
          <a:off x="119005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81932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BDDB0845-2C8E-40D0-BD74-849862221E8E}"/>
            </a:ext>
          </a:extLst>
        </xdr:cNvPr>
        <xdr:cNvSpPr txBox="1"/>
      </xdr:nvSpPr>
      <xdr:spPr>
        <a:xfrm>
          <a:off x="1110298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406568C4-A81C-4F6A-BCFF-1BF3CC38576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29788063-3D06-4B58-A00B-806505A20F6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7E606F5-E72E-4037-BEE3-A63E04FD4C2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422E9FF0-0908-46BE-9F1A-A00963ADEF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AC046538-5EF8-46D4-8018-0EE2F5B13C2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F566EE22-EA42-4AB9-A4CF-30F4222F39A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868E354A-AD63-4FD2-B80F-966DA898689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C9E3C040-B858-4F0E-B369-1ED3DDFBDB2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742DE9CE-6977-4BD6-BBDD-97033F6C34B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4093CB78-28F4-4F65-A573-2BE6D72AC8A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62CFA02E-9997-4EE6-A1A5-90E776E35F6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F55FC3B7-8DFB-4ADE-AF7A-E5EF6C02331D}"/>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BDCE437D-DE0D-4F99-9278-93A6B632F4D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6A075009-FA3C-4886-9731-C7BBC0CD1A33}"/>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3FA65E3-27DE-4FBF-AB9C-3D26CE367D7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58B461E7-368C-43D0-AD1E-461CB224FA88}"/>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A56FCED4-3CEC-4988-BE12-96138F36877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59E27EA8-0DA7-44FB-B999-2FC7C91D16A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69CEC4BA-0641-4C18-B8E3-7D2DFBC1BE2E}"/>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1CD11754-37B1-4EA6-80AB-3D764EA87919}"/>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1C6F720D-F07F-47CF-884F-79F46514863C}"/>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2041EEFE-4F8B-425E-9BE1-AEB9AC5B1CA3}"/>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17D1C15-62FF-418A-AC40-799850D300D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8F1D80A3-A200-4ACB-AB2A-71D412F3907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1B87C800-DA40-455C-85F5-A64F32DB48E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82" name="直線コネクタ 481">
          <a:extLst>
            <a:ext uri="{FF2B5EF4-FFF2-40B4-BE49-F238E27FC236}">
              <a16:creationId xmlns:a16="http://schemas.microsoft.com/office/drawing/2014/main" id="{4306FBC1-38CF-45E1-9095-7FA990B8CBC5}"/>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5EB813A4-0BA5-4BC1-9232-058DC3A5AD3C}"/>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84" name="直線コネクタ 483">
          <a:extLst>
            <a:ext uri="{FF2B5EF4-FFF2-40B4-BE49-F238E27FC236}">
              <a16:creationId xmlns:a16="http://schemas.microsoft.com/office/drawing/2014/main" id="{1390488F-095A-4C9A-975F-8AC01F10F597}"/>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71AC1A30-F783-4A0A-9883-E53C3534CB8D}"/>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6" name="直線コネクタ 485">
          <a:extLst>
            <a:ext uri="{FF2B5EF4-FFF2-40B4-BE49-F238E27FC236}">
              <a16:creationId xmlns:a16="http://schemas.microsoft.com/office/drawing/2014/main" id="{4DA60684-AC18-458C-BD0C-45EA1B6ECA3E}"/>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EAE688A5-30BB-40D0-A090-2702783CA4BF}"/>
            </a:ext>
          </a:extLst>
        </xdr:cNvPr>
        <xdr:cNvSpPr txBox="1"/>
      </xdr:nvSpPr>
      <xdr:spPr>
        <a:xfrm>
          <a:off x="19547840" y="650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8" name="フローチャート: 判断 487">
          <a:extLst>
            <a:ext uri="{FF2B5EF4-FFF2-40B4-BE49-F238E27FC236}">
              <a16:creationId xmlns:a16="http://schemas.microsoft.com/office/drawing/2014/main" id="{784C88B0-1E7A-4F40-90F8-137FB2E31262}"/>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9" name="フローチャート: 判断 488">
          <a:extLst>
            <a:ext uri="{FF2B5EF4-FFF2-40B4-BE49-F238E27FC236}">
              <a16:creationId xmlns:a16="http://schemas.microsoft.com/office/drawing/2014/main" id="{672CED1A-0367-4773-AA55-0BE496F68FBF}"/>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90" name="フローチャート: 判断 489">
          <a:extLst>
            <a:ext uri="{FF2B5EF4-FFF2-40B4-BE49-F238E27FC236}">
              <a16:creationId xmlns:a16="http://schemas.microsoft.com/office/drawing/2014/main" id="{3A592301-0372-4155-BDAE-A404ABFF93D7}"/>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91" name="フローチャート: 判断 490">
          <a:extLst>
            <a:ext uri="{FF2B5EF4-FFF2-40B4-BE49-F238E27FC236}">
              <a16:creationId xmlns:a16="http://schemas.microsoft.com/office/drawing/2014/main" id="{B6AA0923-30F1-4A12-B110-E87C8B5B70DF}"/>
            </a:ext>
          </a:extLst>
        </xdr:cNvPr>
        <xdr:cNvSpPr/>
      </xdr:nvSpPr>
      <xdr:spPr>
        <a:xfrm>
          <a:off x="17162780" y="6614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92" name="フローチャート: 判断 491">
          <a:extLst>
            <a:ext uri="{FF2B5EF4-FFF2-40B4-BE49-F238E27FC236}">
              <a16:creationId xmlns:a16="http://schemas.microsoft.com/office/drawing/2014/main" id="{BDF5606A-4FDD-4EAA-BDD2-9257B5203E18}"/>
            </a:ext>
          </a:extLst>
        </xdr:cNvPr>
        <xdr:cNvSpPr/>
      </xdr:nvSpPr>
      <xdr:spPr>
        <a:xfrm>
          <a:off x="16388080" y="6611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778679B-E9D0-44BC-B36F-E21908E1286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0DD897D-D716-4657-BB71-4C9E2F115DE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936CD2E-13E0-48AE-AB81-B39A487FAC1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384040B-8B31-4234-B7A3-01370D7C1C2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E1CAC20A-EE9E-4769-B95A-3F8A6ED44CB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89170</xdr:rowOff>
    </xdr:from>
    <xdr:to>
      <xdr:col>116</xdr:col>
      <xdr:colOff>114300</xdr:colOff>
      <xdr:row>39</xdr:row>
      <xdr:rowOff>19320</xdr:rowOff>
    </xdr:to>
    <xdr:sp macro="" textlink="">
      <xdr:nvSpPr>
        <xdr:cNvPr id="498" name="楕円 497">
          <a:extLst>
            <a:ext uri="{FF2B5EF4-FFF2-40B4-BE49-F238E27FC236}">
              <a16:creationId xmlns:a16="http://schemas.microsoft.com/office/drawing/2014/main" id="{65751493-17FB-418C-86C3-133C31EF8CE0}"/>
            </a:ext>
          </a:extLst>
        </xdr:cNvPr>
        <xdr:cNvSpPr/>
      </xdr:nvSpPr>
      <xdr:spPr>
        <a:xfrm>
          <a:off x="19458940" y="645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112047</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85724A33-AAD3-4224-A591-1FE34C068DE1}"/>
            </a:ext>
          </a:extLst>
        </xdr:cNvPr>
        <xdr:cNvSpPr txBox="1"/>
      </xdr:nvSpPr>
      <xdr:spPr>
        <a:xfrm>
          <a:off x="19547840" y="63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18957</xdr:rowOff>
    </xdr:from>
    <xdr:to>
      <xdr:col>112</xdr:col>
      <xdr:colOff>38100</xdr:colOff>
      <xdr:row>39</xdr:row>
      <xdr:rowOff>120557</xdr:rowOff>
    </xdr:to>
    <xdr:sp macro="" textlink="">
      <xdr:nvSpPr>
        <xdr:cNvPr id="500" name="楕円 499">
          <a:extLst>
            <a:ext uri="{FF2B5EF4-FFF2-40B4-BE49-F238E27FC236}">
              <a16:creationId xmlns:a16="http://schemas.microsoft.com/office/drawing/2014/main" id="{6FF9FF73-E71A-4CF2-BC5D-EDCA340947B2}"/>
            </a:ext>
          </a:extLst>
        </xdr:cNvPr>
        <xdr:cNvSpPr/>
      </xdr:nvSpPr>
      <xdr:spPr>
        <a:xfrm>
          <a:off x="18735040" y="65569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139970</xdr:rowOff>
    </xdr:from>
    <xdr:to>
      <xdr:col>116</xdr:col>
      <xdr:colOff>63500</xdr:colOff>
      <xdr:row>39</xdr:row>
      <xdr:rowOff>69757</xdr:rowOff>
    </xdr:to>
    <xdr:cxnSp macro="">
      <xdr:nvCxnSpPr>
        <xdr:cNvPr id="501" name="直線コネクタ 500">
          <a:extLst>
            <a:ext uri="{FF2B5EF4-FFF2-40B4-BE49-F238E27FC236}">
              <a16:creationId xmlns:a16="http://schemas.microsoft.com/office/drawing/2014/main" id="{C8C64B67-ED9F-45A8-AFD6-5166F360DFAD}"/>
            </a:ext>
          </a:extLst>
        </xdr:cNvPr>
        <xdr:cNvCxnSpPr/>
      </xdr:nvCxnSpPr>
      <xdr:spPr>
        <a:xfrm flipV="1">
          <a:off x="18778220" y="6510290"/>
          <a:ext cx="73152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135174</xdr:rowOff>
    </xdr:from>
    <xdr:to>
      <xdr:col>107</xdr:col>
      <xdr:colOff>101600</xdr:colOff>
      <xdr:row>40</xdr:row>
      <xdr:rowOff>65324</xdr:rowOff>
    </xdr:to>
    <xdr:sp macro="" textlink="">
      <xdr:nvSpPr>
        <xdr:cNvPr id="502" name="楕円 501">
          <a:extLst>
            <a:ext uri="{FF2B5EF4-FFF2-40B4-BE49-F238E27FC236}">
              <a16:creationId xmlns:a16="http://schemas.microsoft.com/office/drawing/2014/main" id="{25A888DB-7761-4D5A-BD3C-1DBD68471465}"/>
            </a:ext>
          </a:extLst>
        </xdr:cNvPr>
        <xdr:cNvSpPr/>
      </xdr:nvSpPr>
      <xdr:spPr>
        <a:xfrm>
          <a:off x="17937480" y="6673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69757</xdr:rowOff>
    </xdr:from>
    <xdr:to>
      <xdr:col>111</xdr:col>
      <xdr:colOff>177800</xdr:colOff>
      <xdr:row>40</xdr:row>
      <xdr:rowOff>14524</xdr:rowOff>
    </xdr:to>
    <xdr:cxnSp macro="">
      <xdr:nvCxnSpPr>
        <xdr:cNvPr id="503" name="直線コネクタ 502">
          <a:extLst>
            <a:ext uri="{FF2B5EF4-FFF2-40B4-BE49-F238E27FC236}">
              <a16:creationId xmlns:a16="http://schemas.microsoft.com/office/drawing/2014/main" id="{A0D00EA2-40B5-4FC6-B43F-2AE2A666B6D8}"/>
            </a:ext>
          </a:extLst>
        </xdr:cNvPr>
        <xdr:cNvCxnSpPr/>
      </xdr:nvCxnSpPr>
      <xdr:spPr>
        <a:xfrm flipV="1">
          <a:off x="17988280" y="6607717"/>
          <a:ext cx="789940" cy="1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141780</xdr:rowOff>
    </xdr:from>
    <xdr:to>
      <xdr:col>102</xdr:col>
      <xdr:colOff>165100</xdr:colOff>
      <xdr:row>40</xdr:row>
      <xdr:rowOff>71930</xdr:rowOff>
    </xdr:to>
    <xdr:sp macro="" textlink="">
      <xdr:nvSpPr>
        <xdr:cNvPr id="504" name="楕円 503">
          <a:extLst>
            <a:ext uri="{FF2B5EF4-FFF2-40B4-BE49-F238E27FC236}">
              <a16:creationId xmlns:a16="http://schemas.microsoft.com/office/drawing/2014/main" id="{D5445067-5E21-41EF-B509-29A419BD1DE3}"/>
            </a:ext>
          </a:extLst>
        </xdr:cNvPr>
        <xdr:cNvSpPr/>
      </xdr:nvSpPr>
      <xdr:spPr>
        <a:xfrm>
          <a:off x="17162780" y="6679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14524</xdr:rowOff>
    </xdr:from>
    <xdr:to>
      <xdr:col>107</xdr:col>
      <xdr:colOff>50800</xdr:colOff>
      <xdr:row>40</xdr:row>
      <xdr:rowOff>21130</xdr:rowOff>
    </xdr:to>
    <xdr:cxnSp macro="">
      <xdr:nvCxnSpPr>
        <xdr:cNvPr id="505" name="直線コネクタ 504">
          <a:extLst>
            <a:ext uri="{FF2B5EF4-FFF2-40B4-BE49-F238E27FC236}">
              <a16:creationId xmlns:a16="http://schemas.microsoft.com/office/drawing/2014/main" id="{141671DE-55DD-4F8D-9065-6C8E5BE5E47D}"/>
            </a:ext>
          </a:extLst>
        </xdr:cNvPr>
        <xdr:cNvCxnSpPr/>
      </xdr:nvCxnSpPr>
      <xdr:spPr>
        <a:xfrm flipV="1">
          <a:off x="17213580" y="6720124"/>
          <a:ext cx="7747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144507</xdr:rowOff>
    </xdr:from>
    <xdr:to>
      <xdr:col>98</xdr:col>
      <xdr:colOff>38100</xdr:colOff>
      <xdr:row>40</xdr:row>
      <xdr:rowOff>74657</xdr:rowOff>
    </xdr:to>
    <xdr:sp macro="" textlink="">
      <xdr:nvSpPr>
        <xdr:cNvPr id="506" name="楕円 505">
          <a:extLst>
            <a:ext uri="{FF2B5EF4-FFF2-40B4-BE49-F238E27FC236}">
              <a16:creationId xmlns:a16="http://schemas.microsoft.com/office/drawing/2014/main" id="{7B7C621D-ACE7-4B82-9CC3-6D60FDB206B0}"/>
            </a:ext>
          </a:extLst>
        </xdr:cNvPr>
        <xdr:cNvSpPr/>
      </xdr:nvSpPr>
      <xdr:spPr>
        <a:xfrm>
          <a:off x="16388080" y="6682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21130</xdr:rowOff>
    </xdr:from>
    <xdr:to>
      <xdr:col>102</xdr:col>
      <xdr:colOff>114300</xdr:colOff>
      <xdr:row>40</xdr:row>
      <xdr:rowOff>23857</xdr:rowOff>
    </xdr:to>
    <xdr:cxnSp macro="">
      <xdr:nvCxnSpPr>
        <xdr:cNvPr id="507" name="直線コネクタ 506">
          <a:extLst>
            <a:ext uri="{FF2B5EF4-FFF2-40B4-BE49-F238E27FC236}">
              <a16:creationId xmlns:a16="http://schemas.microsoft.com/office/drawing/2014/main" id="{49EB3709-1771-4744-8426-115BB5E1C110}"/>
            </a:ext>
          </a:extLst>
        </xdr:cNvPr>
        <xdr:cNvCxnSpPr/>
      </xdr:nvCxnSpPr>
      <xdr:spPr>
        <a:xfrm flipV="1">
          <a:off x="16431260" y="6726730"/>
          <a:ext cx="78232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A3ED95EB-1879-4448-BA47-DC7DC0F23AF2}"/>
            </a:ext>
          </a:extLst>
        </xdr:cNvPr>
        <xdr:cNvSpPr txBox="1"/>
      </xdr:nvSpPr>
      <xdr:spPr>
        <a:xfrm>
          <a:off x="18496495" y="668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BAEE6061-5693-443A-88ED-517E48B28AFF}"/>
            </a:ext>
          </a:extLst>
        </xdr:cNvPr>
        <xdr:cNvSpPr txBox="1"/>
      </xdr:nvSpPr>
      <xdr:spPr>
        <a:xfrm>
          <a:off x="17734495" y="63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A7AD44C8-F990-45AE-AEA5-C47AE188C82E}"/>
            </a:ext>
          </a:extLst>
        </xdr:cNvPr>
        <xdr:cNvSpPr txBox="1"/>
      </xdr:nvSpPr>
      <xdr:spPr>
        <a:xfrm>
          <a:off x="16936935" y="63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83533C98-5005-4547-8450-E155F2600C8F}"/>
            </a:ext>
          </a:extLst>
        </xdr:cNvPr>
        <xdr:cNvSpPr txBox="1"/>
      </xdr:nvSpPr>
      <xdr:spPr>
        <a:xfrm>
          <a:off x="16162235" y="639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137084</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D8E90A18-C548-43D1-AC33-FD490CF3038C}"/>
            </a:ext>
          </a:extLst>
        </xdr:cNvPr>
        <xdr:cNvSpPr txBox="1"/>
      </xdr:nvSpPr>
      <xdr:spPr>
        <a:xfrm>
          <a:off x="18496495" y="633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56451</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34528815-7208-44E0-A7D3-8BCF79BA6132}"/>
            </a:ext>
          </a:extLst>
        </xdr:cNvPr>
        <xdr:cNvSpPr txBox="1"/>
      </xdr:nvSpPr>
      <xdr:spPr>
        <a:xfrm>
          <a:off x="17734495" y="676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63057</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E33E6EFE-F57B-4B1F-B877-5750534CD161}"/>
            </a:ext>
          </a:extLst>
        </xdr:cNvPr>
        <xdr:cNvSpPr txBox="1"/>
      </xdr:nvSpPr>
      <xdr:spPr>
        <a:xfrm>
          <a:off x="16936935" y="676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65784</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C48A828B-C60A-404B-8045-3F8A0A062D2F}"/>
            </a:ext>
          </a:extLst>
        </xdr:cNvPr>
        <xdr:cNvSpPr txBox="1"/>
      </xdr:nvSpPr>
      <xdr:spPr>
        <a:xfrm>
          <a:off x="16162235" y="677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2BA1914E-047A-496B-9B4D-3F54BC4ACCD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2BBC3053-BB06-4C30-A409-E7B421F7925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1CD1DF69-DC3E-412F-9E3C-E55DEBAC237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AB4F263B-A758-40F9-9F98-C666EA97AC7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31A25FA-9F76-410C-BED3-757354F8783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B53181ED-97C1-4774-8E6A-6B8894B8EF5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5B64FD57-8F26-429D-B3DA-6D4BBCACD62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D5CE56B0-ECE1-497A-9FE5-2C08D835B762}"/>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3886D45C-B3D1-41AD-A808-D1D8C9E600C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1023F7E7-7B54-4214-B571-B69D99BC953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528EECE6-5FAC-4176-B804-D379EDBE82D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2D10B82E-0ECB-439C-9C06-CA8CB22F5C8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743CA345-D860-4492-AB3E-751DF2F7E28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5889C2A3-939B-44D3-8602-B581B9C8231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8A813F71-F1F6-4D78-A254-2020DA38CE8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DCA72949-666A-46EA-B5CA-6CE6855433C2}"/>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8F8D569B-C2A0-4AFC-976E-22D0FF11EA3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7199E565-2D30-40DA-9C98-C26B8015540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7252FE52-6BC7-4B2B-8309-B7540965E23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EEB93F1C-8694-44E7-820B-E56B8CAC3B9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3EF6BD6A-68CC-4E89-9456-67424B2E4DF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E9293C61-47BA-4C70-B761-B96B622AED3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5C87BF77-0CD6-4B03-A076-A3D82BE4595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A2CAACF0-A9EC-4D77-B8C9-0E63D0C47DB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0759E104-FD10-47C0-B9DD-31E235A12D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4969E552-28D5-4C82-B65A-C52836E38A5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C04B8FC9-CC63-4A47-B02F-729FE914FC4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594BE259-4574-4ECA-B45A-37FF9167835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5F794AA6-5AE3-47C1-A5BF-65DE59FBE39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07517BB1-8836-469E-8B0C-37A4A330898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963DAA9C-4D7A-4F2D-B9B2-D874D4EC62E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CF5F2B14-00F8-4B65-B59B-87F141A7A57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0520CD2D-8DAE-489D-8399-4815607997D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75A432AE-8C3B-4BE7-A888-2862175C645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78A0D391-0CD5-45F4-A006-01D15AC086F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8297A33F-9525-4CD9-A25B-57BCA91BB3F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0F61AD14-2C90-45E3-B0CC-F58E441FC25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0960790F-73A5-4E35-BC62-6CE0E5970DA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CA3D5AA7-950B-420F-B3EA-4306B89BBB3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消防施設】&#10;有形固定資産減価償却率グラフ枠">
          <a:extLst>
            <a:ext uri="{FF2B5EF4-FFF2-40B4-BE49-F238E27FC236}">
              <a16:creationId xmlns:a16="http://schemas.microsoft.com/office/drawing/2014/main" id="{CEBF8F3D-7B43-4F1E-B7E8-E90B96889DC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56" name="直線コネクタ 555">
          <a:extLst>
            <a:ext uri="{FF2B5EF4-FFF2-40B4-BE49-F238E27FC236}">
              <a16:creationId xmlns:a16="http://schemas.microsoft.com/office/drawing/2014/main" id="{43AF48F3-5C6F-4CA6-9C9E-C469D83A5379}"/>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7" name="【消防施設】&#10;有形固定資産減価償却率最小値テキスト">
          <a:extLst>
            <a:ext uri="{FF2B5EF4-FFF2-40B4-BE49-F238E27FC236}">
              <a16:creationId xmlns:a16="http://schemas.microsoft.com/office/drawing/2014/main" id="{BE950759-26EC-4FAD-B35E-B921F673BE72}"/>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8" name="直線コネクタ 557">
          <a:extLst>
            <a:ext uri="{FF2B5EF4-FFF2-40B4-BE49-F238E27FC236}">
              <a16:creationId xmlns:a16="http://schemas.microsoft.com/office/drawing/2014/main" id="{5B0C2913-E837-4700-9984-704F91B39BB5}"/>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9" name="【消防施設】&#10;有形固定資産減価償却率最大値テキスト">
          <a:extLst>
            <a:ext uri="{FF2B5EF4-FFF2-40B4-BE49-F238E27FC236}">
              <a16:creationId xmlns:a16="http://schemas.microsoft.com/office/drawing/2014/main" id="{53D3359F-756F-468C-99B5-EAB2A819156A}"/>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60" name="直線コネクタ 559">
          <a:extLst>
            <a:ext uri="{FF2B5EF4-FFF2-40B4-BE49-F238E27FC236}">
              <a16:creationId xmlns:a16="http://schemas.microsoft.com/office/drawing/2014/main" id="{5149FB1B-F57E-4B8C-8831-037326C13C1C}"/>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61" name="【消防施設】&#10;有形固定資産減価償却率平均値テキスト">
          <a:extLst>
            <a:ext uri="{FF2B5EF4-FFF2-40B4-BE49-F238E27FC236}">
              <a16:creationId xmlns:a16="http://schemas.microsoft.com/office/drawing/2014/main" id="{45726115-5A00-4DC2-95D3-92E6F660169F}"/>
            </a:ext>
          </a:extLst>
        </xdr:cNvPr>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62" name="フローチャート: 判断 561">
          <a:extLst>
            <a:ext uri="{FF2B5EF4-FFF2-40B4-BE49-F238E27FC236}">
              <a16:creationId xmlns:a16="http://schemas.microsoft.com/office/drawing/2014/main" id="{83249550-04FC-4332-9C26-0663576B7775}"/>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63" name="フローチャート: 判断 562">
          <a:extLst>
            <a:ext uri="{FF2B5EF4-FFF2-40B4-BE49-F238E27FC236}">
              <a16:creationId xmlns:a16="http://schemas.microsoft.com/office/drawing/2014/main" id="{1491DF49-53D4-4329-942D-2EF4E8D3C1CD}"/>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64" name="フローチャート: 判断 563">
          <a:extLst>
            <a:ext uri="{FF2B5EF4-FFF2-40B4-BE49-F238E27FC236}">
              <a16:creationId xmlns:a16="http://schemas.microsoft.com/office/drawing/2014/main" id="{805E6FAC-5FEB-4D20-A3C8-27EA3CF692EC}"/>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65" name="フローチャート: 判断 564">
          <a:extLst>
            <a:ext uri="{FF2B5EF4-FFF2-40B4-BE49-F238E27FC236}">
              <a16:creationId xmlns:a16="http://schemas.microsoft.com/office/drawing/2014/main" id="{D3B7C9D3-FE97-4050-89D3-9522B4786942}"/>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66" name="フローチャート: 判断 565">
          <a:extLst>
            <a:ext uri="{FF2B5EF4-FFF2-40B4-BE49-F238E27FC236}">
              <a16:creationId xmlns:a16="http://schemas.microsoft.com/office/drawing/2014/main" id="{782CB0A3-2D12-49E8-AE90-8309548CBDED}"/>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FD87AFB-ADD7-451A-858B-E10D333AFF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8BE06EF-EFF4-45FC-879E-61C2038DDC2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3E485B3B-9CCD-4764-A877-317A3C016AF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A3C53973-CCE9-4365-BAA0-CE388089F87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3CF8FA1E-5AA9-46B4-BFEC-062116BF937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103505</xdr:rowOff>
    </xdr:from>
    <xdr:to>
      <xdr:col>85</xdr:col>
      <xdr:colOff>177800</xdr:colOff>
      <xdr:row>84</xdr:row>
      <xdr:rowOff>33655</xdr:rowOff>
    </xdr:to>
    <xdr:sp macro="" textlink="">
      <xdr:nvSpPr>
        <xdr:cNvPr id="572" name="楕円 571">
          <a:extLst>
            <a:ext uri="{FF2B5EF4-FFF2-40B4-BE49-F238E27FC236}">
              <a16:creationId xmlns:a16="http://schemas.microsoft.com/office/drawing/2014/main" id="{12196D5A-0FD7-43CD-9BD5-27F2C0F4BD68}"/>
            </a:ext>
          </a:extLst>
        </xdr:cNvPr>
        <xdr:cNvSpPr/>
      </xdr:nvSpPr>
      <xdr:spPr>
        <a:xfrm>
          <a:off x="14325600" y="140176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81932</xdr:rowOff>
    </xdr:from>
    <xdr:ext cx="405111" cy="259045"/>
    <xdr:sp macro="" textlink="">
      <xdr:nvSpPr>
        <xdr:cNvPr id="573" name="【消防施設】&#10;有形固定資産減価償却率該当値テキスト">
          <a:extLst>
            <a:ext uri="{FF2B5EF4-FFF2-40B4-BE49-F238E27FC236}">
              <a16:creationId xmlns:a16="http://schemas.microsoft.com/office/drawing/2014/main" id="{078F333F-054F-466D-87CD-721AF18EC609}"/>
            </a:ext>
          </a:extLst>
        </xdr:cNvPr>
        <xdr:cNvSpPr txBox="1"/>
      </xdr:nvSpPr>
      <xdr:spPr>
        <a:xfrm>
          <a:off x="14414500"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574" name="楕円 573">
          <a:extLst>
            <a:ext uri="{FF2B5EF4-FFF2-40B4-BE49-F238E27FC236}">
              <a16:creationId xmlns:a16="http://schemas.microsoft.com/office/drawing/2014/main" id="{C8376536-DFAB-40BF-9912-68C70F233AAB}"/>
            </a:ext>
          </a:extLst>
        </xdr:cNvPr>
        <xdr:cNvSpPr/>
      </xdr:nvSpPr>
      <xdr:spPr>
        <a:xfrm>
          <a:off x="1357884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121920</xdr:rowOff>
    </xdr:from>
    <xdr:to>
      <xdr:col>85</xdr:col>
      <xdr:colOff>127000</xdr:colOff>
      <xdr:row>83</xdr:row>
      <xdr:rowOff>154305</xdr:rowOff>
    </xdr:to>
    <xdr:cxnSp macro="">
      <xdr:nvCxnSpPr>
        <xdr:cNvPr id="575" name="直線コネクタ 574">
          <a:extLst>
            <a:ext uri="{FF2B5EF4-FFF2-40B4-BE49-F238E27FC236}">
              <a16:creationId xmlns:a16="http://schemas.microsoft.com/office/drawing/2014/main" id="{81996CF4-4280-4CC5-9919-6DCF0A2DECBB}"/>
            </a:ext>
          </a:extLst>
        </xdr:cNvPr>
        <xdr:cNvCxnSpPr/>
      </xdr:nvCxnSpPr>
      <xdr:spPr>
        <a:xfrm>
          <a:off x="13629640" y="1403604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153036</xdr:rowOff>
    </xdr:from>
    <xdr:to>
      <xdr:col>76</xdr:col>
      <xdr:colOff>165100</xdr:colOff>
      <xdr:row>84</xdr:row>
      <xdr:rowOff>83186</xdr:rowOff>
    </xdr:to>
    <xdr:sp macro="" textlink="">
      <xdr:nvSpPr>
        <xdr:cNvPr id="576" name="楕円 575">
          <a:extLst>
            <a:ext uri="{FF2B5EF4-FFF2-40B4-BE49-F238E27FC236}">
              <a16:creationId xmlns:a16="http://schemas.microsoft.com/office/drawing/2014/main" id="{457188E6-43F2-42B8-834B-FCA90FDB4D6A}"/>
            </a:ext>
          </a:extLst>
        </xdr:cNvPr>
        <xdr:cNvSpPr/>
      </xdr:nvSpPr>
      <xdr:spPr>
        <a:xfrm>
          <a:off x="12804140" y="14067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121920</xdr:rowOff>
    </xdr:from>
    <xdr:to>
      <xdr:col>81</xdr:col>
      <xdr:colOff>50800</xdr:colOff>
      <xdr:row>84</xdr:row>
      <xdr:rowOff>32386</xdr:rowOff>
    </xdr:to>
    <xdr:cxnSp macro="">
      <xdr:nvCxnSpPr>
        <xdr:cNvPr id="577" name="直線コネクタ 576">
          <a:extLst>
            <a:ext uri="{FF2B5EF4-FFF2-40B4-BE49-F238E27FC236}">
              <a16:creationId xmlns:a16="http://schemas.microsoft.com/office/drawing/2014/main" id="{6E9783FE-5F2D-47E6-AA88-C33E99BCA7FA}"/>
            </a:ext>
          </a:extLst>
        </xdr:cNvPr>
        <xdr:cNvCxnSpPr/>
      </xdr:nvCxnSpPr>
      <xdr:spPr>
        <a:xfrm flipV="1">
          <a:off x="12854940" y="14036040"/>
          <a:ext cx="7747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111125</xdr:rowOff>
    </xdr:from>
    <xdr:to>
      <xdr:col>72</xdr:col>
      <xdr:colOff>38100</xdr:colOff>
      <xdr:row>84</xdr:row>
      <xdr:rowOff>41275</xdr:rowOff>
    </xdr:to>
    <xdr:sp macro="" textlink="">
      <xdr:nvSpPr>
        <xdr:cNvPr id="578" name="楕円 577">
          <a:extLst>
            <a:ext uri="{FF2B5EF4-FFF2-40B4-BE49-F238E27FC236}">
              <a16:creationId xmlns:a16="http://schemas.microsoft.com/office/drawing/2014/main" id="{F7AF35CD-8690-47C8-B471-272D17FC0B44}"/>
            </a:ext>
          </a:extLst>
        </xdr:cNvPr>
        <xdr:cNvSpPr/>
      </xdr:nvSpPr>
      <xdr:spPr>
        <a:xfrm>
          <a:off x="12029440" y="14025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161925</xdr:rowOff>
    </xdr:from>
    <xdr:to>
      <xdr:col>76</xdr:col>
      <xdr:colOff>114300</xdr:colOff>
      <xdr:row>84</xdr:row>
      <xdr:rowOff>32386</xdr:rowOff>
    </xdr:to>
    <xdr:cxnSp macro="">
      <xdr:nvCxnSpPr>
        <xdr:cNvPr id="579" name="直線コネクタ 578">
          <a:extLst>
            <a:ext uri="{FF2B5EF4-FFF2-40B4-BE49-F238E27FC236}">
              <a16:creationId xmlns:a16="http://schemas.microsoft.com/office/drawing/2014/main" id="{5B8ADFD8-8481-4240-8681-269B5E6BCDEF}"/>
            </a:ext>
          </a:extLst>
        </xdr:cNvPr>
        <xdr:cNvCxnSpPr/>
      </xdr:nvCxnSpPr>
      <xdr:spPr>
        <a:xfrm>
          <a:off x="12072620" y="14076045"/>
          <a:ext cx="7823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580" name="楕円 579">
          <a:extLst>
            <a:ext uri="{FF2B5EF4-FFF2-40B4-BE49-F238E27FC236}">
              <a16:creationId xmlns:a16="http://schemas.microsoft.com/office/drawing/2014/main" id="{AE4F67FB-E2B5-4A10-9CAF-5B001997464E}"/>
            </a:ext>
          </a:extLst>
        </xdr:cNvPr>
        <xdr:cNvSpPr/>
      </xdr:nvSpPr>
      <xdr:spPr>
        <a:xfrm>
          <a:off x="1123188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161925</xdr:rowOff>
    </xdr:to>
    <xdr:cxnSp macro="">
      <xdr:nvCxnSpPr>
        <xdr:cNvPr id="581" name="直線コネクタ 580">
          <a:extLst>
            <a:ext uri="{FF2B5EF4-FFF2-40B4-BE49-F238E27FC236}">
              <a16:creationId xmlns:a16="http://schemas.microsoft.com/office/drawing/2014/main" id="{E49DB05C-8D62-40C1-9427-217463C24DF9}"/>
            </a:ext>
          </a:extLst>
        </xdr:cNvPr>
        <xdr:cNvCxnSpPr/>
      </xdr:nvCxnSpPr>
      <xdr:spPr>
        <a:xfrm>
          <a:off x="11282680" y="14032231"/>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582" name="n_1aveValue【消防施設】&#10;有形固定資産減価償却率">
          <a:extLst>
            <a:ext uri="{FF2B5EF4-FFF2-40B4-BE49-F238E27FC236}">
              <a16:creationId xmlns:a16="http://schemas.microsoft.com/office/drawing/2014/main" id="{BF3397A2-E0FC-4DFC-B3A2-72CAEEFF1915}"/>
            </a:ext>
          </a:extLst>
        </xdr:cNvPr>
        <xdr:cNvSpPr txBox="1"/>
      </xdr:nvSpPr>
      <xdr:spPr>
        <a:xfrm>
          <a:off x="13437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83" name="n_2aveValue【消防施設】&#10;有形固定資産減価償却率">
          <a:extLst>
            <a:ext uri="{FF2B5EF4-FFF2-40B4-BE49-F238E27FC236}">
              <a16:creationId xmlns:a16="http://schemas.microsoft.com/office/drawing/2014/main" id="{1FBB7C35-9394-4773-B160-1BDA1031C96B}"/>
            </a:ext>
          </a:extLst>
        </xdr:cNvPr>
        <xdr:cNvSpPr txBox="1"/>
      </xdr:nvSpPr>
      <xdr:spPr>
        <a:xfrm>
          <a:off x="126752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84" name="n_3aveValue【消防施設】&#10;有形固定資産減価償却率">
          <a:extLst>
            <a:ext uri="{FF2B5EF4-FFF2-40B4-BE49-F238E27FC236}">
              <a16:creationId xmlns:a16="http://schemas.microsoft.com/office/drawing/2014/main" id="{A6ACF4F6-D899-496D-A533-BE7C4044A8C3}"/>
            </a:ext>
          </a:extLst>
        </xdr:cNvPr>
        <xdr:cNvSpPr txBox="1"/>
      </xdr:nvSpPr>
      <xdr:spPr>
        <a:xfrm>
          <a:off x="119005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85" name="n_4aveValue【消防施設】&#10;有形固定資産減価償却率">
          <a:extLst>
            <a:ext uri="{FF2B5EF4-FFF2-40B4-BE49-F238E27FC236}">
              <a16:creationId xmlns:a16="http://schemas.microsoft.com/office/drawing/2014/main" id="{A2D7B3EB-84CC-46BD-B4F6-FA8BB4E5FB34}"/>
            </a:ext>
          </a:extLst>
        </xdr:cNvPr>
        <xdr:cNvSpPr txBox="1"/>
      </xdr:nvSpPr>
      <xdr:spPr>
        <a:xfrm>
          <a:off x="1110298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586" name="n_1mainValue【消防施設】&#10;有形固定資産減価償却率">
          <a:extLst>
            <a:ext uri="{FF2B5EF4-FFF2-40B4-BE49-F238E27FC236}">
              <a16:creationId xmlns:a16="http://schemas.microsoft.com/office/drawing/2014/main" id="{13A84151-235E-476E-9F5D-44688674B49A}"/>
            </a:ext>
          </a:extLst>
        </xdr:cNvPr>
        <xdr:cNvSpPr txBox="1"/>
      </xdr:nvSpPr>
      <xdr:spPr>
        <a:xfrm>
          <a:off x="134372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74313</xdr:rowOff>
    </xdr:from>
    <xdr:ext cx="405111" cy="259045"/>
    <xdr:sp macro="" textlink="">
      <xdr:nvSpPr>
        <xdr:cNvPr id="587" name="n_2mainValue【消防施設】&#10;有形固定資産減価償却率">
          <a:extLst>
            <a:ext uri="{FF2B5EF4-FFF2-40B4-BE49-F238E27FC236}">
              <a16:creationId xmlns:a16="http://schemas.microsoft.com/office/drawing/2014/main" id="{B1A72F4B-B85F-49BD-8900-ADA5AC2B9EA5}"/>
            </a:ext>
          </a:extLst>
        </xdr:cNvPr>
        <xdr:cNvSpPr txBox="1"/>
      </xdr:nvSpPr>
      <xdr:spPr>
        <a:xfrm>
          <a:off x="1267524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588" name="n_3mainValue【消防施設】&#10;有形固定資産減価償却率">
          <a:extLst>
            <a:ext uri="{FF2B5EF4-FFF2-40B4-BE49-F238E27FC236}">
              <a16:creationId xmlns:a16="http://schemas.microsoft.com/office/drawing/2014/main" id="{079640FB-B9DE-46A9-A305-5FE5C43B34A3}"/>
            </a:ext>
          </a:extLst>
        </xdr:cNvPr>
        <xdr:cNvSpPr txBox="1"/>
      </xdr:nvSpPr>
      <xdr:spPr>
        <a:xfrm>
          <a:off x="1190054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589" name="n_4mainValue【消防施設】&#10;有形固定資産減価償却率">
          <a:extLst>
            <a:ext uri="{FF2B5EF4-FFF2-40B4-BE49-F238E27FC236}">
              <a16:creationId xmlns:a16="http://schemas.microsoft.com/office/drawing/2014/main" id="{D211CFBE-6975-4F9C-B55E-245EAB98EA8B}"/>
            </a:ext>
          </a:extLst>
        </xdr:cNvPr>
        <xdr:cNvSpPr txBox="1"/>
      </xdr:nvSpPr>
      <xdr:spPr>
        <a:xfrm>
          <a:off x="1110298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6CC261D7-4168-47CF-90B8-C9F7007CEE6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7678FEB4-1E84-40B9-BBF5-E7D82BF4752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23264FE0-1AAD-47DF-A900-40AA55F111E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F65800A7-0D7D-4FE0-B162-47CF498C1CF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BEF40230-A342-46C9-BE67-A54F857A464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021A1EF0-BBB0-496E-A0A9-3EE5C8EEDB4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C5C0F09E-B9B7-41F7-9875-99E2E5F703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43AB7412-D4C1-4E94-BBBD-007F951D56C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1D878F13-054D-4F7A-9329-217AE1B62A9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39625689-2A51-4DF7-80F5-52D87424D8F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B95165BA-E420-40B9-9C36-9BBFE6FB54B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2824DB3C-307E-4106-85B5-0DCDECAC237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232054D5-A18A-40C5-9453-AFE095F4600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3909681A-659A-4CCF-A127-46CA98239DA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73BD3153-1395-4C9F-9970-C9FC99716E8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DE66AC6E-B214-4F0E-804D-7535EB30CB2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23E25BB1-74ED-4A77-B065-ED7FED7B648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E4C01351-C8E2-48CD-A3BD-D6999BA9C2D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A0A46B41-D13B-46CF-BC03-49BF2DF3A07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2D9D31F8-E954-479D-9A21-166E3C86495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9416FB19-C1EA-459C-90D5-FD4A5EF5AF4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11" name="直線コネクタ 610">
          <a:extLst>
            <a:ext uri="{FF2B5EF4-FFF2-40B4-BE49-F238E27FC236}">
              <a16:creationId xmlns:a16="http://schemas.microsoft.com/office/drawing/2014/main" id="{5F12FCCC-C935-4302-8FA1-DACD3E03A22B}"/>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12" name="【消防施設】&#10;一人当たり面積最小値テキスト">
          <a:extLst>
            <a:ext uri="{FF2B5EF4-FFF2-40B4-BE49-F238E27FC236}">
              <a16:creationId xmlns:a16="http://schemas.microsoft.com/office/drawing/2014/main" id="{38C4A23B-F8D7-4B56-8032-0E2519E38C1B}"/>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13" name="直線コネクタ 612">
          <a:extLst>
            <a:ext uri="{FF2B5EF4-FFF2-40B4-BE49-F238E27FC236}">
              <a16:creationId xmlns:a16="http://schemas.microsoft.com/office/drawing/2014/main" id="{51DE7221-24A4-4730-B36E-13FD0C50F9AE}"/>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14" name="【消防施設】&#10;一人当たり面積最大値テキスト">
          <a:extLst>
            <a:ext uri="{FF2B5EF4-FFF2-40B4-BE49-F238E27FC236}">
              <a16:creationId xmlns:a16="http://schemas.microsoft.com/office/drawing/2014/main" id="{9B6532F8-A7F5-43B2-BBDB-3234EFA19051}"/>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15" name="直線コネクタ 614">
          <a:extLst>
            <a:ext uri="{FF2B5EF4-FFF2-40B4-BE49-F238E27FC236}">
              <a16:creationId xmlns:a16="http://schemas.microsoft.com/office/drawing/2014/main" id="{804A2A7C-64C8-4B5A-B2C9-952951F4B1C6}"/>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16" name="【消防施設】&#10;一人当たり面積平均値テキスト">
          <a:extLst>
            <a:ext uri="{FF2B5EF4-FFF2-40B4-BE49-F238E27FC236}">
              <a16:creationId xmlns:a16="http://schemas.microsoft.com/office/drawing/2014/main" id="{2A5DAE94-488D-4BE6-812D-799F96718CB9}"/>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7" name="フローチャート: 判断 616">
          <a:extLst>
            <a:ext uri="{FF2B5EF4-FFF2-40B4-BE49-F238E27FC236}">
              <a16:creationId xmlns:a16="http://schemas.microsoft.com/office/drawing/2014/main" id="{D5239FB1-5D22-4228-8592-A6C546F8F9C9}"/>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8" name="フローチャート: 判断 617">
          <a:extLst>
            <a:ext uri="{FF2B5EF4-FFF2-40B4-BE49-F238E27FC236}">
              <a16:creationId xmlns:a16="http://schemas.microsoft.com/office/drawing/2014/main" id="{40B4A06B-8BBC-4CD9-9204-7C585FCAC633}"/>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9" name="フローチャート: 判断 618">
          <a:extLst>
            <a:ext uri="{FF2B5EF4-FFF2-40B4-BE49-F238E27FC236}">
              <a16:creationId xmlns:a16="http://schemas.microsoft.com/office/drawing/2014/main" id="{32C6AEF1-FF52-4B59-8FD5-B1DD55C00ECD}"/>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20" name="フローチャート: 判断 619">
          <a:extLst>
            <a:ext uri="{FF2B5EF4-FFF2-40B4-BE49-F238E27FC236}">
              <a16:creationId xmlns:a16="http://schemas.microsoft.com/office/drawing/2014/main" id="{D729C475-58A9-494D-8AA9-5447B67E802F}"/>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21" name="フローチャート: 判断 620">
          <a:extLst>
            <a:ext uri="{FF2B5EF4-FFF2-40B4-BE49-F238E27FC236}">
              <a16:creationId xmlns:a16="http://schemas.microsoft.com/office/drawing/2014/main" id="{6D3EF670-52AD-466F-8E10-814626479933}"/>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8C000F3-E9F8-4B8C-ABF0-C09791B9960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F5976B7-84F7-40C0-A944-21CDAE4A47E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9DCBC1A1-D0E8-4C64-B922-E58CC430DDC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F861441-4A4E-4F1F-9B97-C2749D653E6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7CD00CE6-8CE8-4052-B6A0-1BA32E5853D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98400</xdr:rowOff>
    </xdr:from>
    <xdr:to>
      <xdr:col>116</xdr:col>
      <xdr:colOff>114300</xdr:colOff>
      <xdr:row>86</xdr:row>
      <xdr:rowOff>28550</xdr:rowOff>
    </xdr:to>
    <xdr:sp macro="" textlink="">
      <xdr:nvSpPr>
        <xdr:cNvPr id="627" name="楕円 626">
          <a:extLst>
            <a:ext uri="{FF2B5EF4-FFF2-40B4-BE49-F238E27FC236}">
              <a16:creationId xmlns:a16="http://schemas.microsoft.com/office/drawing/2014/main" id="{2EEB5EAC-0764-4B6E-B86C-99024856A260}"/>
            </a:ext>
          </a:extLst>
        </xdr:cNvPr>
        <xdr:cNvSpPr/>
      </xdr:nvSpPr>
      <xdr:spPr>
        <a:xfrm>
          <a:off x="19458940" y="14347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28" name="【消防施設】&#10;一人当たり面積該当値テキスト">
          <a:extLst>
            <a:ext uri="{FF2B5EF4-FFF2-40B4-BE49-F238E27FC236}">
              <a16:creationId xmlns:a16="http://schemas.microsoft.com/office/drawing/2014/main" id="{C595FBAB-6C28-4CE7-B6D3-9A6E22245E00}"/>
            </a:ext>
          </a:extLst>
        </xdr:cNvPr>
        <xdr:cNvSpPr txBox="1"/>
      </xdr:nvSpPr>
      <xdr:spPr>
        <a:xfrm>
          <a:off x="19547840" y="1428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629" name="楕円 628">
          <a:extLst>
            <a:ext uri="{FF2B5EF4-FFF2-40B4-BE49-F238E27FC236}">
              <a16:creationId xmlns:a16="http://schemas.microsoft.com/office/drawing/2014/main" id="{61D315CE-DA0F-41A6-AD7D-7B822E3E4605}"/>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149200</xdr:rowOff>
    </xdr:from>
    <xdr:to>
      <xdr:col>116</xdr:col>
      <xdr:colOff>63500</xdr:colOff>
      <xdr:row>85</xdr:row>
      <xdr:rowOff>152400</xdr:rowOff>
    </xdr:to>
    <xdr:cxnSp macro="">
      <xdr:nvCxnSpPr>
        <xdr:cNvPr id="630" name="直線コネクタ 629">
          <a:extLst>
            <a:ext uri="{FF2B5EF4-FFF2-40B4-BE49-F238E27FC236}">
              <a16:creationId xmlns:a16="http://schemas.microsoft.com/office/drawing/2014/main" id="{1FB278C1-1DAF-4D86-88CB-CC2D14DB3477}"/>
            </a:ext>
          </a:extLst>
        </xdr:cNvPr>
        <xdr:cNvCxnSpPr/>
      </xdr:nvCxnSpPr>
      <xdr:spPr>
        <a:xfrm flipV="1">
          <a:off x="18778220" y="14398600"/>
          <a:ext cx="7315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105714</xdr:rowOff>
    </xdr:from>
    <xdr:to>
      <xdr:col>107</xdr:col>
      <xdr:colOff>101600</xdr:colOff>
      <xdr:row>86</xdr:row>
      <xdr:rowOff>35864</xdr:rowOff>
    </xdr:to>
    <xdr:sp macro="" textlink="">
      <xdr:nvSpPr>
        <xdr:cNvPr id="631" name="楕円 630">
          <a:extLst>
            <a:ext uri="{FF2B5EF4-FFF2-40B4-BE49-F238E27FC236}">
              <a16:creationId xmlns:a16="http://schemas.microsoft.com/office/drawing/2014/main" id="{695D0F48-B3E8-4945-8701-CCDEDB806BC9}"/>
            </a:ext>
          </a:extLst>
        </xdr:cNvPr>
        <xdr:cNvSpPr/>
      </xdr:nvSpPr>
      <xdr:spPr>
        <a:xfrm>
          <a:off x="17937480" y="14355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156514</xdr:rowOff>
    </xdr:to>
    <xdr:cxnSp macro="">
      <xdr:nvCxnSpPr>
        <xdr:cNvPr id="632" name="直線コネクタ 631">
          <a:extLst>
            <a:ext uri="{FF2B5EF4-FFF2-40B4-BE49-F238E27FC236}">
              <a16:creationId xmlns:a16="http://schemas.microsoft.com/office/drawing/2014/main" id="{3CF654B1-A76A-48E1-9F77-01758D940C46}"/>
            </a:ext>
          </a:extLst>
        </xdr:cNvPr>
        <xdr:cNvCxnSpPr/>
      </xdr:nvCxnSpPr>
      <xdr:spPr>
        <a:xfrm flipV="1">
          <a:off x="17988280" y="14401800"/>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107544</xdr:rowOff>
    </xdr:from>
    <xdr:to>
      <xdr:col>102</xdr:col>
      <xdr:colOff>165100</xdr:colOff>
      <xdr:row>86</xdr:row>
      <xdr:rowOff>37694</xdr:rowOff>
    </xdr:to>
    <xdr:sp macro="" textlink="">
      <xdr:nvSpPr>
        <xdr:cNvPr id="633" name="楕円 632">
          <a:extLst>
            <a:ext uri="{FF2B5EF4-FFF2-40B4-BE49-F238E27FC236}">
              <a16:creationId xmlns:a16="http://schemas.microsoft.com/office/drawing/2014/main" id="{AFBE8201-038B-4C14-8D78-25365D7C6BFB}"/>
            </a:ext>
          </a:extLst>
        </xdr:cNvPr>
        <xdr:cNvSpPr/>
      </xdr:nvSpPr>
      <xdr:spPr>
        <a:xfrm>
          <a:off x="17162780" y="14356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156514</xdr:rowOff>
    </xdr:from>
    <xdr:to>
      <xdr:col>107</xdr:col>
      <xdr:colOff>50800</xdr:colOff>
      <xdr:row>85</xdr:row>
      <xdr:rowOff>158344</xdr:rowOff>
    </xdr:to>
    <xdr:cxnSp macro="">
      <xdr:nvCxnSpPr>
        <xdr:cNvPr id="634" name="直線コネクタ 633">
          <a:extLst>
            <a:ext uri="{FF2B5EF4-FFF2-40B4-BE49-F238E27FC236}">
              <a16:creationId xmlns:a16="http://schemas.microsoft.com/office/drawing/2014/main" id="{5C4368FD-A017-4E0A-BF8D-F1E68EEDAFCC}"/>
            </a:ext>
          </a:extLst>
        </xdr:cNvPr>
        <xdr:cNvCxnSpPr/>
      </xdr:nvCxnSpPr>
      <xdr:spPr>
        <a:xfrm flipV="1">
          <a:off x="17213580" y="14405914"/>
          <a:ext cx="7747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635" name="楕円 634">
          <a:extLst>
            <a:ext uri="{FF2B5EF4-FFF2-40B4-BE49-F238E27FC236}">
              <a16:creationId xmlns:a16="http://schemas.microsoft.com/office/drawing/2014/main" id="{8AE0C314-B201-4E89-AD8B-60E1519155E7}"/>
            </a:ext>
          </a:extLst>
        </xdr:cNvPr>
        <xdr:cNvSpPr/>
      </xdr:nvSpPr>
      <xdr:spPr>
        <a:xfrm>
          <a:off x="16388080" y="14357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158344</xdr:rowOff>
    </xdr:from>
    <xdr:to>
      <xdr:col>102</xdr:col>
      <xdr:colOff>114300</xdr:colOff>
      <xdr:row>85</xdr:row>
      <xdr:rowOff>159258</xdr:rowOff>
    </xdr:to>
    <xdr:cxnSp macro="">
      <xdr:nvCxnSpPr>
        <xdr:cNvPr id="636" name="直線コネクタ 635">
          <a:extLst>
            <a:ext uri="{FF2B5EF4-FFF2-40B4-BE49-F238E27FC236}">
              <a16:creationId xmlns:a16="http://schemas.microsoft.com/office/drawing/2014/main" id="{AC2B6D85-E325-41F9-85AE-3896C7AE57B3}"/>
            </a:ext>
          </a:extLst>
        </xdr:cNvPr>
        <xdr:cNvCxnSpPr/>
      </xdr:nvCxnSpPr>
      <xdr:spPr>
        <a:xfrm flipV="1">
          <a:off x="16431260" y="14407744"/>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37" name="n_1aveValue【消防施設】&#10;一人当たり面積">
          <a:extLst>
            <a:ext uri="{FF2B5EF4-FFF2-40B4-BE49-F238E27FC236}">
              <a16:creationId xmlns:a16="http://schemas.microsoft.com/office/drawing/2014/main" id="{A16BBB34-18BF-49FF-95CB-2AA30FE2A0BE}"/>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8" name="n_2aveValue【消防施設】&#10;一人当たり面積">
          <a:extLst>
            <a:ext uri="{FF2B5EF4-FFF2-40B4-BE49-F238E27FC236}">
              <a16:creationId xmlns:a16="http://schemas.microsoft.com/office/drawing/2014/main" id="{EDCCAA41-D829-455F-9476-CE6A12B6DF4C}"/>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9" name="n_3aveValue【消防施設】&#10;一人当たり面積">
          <a:extLst>
            <a:ext uri="{FF2B5EF4-FFF2-40B4-BE49-F238E27FC236}">
              <a16:creationId xmlns:a16="http://schemas.microsoft.com/office/drawing/2014/main" id="{5BF6999C-3E30-4249-9069-7961E45735E3}"/>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40" name="n_4aveValue【消防施設】&#10;一人当たり面積">
          <a:extLst>
            <a:ext uri="{FF2B5EF4-FFF2-40B4-BE49-F238E27FC236}">
              <a16:creationId xmlns:a16="http://schemas.microsoft.com/office/drawing/2014/main" id="{26E3F0FD-CE45-4CF3-A8C2-158241CF40F5}"/>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641" name="n_1mainValue【消防施設】&#10;一人当たり面積">
          <a:extLst>
            <a:ext uri="{FF2B5EF4-FFF2-40B4-BE49-F238E27FC236}">
              <a16:creationId xmlns:a16="http://schemas.microsoft.com/office/drawing/2014/main" id="{2A059025-DDAE-4916-8868-D9D110C624F1}"/>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26991</xdr:rowOff>
    </xdr:from>
    <xdr:ext cx="469744" cy="259045"/>
    <xdr:sp macro="" textlink="">
      <xdr:nvSpPr>
        <xdr:cNvPr id="642" name="n_2mainValue【消防施設】&#10;一人当たり面積">
          <a:extLst>
            <a:ext uri="{FF2B5EF4-FFF2-40B4-BE49-F238E27FC236}">
              <a16:creationId xmlns:a16="http://schemas.microsoft.com/office/drawing/2014/main" id="{1C3AD5AE-18E3-4BF7-B163-6710B4D27F43}"/>
            </a:ext>
          </a:extLst>
        </xdr:cNvPr>
        <xdr:cNvSpPr txBox="1"/>
      </xdr:nvSpPr>
      <xdr:spPr>
        <a:xfrm>
          <a:off x="17776267" y="144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28821</xdr:rowOff>
    </xdr:from>
    <xdr:ext cx="469744" cy="259045"/>
    <xdr:sp macro="" textlink="">
      <xdr:nvSpPr>
        <xdr:cNvPr id="643" name="n_3mainValue【消防施設】&#10;一人当たり面積">
          <a:extLst>
            <a:ext uri="{FF2B5EF4-FFF2-40B4-BE49-F238E27FC236}">
              <a16:creationId xmlns:a16="http://schemas.microsoft.com/office/drawing/2014/main" id="{C1601C78-C815-468C-ADF9-D909EEA0EB53}"/>
            </a:ext>
          </a:extLst>
        </xdr:cNvPr>
        <xdr:cNvSpPr txBox="1"/>
      </xdr:nvSpPr>
      <xdr:spPr>
        <a:xfrm>
          <a:off x="17001567" y="144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644" name="n_4mainValue【消防施設】&#10;一人当たり面積">
          <a:extLst>
            <a:ext uri="{FF2B5EF4-FFF2-40B4-BE49-F238E27FC236}">
              <a16:creationId xmlns:a16="http://schemas.microsoft.com/office/drawing/2014/main" id="{019F28A8-FE5E-4E55-BA9F-DD3B26751850}"/>
            </a:ext>
          </a:extLst>
        </xdr:cNvPr>
        <xdr:cNvSpPr txBox="1"/>
      </xdr:nvSpPr>
      <xdr:spPr>
        <a:xfrm>
          <a:off x="16226867"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647022FB-6FB4-4A15-9EC7-217CA8BDC5C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9AA2288E-150D-4A2A-AB2D-F0521753A8E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55A47943-39F2-4A08-8233-4AC6E3D8AB0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87D0D01C-9627-4268-A414-507F66DBF37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87ABC1EF-182D-4E30-9718-3CE839E8DF8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4CDA797D-679E-438E-B9FA-E2E5C55F12C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50AEFCEE-A6C9-4EA5-9D2D-C60723810F5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CF87117D-AE35-4573-A64B-0CCA3685D50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F61BE60-B574-4D6E-AA05-6EE92ABD591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9FB4C324-DBC3-4853-9526-830EAF4EC42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6B71CF28-969F-4211-9A38-6E8F18E2054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80E370DD-FF5F-4690-B95B-E17C7E95720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0D5C1377-F69B-4504-8D24-7623EB24843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7395644-94EB-4259-B149-482DD74ECC4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2FC7DD66-A268-4D04-8B95-621E00FFECA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68499458-9A8B-4B7C-AC40-DAE5F15C299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55596604-8E7B-4935-9399-9CE85B97020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AB8ABDB7-4FAA-41DB-990B-896F6629BD9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AC482C4B-5A9F-4A27-BC0C-81DF8FD56ED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72BD5B71-B373-4CAF-A162-D0EB551F3B3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9DD3131D-2EDA-4392-B17F-C7AEADD939B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227DFF7C-3FAE-4A91-837C-B5907F33DAF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5DB3A3F3-5B90-4654-94B2-4CEC9E3895B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7E6644CE-BE3F-46BF-AE8C-53959E3F51B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3F12F9EC-FA21-4606-AA87-6EDA2EDD645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70" name="直線コネクタ 669">
          <a:extLst>
            <a:ext uri="{FF2B5EF4-FFF2-40B4-BE49-F238E27FC236}">
              <a16:creationId xmlns:a16="http://schemas.microsoft.com/office/drawing/2014/main" id="{85136599-735A-4B29-B76A-AB95688C07B6}"/>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71" name="【庁舎】&#10;有形固定資産減価償却率最小値テキスト">
          <a:extLst>
            <a:ext uri="{FF2B5EF4-FFF2-40B4-BE49-F238E27FC236}">
              <a16:creationId xmlns:a16="http://schemas.microsoft.com/office/drawing/2014/main" id="{DCE0BE68-A3BE-4BBF-AEA7-059ED42A27DA}"/>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72" name="直線コネクタ 671">
          <a:extLst>
            <a:ext uri="{FF2B5EF4-FFF2-40B4-BE49-F238E27FC236}">
              <a16:creationId xmlns:a16="http://schemas.microsoft.com/office/drawing/2014/main" id="{D6BD29A9-8C83-4413-A030-8CC08CBC5414}"/>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73" name="【庁舎】&#10;有形固定資産減価償却率最大値テキスト">
          <a:extLst>
            <a:ext uri="{FF2B5EF4-FFF2-40B4-BE49-F238E27FC236}">
              <a16:creationId xmlns:a16="http://schemas.microsoft.com/office/drawing/2014/main" id="{18868412-93A9-413B-A4CD-90CB043F0F4D}"/>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74" name="直線コネクタ 673">
          <a:extLst>
            <a:ext uri="{FF2B5EF4-FFF2-40B4-BE49-F238E27FC236}">
              <a16:creationId xmlns:a16="http://schemas.microsoft.com/office/drawing/2014/main" id="{564928D0-6A4F-4816-8249-4E5818BFC78D}"/>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75" name="【庁舎】&#10;有形固定資産減価償却率平均値テキスト">
          <a:extLst>
            <a:ext uri="{FF2B5EF4-FFF2-40B4-BE49-F238E27FC236}">
              <a16:creationId xmlns:a16="http://schemas.microsoft.com/office/drawing/2014/main" id="{28A09CC1-0D5B-45BC-842E-F9DAE92C0B6C}"/>
            </a:ext>
          </a:extLst>
        </xdr:cNvPr>
        <xdr:cNvSpPr txBox="1"/>
      </xdr:nvSpPr>
      <xdr:spPr>
        <a:xfrm>
          <a:off x="1441450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6" name="フローチャート: 判断 675">
          <a:extLst>
            <a:ext uri="{FF2B5EF4-FFF2-40B4-BE49-F238E27FC236}">
              <a16:creationId xmlns:a16="http://schemas.microsoft.com/office/drawing/2014/main" id="{68400AF7-1436-448D-8B89-5B95F2A70193}"/>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7" name="フローチャート: 判断 676">
          <a:extLst>
            <a:ext uri="{FF2B5EF4-FFF2-40B4-BE49-F238E27FC236}">
              <a16:creationId xmlns:a16="http://schemas.microsoft.com/office/drawing/2014/main" id="{2BA78418-6F1A-42A7-B50E-102F43A156B2}"/>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8" name="フローチャート: 判断 677">
          <a:extLst>
            <a:ext uri="{FF2B5EF4-FFF2-40B4-BE49-F238E27FC236}">
              <a16:creationId xmlns:a16="http://schemas.microsoft.com/office/drawing/2014/main" id="{A9D84A19-C933-411E-8FE5-B00BA5449FE9}"/>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9" name="フローチャート: 判断 678">
          <a:extLst>
            <a:ext uri="{FF2B5EF4-FFF2-40B4-BE49-F238E27FC236}">
              <a16:creationId xmlns:a16="http://schemas.microsoft.com/office/drawing/2014/main" id="{912F9E9E-7916-4E6D-A4B4-3A690651D2BB}"/>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4E418B85-669F-4EA8-9C0B-481203833BC8}"/>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802DD8C-8C1C-46CE-B03F-A04FEE1A977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CA8B940-EF0D-49EF-8C3A-05CEB617942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0C5D00D-61A6-42CC-A1F7-A84890D8273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5A506EF-FA59-4543-B3CC-FD33AF1B139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4670BC74-3F7B-46B3-8615-6D3B9866C87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686" name="楕円 685">
          <a:extLst>
            <a:ext uri="{FF2B5EF4-FFF2-40B4-BE49-F238E27FC236}">
              <a16:creationId xmlns:a16="http://schemas.microsoft.com/office/drawing/2014/main" id="{4841D169-5A4B-4CF5-8E1D-EE1E68482B74}"/>
            </a:ext>
          </a:extLst>
        </xdr:cNvPr>
        <xdr:cNvSpPr/>
      </xdr:nvSpPr>
      <xdr:spPr>
        <a:xfrm>
          <a:off x="14325600" y="173004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687" name="【庁舎】&#10;有形固定資産減価償却率該当値テキスト">
          <a:extLst>
            <a:ext uri="{FF2B5EF4-FFF2-40B4-BE49-F238E27FC236}">
              <a16:creationId xmlns:a16="http://schemas.microsoft.com/office/drawing/2014/main" id="{AA53BB7E-40C5-4072-84F2-8FB0911B197A}"/>
            </a:ext>
          </a:extLst>
        </xdr:cNvPr>
        <xdr:cNvSpPr txBox="1"/>
      </xdr:nvSpPr>
      <xdr:spPr>
        <a:xfrm>
          <a:off x="144145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170724</xdr:rowOff>
    </xdr:from>
    <xdr:to>
      <xdr:col>81</xdr:col>
      <xdr:colOff>101600</xdr:colOff>
      <xdr:row>103</xdr:row>
      <xdr:rowOff>100874</xdr:rowOff>
    </xdr:to>
    <xdr:sp macro="" textlink="">
      <xdr:nvSpPr>
        <xdr:cNvPr id="688" name="楕円 687">
          <a:extLst>
            <a:ext uri="{FF2B5EF4-FFF2-40B4-BE49-F238E27FC236}">
              <a16:creationId xmlns:a16="http://schemas.microsoft.com/office/drawing/2014/main" id="{009FDB42-BCAD-4609-8094-07F8045D1AAB}"/>
            </a:ext>
          </a:extLst>
        </xdr:cNvPr>
        <xdr:cNvSpPr/>
      </xdr:nvSpPr>
      <xdr:spPr>
        <a:xfrm>
          <a:off x="13578840" y="17270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50074</xdr:rowOff>
    </xdr:from>
    <xdr:to>
      <xdr:col>85</xdr:col>
      <xdr:colOff>127000</xdr:colOff>
      <xdr:row>103</xdr:row>
      <xdr:rowOff>84364</xdr:rowOff>
    </xdr:to>
    <xdr:cxnSp macro="">
      <xdr:nvCxnSpPr>
        <xdr:cNvPr id="689" name="直線コネクタ 688">
          <a:extLst>
            <a:ext uri="{FF2B5EF4-FFF2-40B4-BE49-F238E27FC236}">
              <a16:creationId xmlns:a16="http://schemas.microsoft.com/office/drawing/2014/main" id="{F1ECF4C7-8DAA-4E4A-A06A-8D939B1C9070}"/>
            </a:ext>
          </a:extLst>
        </xdr:cNvPr>
        <xdr:cNvCxnSpPr/>
      </xdr:nvCxnSpPr>
      <xdr:spPr>
        <a:xfrm>
          <a:off x="13629640" y="1731699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136434</xdr:rowOff>
    </xdr:from>
    <xdr:to>
      <xdr:col>76</xdr:col>
      <xdr:colOff>165100</xdr:colOff>
      <xdr:row>103</xdr:row>
      <xdr:rowOff>66584</xdr:rowOff>
    </xdr:to>
    <xdr:sp macro="" textlink="">
      <xdr:nvSpPr>
        <xdr:cNvPr id="690" name="楕円 689">
          <a:extLst>
            <a:ext uri="{FF2B5EF4-FFF2-40B4-BE49-F238E27FC236}">
              <a16:creationId xmlns:a16="http://schemas.microsoft.com/office/drawing/2014/main" id="{71D8F1EF-EA60-4357-A5F8-A4761BFEDDB2}"/>
            </a:ext>
          </a:extLst>
        </xdr:cNvPr>
        <xdr:cNvSpPr/>
      </xdr:nvSpPr>
      <xdr:spPr>
        <a:xfrm>
          <a:off x="12804140" y="17235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xdr:rowOff>
    </xdr:from>
    <xdr:to>
      <xdr:col>81</xdr:col>
      <xdr:colOff>50800</xdr:colOff>
      <xdr:row>103</xdr:row>
      <xdr:rowOff>50074</xdr:rowOff>
    </xdr:to>
    <xdr:cxnSp macro="">
      <xdr:nvCxnSpPr>
        <xdr:cNvPr id="691" name="直線コネクタ 690">
          <a:extLst>
            <a:ext uri="{FF2B5EF4-FFF2-40B4-BE49-F238E27FC236}">
              <a16:creationId xmlns:a16="http://schemas.microsoft.com/office/drawing/2014/main" id="{8A3D46EC-EEA3-4417-90B2-AD6EC15979A0}"/>
            </a:ext>
          </a:extLst>
        </xdr:cNvPr>
        <xdr:cNvCxnSpPr/>
      </xdr:nvCxnSpPr>
      <xdr:spPr>
        <a:xfrm>
          <a:off x="12854940" y="1728270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102144</xdr:rowOff>
    </xdr:from>
    <xdr:to>
      <xdr:col>72</xdr:col>
      <xdr:colOff>38100</xdr:colOff>
      <xdr:row>103</xdr:row>
      <xdr:rowOff>32294</xdr:rowOff>
    </xdr:to>
    <xdr:sp macro="" textlink="">
      <xdr:nvSpPr>
        <xdr:cNvPr id="692" name="楕円 691">
          <a:extLst>
            <a:ext uri="{FF2B5EF4-FFF2-40B4-BE49-F238E27FC236}">
              <a16:creationId xmlns:a16="http://schemas.microsoft.com/office/drawing/2014/main" id="{AAAFD192-0517-4E57-B6EA-972C95F50213}"/>
            </a:ext>
          </a:extLst>
        </xdr:cNvPr>
        <xdr:cNvSpPr/>
      </xdr:nvSpPr>
      <xdr:spPr>
        <a:xfrm>
          <a:off x="12029440" y="17201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152944</xdr:rowOff>
    </xdr:from>
    <xdr:to>
      <xdr:col>76</xdr:col>
      <xdr:colOff>114300</xdr:colOff>
      <xdr:row>103</xdr:row>
      <xdr:rowOff>15784</xdr:rowOff>
    </xdr:to>
    <xdr:cxnSp macro="">
      <xdr:nvCxnSpPr>
        <xdr:cNvPr id="693" name="直線コネクタ 692">
          <a:extLst>
            <a:ext uri="{FF2B5EF4-FFF2-40B4-BE49-F238E27FC236}">
              <a16:creationId xmlns:a16="http://schemas.microsoft.com/office/drawing/2014/main" id="{3897182F-A6F8-4970-85BB-E4B07BC2CDD9}"/>
            </a:ext>
          </a:extLst>
        </xdr:cNvPr>
        <xdr:cNvCxnSpPr/>
      </xdr:nvCxnSpPr>
      <xdr:spPr>
        <a:xfrm>
          <a:off x="12072620" y="17252224"/>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67855</xdr:rowOff>
    </xdr:from>
    <xdr:to>
      <xdr:col>67</xdr:col>
      <xdr:colOff>101600</xdr:colOff>
      <xdr:row>102</xdr:row>
      <xdr:rowOff>169455</xdr:rowOff>
    </xdr:to>
    <xdr:sp macro="" textlink="">
      <xdr:nvSpPr>
        <xdr:cNvPr id="694" name="楕円 693">
          <a:extLst>
            <a:ext uri="{FF2B5EF4-FFF2-40B4-BE49-F238E27FC236}">
              <a16:creationId xmlns:a16="http://schemas.microsoft.com/office/drawing/2014/main" id="{29A068D3-13AA-4830-8EC1-E37C1AC8D019}"/>
            </a:ext>
          </a:extLst>
        </xdr:cNvPr>
        <xdr:cNvSpPr/>
      </xdr:nvSpPr>
      <xdr:spPr>
        <a:xfrm>
          <a:off x="11231880" y="171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118655</xdr:rowOff>
    </xdr:from>
    <xdr:to>
      <xdr:col>71</xdr:col>
      <xdr:colOff>177800</xdr:colOff>
      <xdr:row>102</xdr:row>
      <xdr:rowOff>152944</xdr:rowOff>
    </xdr:to>
    <xdr:cxnSp macro="">
      <xdr:nvCxnSpPr>
        <xdr:cNvPr id="695" name="直線コネクタ 694">
          <a:extLst>
            <a:ext uri="{FF2B5EF4-FFF2-40B4-BE49-F238E27FC236}">
              <a16:creationId xmlns:a16="http://schemas.microsoft.com/office/drawing/2014/main" id="{7EE3A50D-4A63-4A45-89BB-95F1F08A490C}"/>
            </a:ext>
          </a:extLst>
        </xdr:cNvPr>
        <xdr:cNvCxnSpPr/>
      </xdr:nvCxnSpPr>
      <xdr:spPr>
        <a:xfrm>
          <a:off x="11282680" y="1721793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96" name="n_1aveValue【庁舎】&#10;有形固定資産減価償却率">
          <a:extLst>
            <a:ext uri="{FF2B5EF4-FFF2-40B4-BE49-F238E27FC236}">
              <a16:creationId xmlns:a16="http://schemas.microsoft.com/office/drawing/2014/main" id="{C0109724-F651-45FC-95B5-464E5B94018B}"/>
            </a:ext>
          </a:extLst>
        </xdr:cNvPr>
        <xdr:cNvSpPr txBox="1"/>
      </xdr:nvSpPr>
      <xdr:spPr>
        <a:xfrm>
          <a:off x="134372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97" name="n_2aveValue【庁舎】&#10;有形固定資産減価償却率">
          <a:extLst>
            <a:ext uri="{FF2B5EF4-FFF2-40B4-BE49-F238E27FC236}">
              <a16:creationId xmlns:a16="http://schemas.microsoft.com/office/drawing/2014/main" id="{42A2D13E-D9C4-47E4-BAA5-4E7682E8FA82}"/>
            </a:ext>
          </a:extLst>
        </xdr:cNvPr>
        <xdr:cNvSpPr txBox="1"/>
      </xdr:nvSpPr>
      <xdr:spPr>
        <a:xfrm>
          <a:off x="12675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98" name="n_3aveValue【庁舎】&#10;有形固定資産減価償却率">
          <a:extLst>
            <a:ext uri="{FF2B5EF4-FFF2-40B4-BE49-F238E27FC236}">
              <a16:creationId xmlns:a16="http://schemas.microsoft.com/office/drawing/2014/main" id="{3D64E154-365D-449D-A02F-57C025555FBC}"/>
            </a:ext>
          </a:extLst>
        </xdr:cNvPr>
        <xdr:cNvSpPr txBox="1"/>
      </xdr:nvSpPr>
      <xdr:spPr>
        <a:xfrm>
          <a:off x="1190054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9" name="n_4aveValue【庁舎】&#10;有形固定資産減価償却率">
          <a:extLst>
            <a:ext uri="{FF2B5EF4-FFF2-40B4-BE49-F238E27FC236}">
              <a16:creationId xmlns:a16="http://schemas.microsoft.com/office/drawing/2014/main" id="{B553C9A5-88F3-4A97-8EDD-CA3E95EE4317}"/>
            </a:ext>
          </a:extLst>
        </xdr:cNvPr>
        <xdr:cNvSpPr txBox="1"/>
      </xdr:nvSpPr>
      <xdr:spPr>
        <a:xfrm>
          <a:off x="1110298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117401</xdr:rowOff>
    </xdr:from>
    <xdr:ext cx="405111" cy="259045"/>
    <xdr:sp macro="" textlink="">
      <xdr:nvSpPr>
        <xdr:cNvPr id="700" name="n_1mainValue【庁舎】&#10;有形固定資産減価償却率">
          <a:extLst>
            <a:ext uri="{FF2B5EF4-FFF2-40B4-BE49-F238E27FC236}">
              <a16:creationId xmlns:a16="http://schemas.microsoft.com/office/drawing/2014/main" id="{90FCCEA8-D97A-4E80-BA22-0DE1DEA3C598}"/>
            </a:ext>
          </a:extLst>
        </xdr:cNvPr>
        <xdr:cNvSpPr txBox="1"/>
      </xdr:nvSpPr>
      <xdr:spPr>
        <a:xfrm>
          <a:off x="13437244" y="1704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83111</xdr:rowOff>
    </xdr:from>
    <xdr:ext cx="405111" cy="259045"/>
    <xdr:sp macro="" textlink="">
      <xdr:nvSpPr>
        <xdr:cNvPr id="701" name="n_2mainValue【庁舎】&#10;有形固定資産減価償却率">
          <a:extLst>
            <a:ext uri="{FF2B5EF4-FFF2-40B4-BE49-F238E27FC236}">
              <a16:creationId xmlns:a16="http://schemas.microsoft.com/office/drawing/2014/main" id="{9BD442B7-2A57-405A-9B7A-C8134D88F566}"/>
            </a:ext>
          </a:extLst>
        </xdr:cNvPr>
        <xdr:cNvSpPr txBox="1"/>
      </xdr:nvSpPr>
      <xdr:spPr>
        <a:xfrm>
          <a:off x="12675244" y="1701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48821</xdr:rowOff>
    </xdr:from>
    <xdr:ext cx="405111" cy="259045"/>
    <xdr:sp macro="" textlink="">
      <xdr:nvSpPr>
        <xdr:cNvPr id="702" name="n_3mainValue【庁舎】&#10;有形固定資産減価償却率">
          <a:extLst>
            <a:ext uri="{FF2B5EF4-FFF2-40B4-BE49-F238E27FC236}">
              <a16:creationId xmlns:a16="http://schemas.microsoft.com/office/drawing/2014/main" id="{EFACCF8B-43B1-44CF-A5B6-7722EA7FD582}"/>
            </a:ext>
          </a:extLst>
        </xdr:cNvPr>
        <xdr:cNvSpPr txBox="1"/>
      </xdr:nvSpPr>
      <xdr:spPr>
        <a:xfrm>
          <a:off x="11900544" y="1698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14532</xdr:rowOff>
    </xdr:from>
    <xdr:ext cx="405111" cy="259045"/>
    <xdr:sp macro="" textlink="">
      <xdr:nvSpPr>
        <xdr:cNvPr id="703" name="n_4mainValue【庁舎】&#10;有形固定資産減価償却率">
          <a:extLst>
            <a:ext uri="{FF2B5EF4-FFF2-40B4-BE49-F238E27FC236}">
              <a16:creationId xmlns:a16="http://schemas.microsoft.com/office/drawing/2014/main" id="{C9D06A34-FAAF-4858-B140-3B0657986E23}"/>
            </a:ext>
          </a:extLst>
        </xdr:cNvPr>
        <xdr:cNvSpPr txBox="1"/>
      </xdr:nvSpPr>
      <xdr:spPr>
        <a:xfrm>
          <a:off x="11102984" y="1694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5BA26C8B-1B81-41C9-8397-C002CD09C4A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D5584B2F-5D89-430A-AED8-55D6F56DE81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3EEB9E66-EE8D-42FC-90CA-5940B90980E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DDCD7EA6-268D-44B0-BA46-2F37BB33201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AAEA2E9D-2528-489A-809F-5614ADE0A2A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6DAD3353-F991-489B-9BE0-5D04ADC2B83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32FD9BA-870A-4802-B9F2-E154254DC7A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C5A9477-A20A-4821-A690-1FC0A731428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657BEE40-9988-4038-92AC-EB1EE0C225B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2B4F6B26-0F61-413E-B0C2-FE5D5DBAA54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2847EE89-34A7-483D-93C9-D4C625B0D22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A16DAF2D-E656-4649-A00D-4F25F631D1C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56D69479-69C7-42B9-A0E3-1552E263C4B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6D3D510C-9607-4D1E-AA46-5BF86589DC9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642B8DE7-D26E-4F9D-9330-1DD4DA64D30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6A8BD595-ADDE-489F-A669-E09881BC628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6F7DF5A2-C1F6-4858-8830-53C619F2389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F93F9B3E-8A8C-4A40-A442-A9ADC0E5A6C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6C880E1B-E675-4417-BF5B-4B1B9EC9342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16D79336-2E2C-486F-BDBF-2F32BACF867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E2B54C31-476D-45AD-9B75-649A4FB2F9C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9C29345B-0B86-4C05-9B24-A36EA0B7AC5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BDC70737-47D5-40BF-B9AE-6F9F0059460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922D0C06-9101-4EEF-8A4F-9955CC0A1D5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E44C4283-5624-4FC7-A899-787D34C4A3B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9" name="直線コネクタ 728">
          <a:extLst>
            <a:ext uri="{FF2B5EF4-FFF2-40B4-BE49-F238E27FC236}">
              <a16:creationId xmlns:a16="http://schemas.microsoft.com/office/drawing/2014/main" id="{9255DF36-6F9B-4FA3-A956-F3E5DCC3380A}"/>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30" name="【庁舎】&#10;一人当たり面積最小値テキスト">
          <a:extLst>
            <a:ext uri="{FF2B5EF4-FFF2-40B4-BE49-F238E27FC236}">
              <a16:creationId xmlns:a16="http://schemas.microsoft.com/office/drawing/2014/main" id="{2F63A75F-79E7-4C80-94EA-E33E5164020D}"/>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31" name="直線コネクタ 730">
          <a:extLst>
            <a:ext uri="{FF2B5EF4-FFF2-40B4-BE49-F238E27FC236}">
              <a16:creationId xmlns:a16="http://schemas.microsoft.com/office/drawing/2014/main" id="{0C73F618-FCDF-421F-AB33-4287D784DCFC}"/>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32" name="【庁舎】&#10;一人当たり面積最大値テキスト">
          <a:extLst>
            <a:ext uri="{FF2B5EF4-FFF2-40B4-BE49-F238E27FC236}">
              <a16:creationId xmlns:a16="http://schemas.microsoft.com/office/drawing/2014/main" id="{3BEEDA68-782C-4A4E-B95B-C260322BF127}"/>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33" name="直線コネクタ 732">
          <a:extLst>
            <a:ext uri="{FF2B5EF4-FFF2-40B4-BE49-F238E27FC236}">
              <a16:creationId xmlns:a16="http://schemas.microsoft.com/office/drawing/2014/main" id="{4169ADD5-B07A-4B4A-9566-6C1C4DEECE32}"/>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34" name="【庁舎】&#10;一人当たり面積平均値テキスト">
          <a:extLst>
            <a:ext uri="{FF2B5EF4-FFF2-40B4-BE49-F238E27FC236}">
              <a16:creationId xmlns:a16="http://schemas.microsoft.com/office/drawing/2014/main" id="{F044D005-67AD-431D-878C-EE3CF5443532}"/>
            </a:ext>
          </a:extLst>
        </xdr:cNvPr>
        <xdr:cNvSpPr txBox="1"/>
      </xdr:nvSpPr>
      <xdr:spPr>
        <a:xfrm>
          <a:off x="19547840" y="1761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35" name="フローチャート: 判断 734">
          <a:extLst>
            <a:ext uri="{FF2B5EF4-FFF2-40B4-BE49-F238E27FC236}">
              <a16:creationId xmlns:a16="http://schemas.microsoft.com/office/drawing/2014/main" id="{6C116454-8C24-4779-AEF6-0A888C4155B4}"/>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36" name="フローチャート: 判断 735">
          <a:extLst>
            <a:ext uri="{FF2B5EF4-FFF2-40B4-BE49-F238E27FC236}">
              <a16:creationId xmlns:a16="http://schemas.microsoft.com/office/drawing/2014/main" id="{3D28E711-77EA-46A0-B640-B30601B906B5}"/>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7" name="フローチャート: 判断 736">
          <a:extLst>
            <a:ext uri="{FF2B5EF4-FFF2-40B4-BE49-F238E27FC236}">
              <a16:creationId xmlns:a16="http://schemas.microsoft.com/office/drawing/2014/main" id="{C56166E8-B95D-428C-8952-059A2BA8B72D}"/>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8" name="フローチャート: 判断 737">
          <a:extLst>
            <a:ext uri="{FF2B5EF4-FFF2-40B4-BE49-F238E27FC236}">
              <a16:creationId xmlns:a16="http://schemas.microsoft.com/office/drawing/2014/main" id="{6F1F7B7C-9D3E-4448-8F73-EBA6B7D9F147}"/>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9" name="フローチャート: 判断 738">
          <a:extLst>
            <a:ext uri="{FF2B5EF4-FFF2-40B4-BE49-F238E27FC236}">
              <a16:creationId xmlns:a16="http://schemas.microsoft.com/office/drawing/2014/main" id="{60372A31-4FCD-4913-B85C-A99710802565}"/>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A8AF280-C82C-4A18-AB14-7BBB12DA980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5619CF7-478C-428F-957F-A93EA2F6B4C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A1CC3E1-8489-4138-8C3F-AFAB64FC468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F3450217-4B46-46B7-99A6-71545ACA904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6C78BF0-CB27-42D7-B177-FF7E4B884A6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45" name="楕円 744">
          <a:extLst>
            <a:ext uri="{FF2B5EF4-FFF2-40B4-BE49-F238E27FC236}">
              <a16:creationId xmlns:a16="http://schemas.microsoft.com/office/drawing/2014/main" id="{695CA058-E7CB-4668-8FC0-3F2A2AC0A75A}"/>
            </a:ext>
          </a:extLst>
        </xdr:cNvPr>
        <xdr:cNvSpPr/>
      </xdr:nvSpPr>
      <xdr:spPr>
        <a:xfrm>
          <a:off x="19458940" y="1760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21607</xdr:rowOff>
    </xdr:from>
    <xdr:ext cx="469744" cy="259045"/>
    <xdr:sp macro="" textlink="">
      <xdr:nvSpPr>
        <xdr:cNvPr id="746" name="【庁舎】&#10;一人当たり面積該当値テキスト">
          <a:extLst>
            <a:ext uri="{FF2B5EF4-FFF2-40B4-BE49-F238E27FC236}">
              <a16:creationId xmlns:a16="http://schemas.microsoft.com/office/drawing/2014/main" id="{7ABAAD9D-B519-4B6B-887C-6599FBAC22EA}"/>
            </a:ext>
          </a:extLst>
        </xdr:cNvPr>
        <xdr:cNvSpPr txBox="1"/>
      </xdr:nvSpPr>
      <xdr:spPr>
        <a:xfrm>
          <a:off x="19547840"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747" name="楕円 746">
          <a:extLst>
            <a:ext uri="{FF2B5EF4-FFF2-40B4-BE49-F238E27FC236}">
              <a16:creationId xmlns:a16="http://schemas.microsoft.com/office/drawing/2014/main" id="{A56661E2-FB49-4053-B64C-3AEE244843DD}"/>
            </a:ext>
          </a:extLst>
        </xdr:cNvPr>
        <xdr:cNvSpPr/>
      </xdr:nvSpPr>
      <xdr:spPr>
        <a:xfrm>
          <a:off x="18735040" y="1761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49530</xdr:rowOff>
    </xdr:from>
    <xdr:to>
      <xdr:col>116</xdr:col>
      <xdr:colOff>63500</xdr:colOff>
      <xdr:row>105</xdr:row>
      <xdr:rowOff>68036</xdr:rowOff>
    </xdr:to>
    <xdr:cxnSp macro="">
      <xdr:nvCxnSpPr>
        <xdr:cNvPr id="748" name="直線コネクタ 747">
          <a:extLst>
            <a:ext uri="{FF2B5EF4-FFF2-40B4-BE49-F238E27FC236}">
              <a16:creationId xmlns:a16="http://schemas.microsoft.com/office/drawing/2014/main" id="{68F30C42-E3B4-45D8-9FEB-0259683C31D7}"/>
            </a:ext>
          </a:extLst>
        </xdr:cNvPr>
        <xdr:cNvCxnSpPr/>
      </xdr:nvCxnSpPr>
      <xdr:spPr>
        <a:xfrm flipV="1">
          <a:off x="18778220" y="17651730"/>
          <a:ext cx="73152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34652</xdr:rowOff>
    </xdr:from>
    <xdr:to>
      <xdr:col>107</xdr:col>
      <xdr:colOff>101600</xdr:colOff>
      <xdr:row>105</xdr:row>
      <xdr:rowOff>136252</xdr:rowOff>
    </xdr:to>
    <xdr:sp macro="" textlink="">
      <xdr:nvSpPr>
        <xdr:cNvPr id="749" name="楕円 748">
          <a:extLst>
            <a:ext uri="{FF2B5EF4-FFF2-40B4-BE49-F238E27FC236}">
              <a16:creationId xmlns:a16="http://schemas.microsoft.com/office/drawing/2014/main" id="{65BAE066-6F0E-4E40-9D8B-11517F1FF62D}"/>
            </a:ext>
          </a:extLst>
        </xdr:cNvPr>
        <xdr:cNvSpPr/>
      </xdr:nvSpPr>
      <xdr:spPr>
        <a:xfrm>
          <a:off x="17937480" y="176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85452</xdr:rowOff>
    </xdr:to>
    <xdr:cxnSp macro="">
      <xdr:nvCxnSpPr>
        <xdr:cNvPr id="750" name="直線コネクタ 749">
          <a:extLst>
            <a:ext uri="{FF2B5EF4-FFF2-40B4-BE49-F238E27FC236}">
              <a16:creationId xmlns:a16="http://schemas.microsoft.com/office/drawing/2014/main" id="{4D734C00-FE83-4391-A437-B39358F13944}"/>
            </a:ext>
          </a:extLst>
        </xdr:cNvPr>
        <xdr:cNvCxnSpPr/>
      </xdr:nvCxnSpPr>
      <xdr:spPr>
        <a:xfrm flipV="1">
          <a:off x="17988280" y="17670236"/>
          <a:ext cx="78994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51" name="楕円 750">
          <a:extLst>
            <a:ext uri="{FF2B5EF4-FFF2-40B4-BE49-F238E27FC236}">
              <a16:creationId xmlns:a16="http://schemas.microsoft.com/office/drawing/2014/main" id="{D00791F5-E5D8-48E8-86EE-B9A1EA43E1E6}"/>
            </a:ext>
          </a:extLst>
        </xdr:cNvPr>
        <xdr:cNvSpPr/>
      </xdr:nvSpPr>
      <xdr:spPr>
        <a:xfrm>
          <a:off x="1716278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85452</xdr:rowOff>
    </xdr:from>
    <xdr:to>
      <xdr:col>107</xdr:col>
      <xdr:colOff>50800</xdr:colOff>
      <xdr:row>105</xdr:row>
      <xdr:rowOff>103958</xdr:rowOff>
    </xdr:to>
    <xdr:cxnSp macro="">
      <xdr:nvCxnSpPr>
        <xdr:cNvPr id="752" name="直線コネクタ 751">
          <a:extLst>
            <a:ext uri="{FF2B5EF4-FFF2-40B4-BE49-F238E27FC236}">
              <a16:creationId xmlns:a16="http://schemas.microsoft.com/office/drawing/2014/main" id="{2FA41ECF-C492-4D39-99E6-5AE364B40971}"/>
            </a:ext>
          </a:extLst>
        </xdr:cNvPr>
        <xdr:cNvCxnSpPr/>
      </xdr:nvCxnSpPr>
      <xdr:spPr>
        <a:xfrm flipV="1">
          <a:off x="17213580" y="17687652"/>
          <a:ext cx="7747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53" name="楕円 752">
          <a:extLst>
            <a:ext uri="{FF2B5EF4-FFF2-40B4-BE49-F238E27FC236}">
              <a16:creationId xmlns:a16="http://schemas.microsoft.com/office/drawing/2014/main" id="{3F674759-61E4-45D2-A51A-12747E254F1D}"/>
            </a:ext>
          </a:extLst>
        </xdr:cNvPr>
        <xdr:cNvSpPr/>
      </xdr:nvSpPr>
      <xdr:spPr>
        <a:xfrm>
          <a:off x="1638808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103958</xdr:rowOff>
    </xdr:from>
    <xdr:to>
      <xdr:col>102</xdr:col>
      <xdr:colOff>114300</xdr:colOff>
      <xdr:row>105</xdr:row>
      <xdr:rowOff>118111</xdr:rowOff>
    </xdr:to>
    <xdr:cxnSp macro="">
      <xdr:nvCxnSpPr>
        <xdr:cNvPr id="754" name="直線コネクタ 753">
          <a:extLst>
            <a:ext uri="{FF2B5EF4-FFF2-40B4-BE49-F238E27FC236}">
              <a16:creationId xmlns:a16="http://schemas.microsoft.com/office/drawing/2014/main" id="{03794629-1C24-4410-A0A3-222D1064C0F7}"/>
            </a:ext>
          </a:extLst>
        </xdr:cNvPr>
        <xdr:cNvCxnSpPr/>
      </xdr:nvCxnSpPr>
      <xdr:spPr>
        <a:xfrm flipV="1">
          <a:off x="16431260" y="17706158"/>
          <a:ext cx="78232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55" name="n_1aveValue【庁舎】&#10;一人当たり面積">
          <a:extLst>
            <a:ext uri="{FF2B5EF4-FFF2-40B4-BE49-F238E27FC236}">
              <a16:creationId xmlns:a16="http://schemas.microsoft.com/office/drawing/2014/main" id="{E591B598-1452-40DB-96AC-E5DB1C173B9D}"/>
            </a:ext>
          </a:extLst>
        </xdr:cNvPr>
        <xdr:cNvSpPr txBox="1"/>
      </xdr:nvSpPr>
      <xdr:spPr>
        <a:xfrm>
          <a:off x="18561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56" name="n_2aveValue【庁舎】&#10;一人当たり面積">
          <a:extLst>
            <a:ext uri="{FF2B5EF4-FFF2-40B4-BE49-F238E27FC236}">
              <a16:creationId xmlns:a16="http://schemas.microsoft.com/office/drawing/2014/main" id="{3A438A18-DBFD-4148-A0A7-DAF096358E13}"/>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57" name="n_3aveValue【庁舎】&#10;一人当たり面積">
          <a:extLst>
            <a:ext uri="{FF2B5EF4-FFF2-40B4-BE49-F238E27FC236}">
              <a16:creationId xmlns:a16="http://schemas.microsoft.com/office/drawing/2014/main" id="{62A60732-09B1-4366-AC6F-3FF85EB017B3}"/>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58" name="n_4aveValue【庁舎】&#10;一人当たり面積">
          <a:extLst>
            <a:ext uri="{FF2B5EF4-FFF2-40B4-BE49-F238E27FC236}">
              <a16:creationId xmlns:a16="http://schemas.microsoft.com/office/drawing/2014/main" id="{E817AEE0-2105-4381-9EB3-DDF4C1BBE2DE}"/>
            </a:ext>
          </a:extLst>
        </xdr:cNvPr>
        <xdr:cNvSpPr txBox="1"/>
      </xdr:nvSpPr>
      <xdr:spPr>
        <a:xfrm>
          <a:off x="16226867" y="177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759" name="n_1mainValue【庁舎】&#10;一人当たり面積">
          <a:extLst>
            <a:ext uri="{FF2B5EF4-FFF2-40B4-BE49-F238E27FC236}">
              <a16:creationId xmlns:a16="http://schemas.microsoft.com/office/drawing/2014/main" id="{1A5CC006-EEE3-4544-B0ED-7A6DD7673DC1}"/>
            </a:ext>
          </a:extLst>
        </xdr:cNvPr>
        <xdr:cNvSpPr txBox="1"/>
      </xdr:nvSpPr>
      <xdr:spPr>
        <a:xfrm>
          <a:off x="1856112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152779</xdr:rowOff>
    </xdr:from>
    <xdr:ext cx="469744" cy="259045"/>
    <xdr:sp macro="" textlink="">
      <xdr:nvSpPr>
        <xdr:cNvPr id="760" name="n_2mainValue【庁舎】&#10;一人当たり面積">
          <a:extLst>
            <a:ext uri="{FF2B5EF4-FFF2-40B4-BE49-F238E27FC236}">
              <a16:creationId xmlns:a16="http://schemas.microsoft.com/office/drawing/2014/main" id="{1DA2120F-7CEC-446B-9B42-D8DEA8066D45}"/>
            </a:ext>
          </a:extLst>
        </xdr:cNvPr>
        <xdr:cNvSpPr txBox="1"/>
      </xdr:nvSpPr>
      <xdr:spPr>
        <a:xfrm>
          <a:off x="17776267" y="1741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761" name="n_3mainValue【庁舎】&#10;一人当たり面積">
          <a:extLst>
            <a:ext uri="{FF2B5EF4-FFF2-40B4-BE49-F238E27FC236}">
              <a16:creationId xmlns:a16="http://schemas.microsoft.com/office/drawing/2014/main" id="{35D9B529-F4A2-4FAB-860C-C08111144226}"/>
            </a:ext>
          </a:extLst>
        </xdr:cNvPr>
        <xdr:cNvSpPr txBox="1"/>
      </xdr:nvSpPr>
      <xdr:spPr>
        <a:xfrm>
          <a:off x="1700156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62" name="n_4mainValue【庁舎】&#10;一人当たり面積">
          <a:extLst>
            <a:ext uri="{FF2B5EF4-FFF2-40B4-BE49-F238E27FC236}">
              <a16:creationId xmlns:a16="http://schemas.microsoft.com/office/drawing/2014/main" id="{25ABB456-FFBC-41A5-8B03-B7A0A8FC3D61}"/>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AAAF3263-03AE-40C7-BCCE-F3858954797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4528D381-2F5F-4689-8F96-B5E893AB92A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768E141F-8FD5-4519-9E26-5850C16548E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類似団体と比較して特に有形固定資産減価償却率が高くなっている施設は、体育館・プールで、特に低くなっている施設は、庁舎となっている。庁舎については、平成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年度に建て替えを完了したことにより、類似団体平均を大きく下回っている。体育館・プールの有形固定資産減価償却率については</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％となっているが、体育館に関しては令和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年度にかけて、老朽化した部分の改修と耐震補強工事を行う。市民会館の一人当たり面積が、類似団体を大きく上回っており、老朽化の進んでいる他施設との複合化等について検討していく必要がある。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類似団体を上回っているものの、法人町民税が特定企業の業績に左右されるところが大きく、人口減少に加え、全国平均を上回る高齢化率により、町の衰退が懸念されており、町の活性化と自主財源の確保が今後の課題となっている。</a:t>
          </a:r>
          <a:endParaRPr lang="ja-JP" altLang="ja-JP" sz="14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067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722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71362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492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地方交付税</a:t>
          </a:r>
          <a:r>
            <a:rPr kumimoji="1" lang="ja-JP" altLang="ja-JP" sz="1100" baseline="0">
              <a:solidFill>
                <a:schemeClr val="dk1"/>
              </a:solidFill>
              <a:effectLst/>
              <a:latin typeface="+mn-lt"/>
              <a:ea typeface="+mn-ea"/>
              <a:cs typeface="+mn-cs"/>
            </a:rPr>
            <a:t>等の減により、</a:t>
          </a:r>
          <a:r>
            <a:rPr kumimoji="1" lang="en-US" altLang="ja-JP" sz="1100" baseline="0">
              <a:solidFill>
                <a:schemeClr val="dk1"/>
              </a:solidFill>
              <a:effectLst/>
              <a:latin typeface="+mn-lt"/>
              <a:ea typeface="+mn-ea"/>
              <a:cs typeface="+mn-cs"/>
            </a:rPr>
            <a:t>88.5</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平均を若干上回った。高齢化に伴う社会保障費や公債費の増などにより、年々財政の硬直化が進んでいることから、職員数、職員給与費の抑制等による人件費の削減のほか、全ての事務事業の点検・見直しを実施している。診療所の経営改善はもちろんのこと、今後も事務事業の見直しを更に進めるとともに、全ての事務事業の優先度を点検し、優先度の低い事務事業については、計画的に廃止・縮減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61</xdr:row>
      <xdr:rowOff>105304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23538"/>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61</xdr:row>
      <xdr:rowOff>65088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90822"/>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103822</xdr:rowOff>
    </xdr:from>
    <xdr:to>
      <xdr:col>15</xdr:col>
      <xdr:colOff>82550</xdr:colOff>
      <xdr:row>61</xdr:row>
      <xdr:rowOff>145521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90822"/>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145521</xdr:rowOff>
    </xdr:from>
    <xdr:to>
      <xdr:col>11</xdr:col>
      <xdr:colOff>31750</xdr:colOff>
      <xdr:row>62</xdr:row>
      <xdr:rowOff>56515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03971"/>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54504</xdr:rowOff>
    </xdr:from>
    <xdr:to>
      <xdr:col>23</xdr:col>
      <xdr:colOff>184150</xdr:colOff>
      <xdr:row>61</xdr:row>
      <xdr:rowOff>156104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26581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14288</xdr:rowOff>
    </xdr:from>
    <xdr:to>
      <xdr:col>19</xdr:col>
      <xdr:colOff>184150</xdr:colOff>
      <xdr:row>61</xdr:row>
      <xdr:rowOff>115888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100665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94721</xdr:rowOff>
    </xdr:from>
    <xdr:to>
      <xdr:col>11</xdr:col>
      <xdr:colOff>82550</xdr:colOff>
      <xdr:row>62</xdr:row>
      <xdr:rowOff>24871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92092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類似団体平均を下回っているが、システム関連経費や委託業務の増などにより物件費は高い水準にあるため、引き続き事務事業の見直しとコストの縮減を図り、経費の削減に努める。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100577</xdr:rowOff>
    </xdr:from>
    <xdr:to>
      <xdr:col>23</xdr:col>
      <xdr:colOff>133350</xdr:colOff>
      <xdr:row>81</xdr:row>
      <xdr:rowOff>108094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8027"/>
          <a:ext cx="8382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92872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0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93464</xdr:rowOff>
    </xdr:from>
    <xdr:to>
      <xdr:col>19</xdr:col>
      <xdr:colOff>133350</xdr:colOff>
      <xdr:row>81</xdr:row>
      <xdr:rowOff>100577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0914"/>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89480</xdr:rowOff>
    </xdr:from>
    <xdr:to>
      <xdr:col>15</xdr:col>
      <xdr:colOff>82550</xdr:colOff>
      <xdr:row>81</xdr:row>
      <xdr:rowOff>93464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6930"/>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57761</xdr:rowOff>
    </xdr:from>
    <xdr:to>
      <xdr:col>11</xdr:col>
      <xdr:colOff>31750</xdr:colOff>
      <xdr:row>81</xdr:row>
      <xdr:rowOff>89480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211"/>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57294</xdr:rowOff>
    </xdr:from>
    <xdr:to>
      <xdr:col>23</xdr:col>
      <xdr:colOff>184150</xdr:colOff>
      <xdr:row>81</xdr:row>
      <xdr:rowOff>158894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150021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49777</xdr:rowOff>
    </xdr:from>
    <xdr:to>
      <xdr:col>19</xdr:col>
      <xdr:colOff>184150</xdr:colOff>
      <xdr:row>81</xdr:row>
      <xdr:rowOff>151377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161554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42664</xdr:rowOff>
    </xdr:from>
    <xdr:to>
      <xdr:col>15</xdr:col>
      <xdr:colOff>133350</xdr:colOff>
      <xdr:row>81</xdr:row>
      <xdr:rowOff>144264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154441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38680</xdr:rowOff>
    </xdr:from>
    <xdr:to>
      <xdr:col>11</xdr:col>
      <xdr:colOff>82550</xdr:colOff>
      <xdr:row>81</xdr:row>
      <xdr:rowOff>140280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150457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6961</xdr:rowOff>
    </xdr:from>
    <xdr:to>
      <xdr:col>7</xdr:col>
      <xdr:colOff>31750</xdr:colOff>
      <xdr:row>81</xdr:row>
      <xdr:rowOff>108561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118738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類似団体内では低い水準にある。職能や能力、実績が反映できる給与制度を構築し、給与の適正化に努める。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81</xdr:row>
      <xdr:rowOff>114300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883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141111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100895</xdr:rowOff>
    </xdr:from>
    <xdr:to>
      <xdr:col>72</xdr:col>
      <xdr:colOff>203200</xdr:colOff>
      <xdr:row>81</xdr:row>
      <xdr:rowOff>141111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100895</xdr:rowOff>
    </xdr:from>
    <xdr:to>
      <xdr:col>68</xdr:col>
      <xdr:colOff>152400</xdr:colOff>
      <xdr:row>81</xdr:row>
      <xdr:rowOff>100895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88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50095</xdr:rowOff>
    </xdr:from>
    <xdr:to>
      <xdr:col>77</xdr:col>
      <xdr:colOff>95250</xdr:colOff>
      <xdr:row>81</xdr:row>
      <xdr:rowOff>151695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161872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50095</xdr:rowOff>
    </xdr:from>
    <xdr:to>
      <xdr:col>68</xdr:col>
      <xdr:colOff>203200</xdr:colOff>
      <xdr:row>81</xdr:row>
      <xdr:rowOff>151695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161872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50095</xdr:rowOff>
    </xdr:from>
    <xdr:to>
      <xdr:col>64</xdr:col>
      <xdr:colOff>152400</xdr:colOff>
      <xdr:row>81</xdr:row>
      <xdr:rowOff>151695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161872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類似団体平均を下回る職員数となっている。新規採用の抑制により職員削減を行っているところであるが、人口の減少に伴い横ばい状態である。業務の効率化、見直しにより、より適正な人員管理に努める。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38671</xdr:rowOff>
    </xdr:from>
    <xdr:to>
      <xdr:col>81</xdr:col>
      <xdr:colOff>44450</xdr:colOff>
      <xdr:row>60</xdr:row>
      <xdr:rowOff>59785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2567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667</xdr:rowOff>
    </xdr:from>
    <xdr:to>
      <xdr:col>77</xdr:col>
      <xdr:colOff>44450</xdr:colOff>
      <xdr:row>60</xdr:row>
      <xdr:rowOff>38671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87667"/>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152209</xdr:rowOff>
    </xdr:from>
    <xdr:to>
      <xdr:col>72</xdr:col>
      <xdr:colOff>203200</xdr:colOff>
      <xdr:row>60</xdr:row>
      <xdr:rowOff>667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67759"/>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152209</xdr:rowOff>
    </xdr:from>
    <xdr:to>
      <xdr:col>68</xdr:col>
      <xdr:colOff>152400</xdr:colOff>
      <xdr:row>60</xdr:row>
      <xdr:rowOff>7906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67759"/>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8985</xdr:rowOff>
    </xdr:from>
    <xdr:to>
      <xdr:col>81</xdr:col>
      <xdr:colOff>95250</xdr:colOff>
      <xdr:row>60</xdr:row>
      <xdr:rowOff>110585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25512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159321</xdr:rowOff>
    </xdr:from>
    <xdr:to>
      <xdr:col>77</xdr:col>
      <xdr:colOff>95250</xdr:colOff>
      <xdr:row>60</xdr:row>
      <xdr:rowOff>89471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99648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121317</xdr:rowOff>
    </xdr:from>
    <xdr:to>
      <xdr:col>73</xdr:col>
      <xdr:colOff>44450</xdr:colOff>
      <xdr:row>60</xdr:row>
      <xdr:rowOff>51467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61644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101409</xdr:rowOff>
    </xdr:from>
    <xdr:to>
      <xdr:col>68</xdr:col>
      <xdr:colOff>203200</xdr:colOff>
      <xdr:row>60</xdr:row>
      <xdr:rowOff>31559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41736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128556</xdr:rowOff>
    </xdr:from>
    <xdr:to>
      <xdr:col>64</xdr:col>
      <xdr:colOff>152400</xdr:colOff>
      <xdr:row>60</xdr:row>
      <xdr:rowOff>58706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68883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類似団体平均が低い水準で推移する中で、平成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連続して類似団体平均を上回っている。病院事業の診療所化に伴い、数値は徐々に低下してきたが、今後、公共施設個別施設計画に基づき実施する公共施設の老朽化への対応が控えており、数値の上昇が見込まれるが、比率の動向に注視し、事業の整理、縮小を図るなど新規地方債の発行抑制に努め、後年度負担が過度にならない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59182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407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59182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504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78486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745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27686</xdr:rowOff>
    </xdr:from>
    <xdr:to>
      <xdr:col>64</xdr:col>
      <xdr:colOff>152400</xdr:colOff>
      <xdr:row>42</xdr:row>
      <xdr:rowOff>129286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114063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将来負担比率は低下傾向にあるが、</a:t>
          </a:r>
          <a:r>
            <a:rPr kumimoji="1" lang="ja-JP" altLang="ja-JP" sz="1100">
              <a:solidFill>
                <a:schemeClr val="dk1"/>
              </a:solidFill>
              <a:effectLst/>
              <a:latin typeface="+mn-lt"/>
              <a:ea typeface="+mn-ea"/>
              <a:cs typeface="+mn-cs"/>
            </a:rPr>
            <a:t>類似団体平均を大きく上回っている。主な要因は、公共下水道事業や国民健康保険関ケ原診療所の地方債償還に対する一般会計からの繰出金が今後も多額に見込まれていることによる。病院事業から有床診療所に規模を縮小し、一般会計からの負担の軽減は図れたが、依然厳しい状況にある。引き続き、診療所の経営改善に努めるとともに、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140426</xdr:rowOff>
    </xdr:from>
    <xdr:to>
      <xdr:col>81</xdr:col>
      <xdr:colOff>44450</xdr:colOff>
      <xdr:row>15</xdr:row>
      <xdr:rowOff>12640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40726"/>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12640</xdr:rowOff>
    </xdr:from>
    <xdr:to>
      <xdr:col>77</xdr:col>
      <xdr:colOff>44450</xdr:colOff>
      <xdr:row>15</xdr:row>
      <xdr:rowOff>103414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8439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103414</xdr:rowOff>
    </xdr:from>
    <xdr:to>
      <xdr:col>72</xdr:col>
      <xdr:colOff>203200</xdr:colOff>
      <xdr:row>16</xdr:row>
      <xdr:rowOff>164072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75164"/>
          <a:ext cx="889000" cy="2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105471</xdr:rowOff>
    </xdr:from>
    <xdr:to>
      <xdr:col>68</xdr:col>
      <xdr:colOff>152400</xdr:colOff>
      <xdr:row>16</xdr:row>
      <xdr:rowOff>164072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848671"/>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89626</xdr:rowOff>
    </xdr:from>
    <xdr:to>
      <xdr:col>81</xdr:col>
      <xdr:colOff>95250</xdr:colOff>
      <xdr:row>15</xdr:row>
      <xdr:rowOff>19776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61703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6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133290</xdr:rowOff>
    </xdr:from>
    <xdr:to>
      <xdr:col>77</xdr:col>
      <xdr:colOff>95250</xdr:colOff>
      <xdr:row>15</xdr:row>
      <xdr:rowOff>63440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48217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19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52614</xdr:rowOff>
    </xdr:from>
    <xdr:to>
      <xdr:col>73</xdr:col>
      <xdr:colOff>44450</xdr:colOff>
      <xdr:row>15</xdr:row>
      <xdr:rowOff>154214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138991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113272</xdr:rowOff>
    </xdr:from>
    <xdr:to>
      <xdr:col>68</xdr:col>
      <xdr:colOff>203200</xdr:colOff>
      <xdr:row>17</xdr:row>
      <xdr:rowOff>43422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28199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4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54671</xdr:rowOff>
    </xdr:from>
    <xdr:to>
      <xdr:col>64</xdr:col>
      <xdr:colOff>152400</xdr:colOff>
      <xdr:row>16</xdr:row>
      <xdr:rowOff>156271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141048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8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新規職員採用の抑制等により</a:t>
          </a:r>
          <a:r>
            <a:rPr kumimoji="1" lang="ja-JP" altLang="en-US" sz="1100">
              <a:solidFill>
                <a:schemeClr val="dk1"/>
              </a:solidFill>
              <a:effectLst/>
              <a:latin typeface="+mn-lt"/>
              <a:ea typeface="+mn-ea"/>
              <a:cs typeface="+mn-cs"/>
            </a:rPr>
            <a:t>人件費の抑制に努めてきたが、既存職員の人件費増加により類似団体を若干上回った</a:t>
          </a:r>
          <a:r>
            <a:rPr kumimoji="1" lang="ja-JP" altLang="ja-JP" sz="1100">
              <a:solidFill>
                <a:schemeClr val="dk1"/>
              </a:solidFill>
              <a:effectLst/>
              <a:latin typeface="+mn-lt"/>
              <a:ea typeface="+mn-ea"/>
              <a:cs typeface="+mn-cs"/>
            </a:rPr>
            <a:t>。今後も適正な定員管理等に基づき人件費の抑制に努める。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公共施設の維持管理費や情報化に伴う機器保守、システムの維持管理経費等が増加傾向にある。委託業務の内容や必要性を見直し、委託料の削減に努めるとともに、事務経費のコスト縮減を図る。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2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25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2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障害者自立支援給付費等の増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扶助費は増加しているが、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下回った。子ども、高齢者、障害者等への福祉事業は見直しが困難な部分もあるが、時代の変化に即応した柔軟な対応をし、財政圧迫とならないように努める。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663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上回っているのは、国民健康保険関ケ原診療所等、特別会計への繰出金が多額であるためである。特別会計への繰出金は高い水準で推移しており、今後の財政負担が懸念されている。特に公共下水道事業については、これまでの整備に伴う起債の償還に加え、設備更新等も順次行っており、大幅な削減が困難となってくるが、年度間負担の平準化を図るなど、上昇傾向に歯止めをかけ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957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3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22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66040</xdr:rowOff>
    </xdr:from>
    <xdr:to>
      <xdr:col>69</xdr:col>
      <xdr:colOff>92075</xdr:colOff>
      <xdr:row>61</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53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xdr:rowOff>
    </xdr:from>
    <xdr:to>
      <xdr:col>69</xdr:col>
      <xdr:colOff>142875</xdr:colOff>
      <xdr:row>60</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49530</xdr:rowOff>
    </xdr:from>
    <xdr:to>
      <xdr:col>65</xdr:col>
      <xdr:colOff>53975</xdr:colOff>
      <xdr:row>61</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135907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団体への補助金の見直し等により、類似団体平均を下回ったが、衛生や消防関係の一部事務組合への負担が大きく、今後も同水準以上で推移することが見込まれている。引き続き、各種団体への補助金の見直しや廃止等を検討し、支出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809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53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小学校建設、中学校建設といった大規模事業等を行ったが、現在のところ類似団体平均を下回っている。今後、公共施設個別施設計画に基づき実施する公共施設の老朽化への対応が控えており、公債費の増加が見込まれるが、後年度負担が過大にならないよう、地方債残高の推移を見ながら計画的な借入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8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51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123190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51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83820</xdr:rowOff>
    </xdr:from>
    <xdr:to>
      <xdr:col>6</xdr:col>
      <xdr:colOff>171450</xdr:colOff>
      <xdr:row>76</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類似団体平均を上回っている要因として、繰出金が類似団体平均を大きく上回っているためである。今後もより一層経費の削減に努め、経常経費の抑制に努める。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057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88138</xdr:rowOff>
    </xdr:from>
    <xdr:to>
      <xdr:col>78</xdr:col>
      <xdr:colOff>69850</xdr:colOff>
      <xdr:row>75</xdr:row>
      <xdr:rowOff>46990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7543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88138</xdr:rowOff>
    </xdr:from>
    <xdr:to>
      <xdr:col>73</xdr:col>
      <xdr:colOff>180975</xdr:colOff>
      <xdr:row>75</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77543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140716</xdr:rowOff>
    </xdr:from>
    <xdr:to>
      <xdr:col>69</xdr:col>
      <xdr:colOff>92075</xdr:colOff>
      <xdr:row>76</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99466"/>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76200</xdr:rowOff>
    </xdr:from>
    <xdr:to>
      <xdr:col>82</xdr:col>
      <xdr:colOff>158750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48277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37338</xdr:rowOff>
    </xdr:from>
    <xdr:to>
      <xdr:col>74</xdr:col>
      <xdr:colOff>31750</xdr:colOff>
      <xdr:row>74</xdr:row>
      <xdr:rowOff>138938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123715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1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89916</xdr:rowOff>
    </xdr:from>
    <xdr:to>
      <xdr:col>69</xdr:col>
      <xdr:colOff>142875</xdr:colOff>
      <xdr:row>76</xdr:row>
      <xdr:rowOff>20067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3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66391</xdr:rowOff>
    </xdr:from>
    <xdr:to>
      <xdr:col>29</xdr:col>
      <xdr:colOff>127000</xdr:colOff>
      <xdr:row>18</xdr:row>
      <xdr:rowOff>130688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0116"/>
          <a:ext cx="647700" cy="6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130688</xdr:rowOff>
    </xdr:from>
    <xdr:to>
      <xdr:col>26</xdr:col>
      <xdr:colOff>50800</xdr:colOff>
      <xdr:row>19</xdr:row>
      <xdr:rowOff>12997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4413"/>
          <a:ext cx="698500" cy="5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12997</xdr:rowOff>
    </xdr:from>
    <xdr:to>
      <xdr:col>22</xdr:col>
      <xdr:colOff>114300</xdr:colOff>
      <xdr:row>19</xdr:row>
      <xdr:rowOff>13363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817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13363</xdr:rowOff>
    </xdr:from>
    <xdr:to>
      <xdr:col>18</xdr:col>
      <xdr:colOff>177800</xdr:colOff>
      <xdr:row>19</xdr:row>
      <xdr:rowOff>97213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8538"/>
          <a:ext cx="698500" cy="8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15591</xdr:rowOff>
    </xdr:from>
    <xdr:to>
      <xdr:col>29</xdr:col>
      <xdr:colOff>177800</xdr:colOff>
      <xdr:row>18</xdr:row>
      <xdr:rowOff>117191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159118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79888</xdr:rowOff>
    </xdr:from>
    <xdr:to>
      <xdr:col>26</xdr:col>
      <xdr:colOff>101600</xdr:colOff>
      <xdr:row>19</xdr:row>
      <xdr:rowOff>10038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166265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133647</xdr:rowOff>
    </xdr:from>
    <xdr:to>
      <xdr:col>22</xdr:col>
      <xdr:colOff>165100</xdr:colOff>
      <xdr:row>19</xdr:row>
      <xdr:rowOff>63797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48574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134013</xdr:rowOff>
    </xdr:from>
    <xdr:to>
      <xdr:col>19</xdr:col>
      <xdr:colOff>38100</xdr:colOff>
      <xdr:row>19</xdr:row>
      <xdr:rowOff>64163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46413</xdr:rowOff>
    </xdr:from>
    <xdr:to>
      <xdr:col>15</xdr:col>
      <xdr:colOff>101600</xdr:colOff>
      <xdr:row>19</xdr:row>
      <xdr:rowOff>148013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212550</xdr:rowOff>
    </xdr:from>
    <xdr:to>
      <xdr:col>29</xdr:col>
      <xdr:colOff>127000</xdr:colOff>
      <xdr:row>35</xdr:row>
      <xdr:rowOff>280932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2900"/>
          <a:ext cx="647700" cy="6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265709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6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212550</xdr:rowOff>
    </xdr:from>
    <xdr:to>
      <xdr:col>26</xdr:col>
      <xdr:colOff>50800</xdr:colOff>
      <xdr:row>35</xdr:row>
      <xdr:rowOff>254086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2900"/>
          <a:ext cx="698500" cy="4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254086</xdr:rowOff>
    </xdr:from>
    <xdr:to>
      <xdr:col>22</xdr:col>
      <xdr:colOff>114300</xdr:colOff>
      <xdr:row>35</xdr:row>
      <xdr:rowOff>279392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4436"/>
          <a:ext cx="698500" cy="2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279392</xdr:rowOff>
    </xdr:from>
    <xdr:to>
      <xdr:col>18</xdr:col>
      <xdr:colOff>177800</xdr:colOff>
      <xdr:row>35</xdr:row>
      <xdr:rowOff>280749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9742"/>
          <a:ext cx="698500" cy="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230132</xdr:rowOff>
    </xdr:from>
    <xdr:to>
      <xdr:col>29</xdr:col>
      <xdr:colOff>177800</xdr:colOff>
      <xdr:row>35</xdr:row>
      <xdr:rowOff>331732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75209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161750</xdr:rowOff>
    </xdr:from>
    <xdr:to>
      <xdr:col>26</xdr:col>
      <xdr:colOff>101600</xdr:colOff>
      <xdr:row>35</xdr:row>
      <xdr:rowOff>263350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273527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203286</xdr:rowOff>
    </xdr:from>
    <xdr:to>
      <xdr:col>22</xdr:col>
      <xdr:colOff>165100</xdr:colOff>
      <xdr:row>35</xdr:row>
      <xdr:rowOff>304886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315063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8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228592</xdr:rowOff>
    </xdr:from>
    <xdr:to>
      <xdr:col>19</xdr:col>
      <xdr:colOff>38100</xdr:colOff>
      <xdr:row>35</xdr:row>
      <xdr:rowOff>330192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340369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229949</xdr:rowOff>
    </xdr:from>
    <xdr:to>
      <xdr:col>15</xdr:col>
      <xdr:colOff>101600</xdr:colOff>
      <xdr:row>35</xdr:row>
      <xdr:rowOff>331549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341726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71102</xdr:rowOff>
    </xdr:from>
    <xdr:to>
      <xdr:col>24</xdr:col>
      <xdr:colOff>63500</xdr:colOff>
      <xdr:row>37</xdr:row>
      <xdr:rowOff>126725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4752"/>
          <a:ext cx="838200" cy="5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126725</xdr:rowOff>
    </xdr:from>
    <xdr:to>
      <xdr:col>19</xdr:col>
      <xdr:colOff>177800</xdr:colOff>
      <xdr:row>37</xdr:row>
      <xdr:rowOff>167434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70375"/>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159744</xdr:rowOff>
    </xdr:from>
    <xdr:to>
      <xdr:col>15</xdr:col>
      <xdr:colOff>50800</xdr:colOff>
      <xdr:row>37</xdr:row>
      <xdr:rowOff>167434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03394"/>
          <a:ext cx="8890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159744</xdr:rowOff>
    </xdr:from>
    <xdr:to>
      <xdr:col>10</xdr:col>
      <xdr:colOff>114300</xdr:colOff>
      <xdr:row>39</xdr:row>
      <xdr:rowOff>31838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03394"/>
          <a:ext cx="889000" cy="21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20302</xdr:rowOff>
    </xdr:from>
    <xdr:to>
      <xdr:col>24</xdr:col>
      <xdr:colOff>114300</xdr:colOff>
      <xdr:row>37</xdr:row>
      <xdr:rowOff>121902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170179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75925</xdr:rowOff>
    </xdr:from>
    <xdr:to>
      <xdr:col>20</xdr:col>
      <xdr:colOff>38100</xdr:colOff>
      <xdr:row>38</xdr:row>
      <xdr:rowOff>6075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168652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1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116634</xdr:rowOff>
    </xdr:from>
    <xdr:to>
      <xdr:col>15</xdr:col>
      <xdr:colOff>101600</xdr:colOff>
      <xdr:row>38</xdr:row>
      <xdr:rowOff>46783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0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37911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5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108944</xdr:rowOff>
    </xdr:from>
    <xdr:to>
      <xdr:col>10</xdr:col>
      <xdr:colOff>165100</xdr:colOff>
      <xdr:row>38</xdr:row>
      <xdr:rowOff>39094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30221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152488</xdr:rowOff>
    </xdr:from>
    <xdr:to>
      <xdr:col>6</xdr:col>
      <xdr:colOff>38100</xdr:colOff>
      <xdr:row>39</xdr:row>
      <xdr:rowOff>82638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6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73765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34996</xdr:rowOff>
    </xdr:from>
    <xdr:to>
      <xdr:col>24</xdr:col>
      <xdr:colOff>63500</xdr:colOff>
      <xdr:row>58</xdr:row>
      <xdr:rowOff>36499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79096"/>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36499</xdr:rowOff>
    </xdr:from>
    <xdr:to>
      <xdr:col>19</xdr:col>
      <xdr:colOff>177800</xdr:colOff>
      <xdr:row>58</xdr:row>
      <xdr:rowOff>46400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0599"/>
          <a:ext cx="8890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45472</xdr:rowOff>
    </xdr:from>
    <xdr:to>
      <xdr:col>15</xdr:col>
      <xdr:colOff>50800</xdr:colOff>
      <xdr:row>58</xdr:row>
      <xdr:rowOff>46400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89572"/>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45472</xdr:rowOff>
    </xdr:from>
    <xdr:to>
      <xdr:col>10</xdr:col>
      <xdr:colOff>114300</xdr:colOff>
      <xdr:row>58</xdr:row>
      <xdr:rowOff>58934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89572"/>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155646</xdr:rowOff>
    </xdr:from>
    <xdr:to>
      <xdr:col>24</xdr:col>
      <xdr:colOff>114300</xdr:colOff>
      <xdr:row>58</xdr:row>
      <xdr:rowOff>85796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157149</xdr:rowOff>
    </xdr:from>
    <xdr:to>
      <xdr:col>20</xdr:col>
      <xdr:colOff>38100</xdr:colOff>
      <xdr:row>58</xdr:row>
      <xdr:rowOff>87299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78426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167050</xdr:rowOff>
    </xdr:from>
    <xdr:to>
      <xdr:col>15</xdr:col>
      <xdr:colOff>101600</xdr:colOff>
      <xdr:row>58</xdr:row>
      <xdr:rowOff>97200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88327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166122</xdr:rowOff>
    </xdr:from>
    <xdr:to>
      <xdr:col>10</xdr:col>
      <xdr:colOff>165100</xdr:colOff>
      <xdr:row>58</xdr:row>
      <xdr:rowOff>96272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8134</xdr:rowOff>
    </xdr:from>
    <xdr:to>
      <xdr:col>6</xdr:col>
      <xdr:colOff>38100</xdr:colOff>
      <xdr:row>58</xdr:row>
      <xdr:rowOff>109734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100861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68548</xdr:rowOff>
    </xdr:from>
    <xdr:to>
      <xdr:col>24</xdr:col>
      <xdr:colOff>63500</xdr:colOff>
      <xdr:row>78</xdr:row>
      <xdr:rowOff>95428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41648"/>
          <a:ext cx="8382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145377</xdr:rowOff>
    </xdr:from>
    <xdr:to>
      <xdr:col>19</xdr:col>
      <xdr:colOff>177800</xdr:colOff>
      <xdr:row>78</xdr:row>
      <xdr:rowOff>95428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347027"/>
          <a:ext cx="889000" cy="1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145377</xdr:rowOff>
    </xdr:from>
    <xdr:to>
      <xdr:col>15</xdr:col>
      <xdr:colOff>50800</xdr:colOff>
      <xdr:row>78</xdr:row>
      <xdr:rowOff>100019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47027"/>
          <a:ext cx="889000" cy="12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100019</xdr:rowOff>
    </xdr:from>
    <xdr:to>
      <xdr:col>10</xdr:col>
      <xdr:colOff>114300</xdr:colOff>
      <xdr:row>78</xdr:row>
      <xdr:rowOff>140729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73119"/>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17748</xdr:rowOff>
    </xdr:from>
    <xdr:to>
      <xdr:col>24</xdr:col>
      <xdr:colOff>114300</xdr:colOff>
      <xdr:row>78</xdr:row>
      <xdr:rowOff>119348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104125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0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44628</xdr:rowOff>
    </xdr:from>
    <xdr:to>
      <xdr:col>20</xdr:col>
      <xdr:colOff>38100</xdr:colOff>
      <xdr:row>78</xdr:row>
      <xdr:rowOff>146228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137355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94577</xdr:rowOff>
    </xdr:from>
    <xdr:to>
      <xdr:col>15</xdr:col>
      <xdr:colOff>101600</xdr:colOff>
      <xdr:row>78</xdr:row>
      <xdr:rowOff>24727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15854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49219</xdr:rowOff>
    </xdr:from>
    <xdr:to>
      <xdr:col>10</xdr:col>
      <xdr:colOff>165100</xdr:colOff>
      <xdr:row>78</xdr:row>
      <xdr:rowOff>150819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141946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89929</xdr:rowOff>
    </xdr:from>
    <xdr:to>
      <xdr:col>6</xdr:col>
      <xdr:colOff>38100</xdr:colOff>
      <xdr:row>79</xdr:row>
      <xdr:rowOff>20079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38953</xdr:rowOff>
    </xdr:from>
    <xdr:to>
      <xdr:col>24</xdr:col>
      <xdr:colOff>63500</xdr:colOff>
      <xdr:row>97</xdr:row>
      <xdr:rowOff>132885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69603"/>
          <a:ext cx="838200" cy="9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58427</xdr:rowOff>
    </xdr:from>
    <xdr:to>
      <xdr:col>19</xdr:col>
      <xdr:colOff>177800</xdr:colOff>
      <xdr:row>97</xdr:row>
      <xdr:rowOff>132885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89077"/>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58427</xdr:rowOff>
    </xdr:from>
    <xdr:to>
      <xdr:col>15</xdr:col>
      <xdr:colOff>50800</xdr:colOff>
      <xdr:row>98</xdr:row>
      <xdr:rowOff>115153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9077"/>
          <a:ext cx="889000" cy="22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53964</xdr:rowOff>
    </xdr:from>
    <xdr:to>
      <xdr:col>10</xdr:col>
      <xdr:colOff>114300</xdr:colOff>
      <xdr:row>98</xdr:row>
      <xdr:rowOff>115153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56064"/>
          <a:ext cx="8890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159603</xdr:rowOff>
    </xdr:from>
    <xdr:to>
      <xdr:col>24</xdr:col>
      <xdr:colOff>114300</xdr:colOff>
      <xdr:row>97</xdr:row>
      <xdr:rowOff>89753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138030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82085</xdr:rowOff>
    </xdr:from>
    <xdr:to>
      <xdr:col>20</xdr:col>
      <xdr:colOff>38100</xdr:colOff>
      <xdr:row>98</xdr:row>
      <xdr:rowOff>12235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7627</xdr:rowOff>
    </xdr:from>
    <xdr:to>
      <xdr:col>15</xdr:col>
      <xdr:colOff>101600</xdr:colOff>
      <xdr:row>97</xdr:row>
      <xdr:rowOff>109227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100354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64353</xdr:rowOff>
    </xdr:from>
    <xdr:to>
      <xdr:col>10</xdr:col>
      <xdr:colOff>165100</xdr:colOff>
      <xdr:row>98</xdr:row>
      <xdr:rowOff>165953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3164</xdr:rowOff>
    </xdr:from>
    <xdr:to>
      <xdr:col>6</xdr:col>
      <xdr:colOff>38100</xdr:colOff>
      <xdr:row>98</xdr:row>
      <xdr:rowOff>104764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95891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17239</xdr:rowOff>
    </xdr:from>
    <xdr:to>
      <xdr:col>55</xdr:col>
      <xdr:colOff>0</xdr:colOff>
      <xdr:row>36</xdr:row>
      <xdr:rowOff>81805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9439"/>
          <a:ext cx="838200" cy="6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17239</xdr:rowOff>
    </xdr:from>
    <xdr:to>
      <xdr:col>50</xdr:col>
      <xdr:colOff>114300</xdr:colOff>
      <xdr:row>36</xdr:row>
      <xdr:rowOff>115400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9439"/>
          <a:ext cx="889000" cy="9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144418</xdr:rowOff>
    </xdr:from>
    <xdr:to>
      <xdr:col>45</xdr:col>
      <xdr:colOff>177800</xdr:colOff>
      <xdr:row>36</xdr:row>
      <xdr:rowOff>115400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02268"/>
          <a:ext cx="889000" cy="48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144418</xdr:rowOff>
    </xdr:from>
    <xdr:to>
      <xdr:col>41</xdr:col>
      <xdr:colOff>50800</xdr:colOff>
      <xdr:row>36</xdr:row>
      <xdr:rowOff>166972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02268"/>
          <a:ext cx="889000" cy="53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31005</xdr:rowOff>
    </xdr:from>
    <xdr:to>
      <xdr:col>55</xdr:col>
      <xdr:colOff>50800</xdr:colOff>
      <xdr:row>36</xdr:row>
      <xdr:rowOff>132605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9432</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137889</xdr:rowOff>
    </xdr:from>
    <xdr:to>
      <xdr:col>50</xdr:col>
      <xdr:colOff>165100</xdr:colOff>
      <xdr:row>36</xdr:row>
      <xdr:rowOff>68039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59166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3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64600</xdr:rowOff>
    </xdr:from>
    <xdr:to>
      <xdr:col>46</xdr:col>
      <xdr:colOff>38100</xdr:colOff>
      <xdr:row>36</xdr:row>
      <xdr:rowOff>166200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157327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93618</xdr:rowOff>
    </xdr:from>
    <xdr:to>
      <xdr:col>41</xdr:col>
      <xdr:colOff>101600</xdr:colOff>
      <xdr:row>34</xdr:row>
      <xdr:rowOff>23768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14895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116172</xdr:rowOff>
    </xdr:from>
    <xdr:to>
      <xdr:col>36</xdr:col>
      <xdr:colOff>165100</xdr:colOff>
      <xdr:row>37</xdr:row>
      <xdr:rowOff>46322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37449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2242</xdr:rowOff>
    </xdr:from>
    <xdr:to>
      <xdr:col>55</xdr:col>
      <xdr:colOff>0</xdr:colOff>
      <xdr:row>59</xdr:row>
      <xdr:rowOff>13605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7792"/>
          <a:ext cx="838200" cy="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13605</xdr:rowOff>
    </xdr:from>
    <xdr:to>
      <xdr:col>50</xdr:col>
      <xdr:colOff>114300</xdr:colOff>
      <xdr:row>59</xdr:row>
      <xdr:rowOff>41219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9155"/>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11031</xdr:rowOff>
    </xdr:from>
    <xdr:to>
      <xdr:col>45</xdr:col>
      <xdr:colOff>177800</xdr:colOff>
      <xdr:row>59</xdr:row>
      <xdr:rowOff>41219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26581"/>
          <a:ext cx="889000" cy="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142735</xdr:rowOff>
    </xdr:from>
    <xdr:to>
      <xdr:col>41</xdr:col>
      <xdr:colOff>50800</xdr:colOff>
      <xdr:row>59</xdr:row>
      <xdr:rowOff>11031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86835"/>
          <a:ext cx="889000" cy="3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122892</xdr:rowOff>
    </xdr:from>
    <xdr:to>
      <xdr:col>55</xdr:col>
      <xdr:colOff>50800</xdr:colOff>
      <xdr:row>59</xdr:row>
      <xdr:rowOff>53042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37819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134255</xdr:rowOff>
    </xdr:from>
    <xdr:to>
      <xdr:col>50</xdr:col>
      <xdr:colOff>165100</xdr:colOff>
      <xdr:row>59</xdr:row>
      <xdr:rowOff>64405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55532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7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161869</xdr:rowOff>
    </xdr:from>
    <xdr:to>
      <xdr:col>46</xdr:col>
      <xdr:colOff>38100</xdr:colOff>
      <xdr:row>59</xdr:row>
      <xdr:rowOff>92019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83146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131681</xdr:rowOff>
    </xdr:from>
    <xdr:to>
      <xdr:col>41</xdr:col>
      <xdr:colOff>101600</xdr:colOff>
      <xdr:row>59</xdr:row>
      <xdr:rowOff>61831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52958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91935</xdr:rowOff>
    </xdr:from>
    <xdr:to>
      <xdr:col>36</xdr:col>
      <xdr:colOff>165100</xdr:colOff>
      <xdr:row>59</xdr:row>
      <xdr:rowOff>22085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13212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44252</xdr:rowOff>
    </xdr:from>
    <xdr:to>
      <xdr:col>55</xdr:col>
      <xdr:colOff>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8802"/>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44219</xdr:rowOff>
    </xdr:from>
    <xdr:to>
      <xdr:col>50</xdr:col>
      <xdr:colOff>114300</xdr:colOff>
      <xdr:row>79</xdr:row>
      <xdr:rowOff>44252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8769"/>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31014</xdr:rowOff>
    </xdr:from>
    <xdr:to>
      <xdr:col>45</xdr:col>
      <xdr:colOff>177800</xdr:colOff>
      <xdr:row>79</xdr:row>
      <xdr:rowOff>44219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5564"/>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167567</xdr:rowOff>
    </xdr:from>
    <xdr:to>
      <xdr:col>41</xdr:col>
      <xdr:colOff>50800</xdr:colOff>
      <xdr:row>79</xdr:row>
      <xdr:rowOff>31014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40667"/>
          <a:ext cx="889000" cy="3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164902</xdr:rowOff>
    </xdr:from>
    <xdr:to>
      <xdr:col>50</xdr:col>
      <xdr:colOff>165100</xdr:colOff>
      <xdr:row>79</xdr:row>
      <xdr:rowOff>95052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86179</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63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164869</xdr:rowOff>
    </xdr:from>
    <xdr:to>
      <xdr:col>46</xdr:col>
      <xdr:colOff>38100</xdr:colOff>
      <xdr:row>79</xdr:row>
      <xdr:rowOff>95019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86146</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6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151664</xdr:rowOff>
    </xdr:from>
    <xdr:to>
      <xdr:col>41</xdr:col>
      <xdr:colOff>101600</xdr:colOff>
      <xdr:row>79</xdr:row>
      <xdr:rowOff>81814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72941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116767</xdr:rowOff>
    </xdr:from>
    <xdr:to>
      <xdr:col>36</xdr:col>
      <xdr:colOff>165100</xdr:colOff>
      <xdr:row>79</xdr:row>
      <xdr:rowOff>46917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38044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8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27865</xdr:rowOff>
    </xdr:from>
    <xdr:to>
      <xdr:col>55</xdr:col>
      <xdr:colOff>0</xdr:colOff>
      <xdr:row>98</xdr:row>
      <xdr:rowOff>50222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9965"/>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50222</xdr:rowOff>
    </xdr:from>
    <xdr:to>
      <xdr:col>50</xdr:col>
      <xdr:colOff>114300</xdr:colOff>
      <xdr:row>98</xdr:row>
      <xdr:rowOff>125169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2322"/>
          <a:ext cx="889000" cy="7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63905</xdr:rowOff>
    </xdr:from>
    <xdr:to>
      <xdr:col>45</xdr:col>
      <xdr:colOff>177800</xdr:colOff>
      <xdr:row>98</xdr:row>
      <xdr:rowOff>125169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6005"/>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47017</xdr:rowOff>
    </xdr:from>
    <xdr:to>
      <xdr:col>41</xdr:col>
      <xdr:colOff>50800</xdr:colOff>
      <xdr:row>98</xdr:row>
      <xdr:rowOff>63905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9117"/>
          <a:ext cx="889000" cy="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148515</xdr:rowOff>
    </xdr:from>
    <xdr:to>
      <xdr:col>55</xdr:col>
      <xdr:colOff>50800</xdr:colOff>
      <xdr:row>98</xdr:row>
      <xdr:rowOff>78665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126942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170872</xdr:rowOff>
    </xdr:from>
    <xdr:to>
      <xdr:col>50</xdr:col>
      <xdr:colOff>165100</xdr:colOff>
      <xdr:row>98</xdr:row>
      <xdr:rowOff>101022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92149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74369</xdr:rowOff>
    </xdr:from>
    <xdr:to>
      <xdr:col>46</xdr:col>
      <xdr:colOff>38100</xdr:colOff>
      <xdr:row>99</xdr:row>
      <xdr:rowOff>4519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167096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13105</xdr:rowOff>
    </xdr:from>
    <xdr:to>
      <xdr:col>41</xdr:col>
      <xdr:colOff>101600</xdr:colOff>
      <xdr:row>98</xdr:row>
      <xdr:rowOff>114705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105832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167667</xdr:rowOff>
    </xdr:from>
    <xdr:to>
      <xdr:col>36</xdr:col>
      <xdr:colOff>165100</xdr:colOff>
      <xdr:row>98</xdr:row>
      <xdr:rowOff>97817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88944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130140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5240"/>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79340</xdr:rowOff>
    </xdr:from>
    <xdr:to>
      <xdr:col>67</xdr:col>
      <xdr:colOff>101600</xdr:colOff>
      <xdr:row>39</xdr:row>
      <xdr:rowOff>9490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42042</xdr:rowOff>
    </xdr:from>
    <xdr:to>
      <xdr:col>85</xdr:col>
      <xdr:colOff>127000</xdr:colOff>
      <xdr:row>77</xdr:row>
      <xdr:rowOff>73603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43692"/>
          <a:ext cx="8382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42042</xdr:rowOff>
    </xdr:from>
    <xdr:to>
      <xdr:col>81</xdr:col>
      <xdr:colOff>50800</xdr:colOff>
      <xdr:row>77</xdr:row>
      <xdr:rowOff>58556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369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58556</xdr:rowOff>
    </xdr:from>
    <xdr:to>
      <xdr:col>76</xdr:col>
      <xdr:colOff>114300</xdr:colOff>
      <xdr:row>77</xdr:row>
      <xdr:rowOff>75797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0206"/>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75797</xdr:rowOff>
    </xdr:from>
    <xdr:to>
      <xdr:col>71</xdr:col>
      <xdr:colOff>177800</xdr:colOff>
      <xdr:row>77</xdr:row>
      <xdr:rowOff>85609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7744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22803</xdr:rowOff>
    </xdr:from>
    <xdr:to>
      <xdr:col>85</xdr:col>
      <xdr:colOff>177800</xdr:colOff>
      <xdr:row>77</xdr:row>
      <xdr:rowOff>124403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162692</xdr:rowOff>
    </xdr:from>
    <xdr:to>
      <xdr:col>81</xdr:col>
      <xdr:colOff>101600</xdr:colOff>
      <xdr:row>77</xdr:row>
      <xdr:rowOff>92842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9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83969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7756</xdr:rowOff>
    </xdr:from>
    <xdr:to>
      <xdr:col>76</xdr:col>
      <xdr:colOff>165100</xdr:colOff>
      <xdr:row>77</xdr:row>
      <xdr:rowOff>109356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100483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24997</xdr:rowOff>
    </xdr:from>
    <xdr:to>
      <xdr:col>72</xdr:col>
      <xdr:colOff>38100</xdr:colOff>
      <xdr:row>77</xdr:row>
      <xdr:rowOff>126597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117724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34809</xdr:rowOff>
    </xdr:from>
    <xdr:to>
      <xdr:col>67</xdr:col>
      <xdr:colOff>101600</xdr:colOff>
      <xdr:row>77</xdr:row>
      <xdr:rowOff>136409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127536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81107</xdr:rowOff>
    </xdr:from>
    <xdr:to>
      <xdr:col>85</xdr:col>
      <xdr:colOff>127000</xdr:colOff>
      <xdr:row>99</xdr:row>
      <xdr:rowOff>89377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54657"/>
          <a:ext cx="8382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19270</xdr:rowOff>
    </xdr:from>
    <xdr:to>
      <xdr:col>81</xdr:col>
      <xdr:colOff>50800</xdr:colOff>
      <xdr:row>99</xdr:row>
      <xdr:rowOff>81107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2820"/>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19270</xdr:rowOff>
    </xdr:from>
    <xdr:to>
      <xdr:col>76</xdr:col>
      <xdr:colOff>114300</xdr:colOff>
      <xdr:row>99</xdr:row>
      <xdr:rowOff>79243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2820"/>
          <a:ext cx="889000" cy="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79243</xdr:rowOff>
    </xdr:from>
    <xdr:to>
      <xdr:col>71</xdr:col>
      <xdr:colOff>177800</xdr:colOff>
      <xdr:row>99</xdr:row>
      <xdr:rowOff>87007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52793"/>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38577</xdr:rowOff>
    </xdr:from>
    <xdr:to>
      <xdr:col>85</xdr:col>
      <xdr:colOff>177800</xdr:colOff>
      <xdr:row>99</xdr:row>
      <xdr:rowOff>140177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124954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30307</xdr:rowOff>
    </xdr:from>
    <xdr:to>
      <xdr:col>81</xdr:col>
      <xdr:colOff>101600</xdr:colOff>
      <xdr:row>99</xdr:row>
      <xdr:rowOff>131907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123034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9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139920</xdr:rowOff>
    </xdr:from>
    <xdr:to>
      <xdr:col>76</xdr:col>
      <xdr:colOff>165100</xdr:colOff>
      <xdr:row>99</xdr:row>
      <xdr:rowOff>70070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61197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28443</xdr:rowOff>
    </xdr:from>
    <xdr:to>
      <xdr:col>72</xdr:col>
      <xdr:colOff>38100</xdr:colOff>
      <xdr:row>99</xdr:row>
      <xdr:rowOff>130043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121170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36207</xdr:rowOff>
    </xdr:from>
    <xdr:to>
      <xdr:col>67</xdr:col>
      <xdr:colOff>101600</xdr:colOff>
      <xdr:row>99</xdr:row>
      <xdr:rowOff>137807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128934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32334</xdr:rowOff>
    </xdr:from>
    <xdr:to>
      <xdr:col>116</xdr:col>
      <xdr:colOff>63500</xdr:colOff>
      <xdr:row>59</xdr:row>
      <xdr:rowOff>32658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7884"/>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32658</xdr:rowOff>
    </xdr:from>
    <xdr:to>
      <xdr:col>111</xdr:col>
      <xdr:colOff>177800</xdr:colOff>
      <xdr:row>59</xdr:row>
      <xdr:rowOff>32982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48208"/>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32982</xdr:rowOff>
    </xdr:from>
    <xdr:to>
      <xdr:col>107</xdr:col>
      <xdr:colOff>50800</xdr:colOff>
      <xdr:row>59</xdr:row>
      <xdr:rowOff>33306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48532"/>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33306</xdr:rowOff>
    </xdr:from>
    <xdr:to>
      <xdr:col>102</xdr:col>
      <xdr:colOff>114300</xdr:colOff>
      <xdr:row>59</xdr:row>
      <xdr:rowOff>33572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885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152984</xdr:rowOff>
    </xdr:from>
    <xdr:to>
      <xdr:col>116</xdr:col>
      <xdr:colOff>114300</xdr:colOff>
      <xdr:row>59</xdr:row>
      <xdr:rowOff>83134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153308</xdr:rowOff>
    </xdr:from>
    <xdr:to>
      <xdr:col>112</xdr:col>
      <xdr:colOff>38100</xdr:colOff>
      <xdr:row>59</xdr:row>
      <xdr:rowOff>83458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74585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0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153632</xdr:rowOff>
    </xdr:from>
    <xdr:to>
      <xdr:col>107</xdr:col>
      <xdr:colOff>101600</xdr:colOff>
      <xdr:row>59</xdr:row>
      <xdr:rowOff>83782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74909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153956</xdr:rowOff>
    </xdr:from>
    <xdr:to>
      <xdr:col>102</xdr:col>
      <xdr:colOff>165100</xdr:colOff>
      <xdr:row>59</xdr:row>
      <xdr:rowOff>84106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75233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154222</xdr:rowOff>
    </xdr:from>
    <xdr:to>
      <xdr:col>98</xdr:col>
      <xdr:colOff>38100</xdr:colOff>
      <xdr:row>59</xdr:row>
      <xdr:rowOff>84372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75499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1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89049</xdr:rowOff>
    </xdr:from>
    <xdr:to>
      <xdr:col>116</xdr:col>
      <xdr:colOff>63500</xdr:colOff>
      <xdr:row>72</xdr:row>
      <xdr:rowOff>111168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33449"/>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111168</xdr:rowOff>
    </xdr:from>
    <xdr:to>
      <xdr:col>111</xdr:col>
      <xdr:colOff>177800</xdr:colOff>
      <xdr:row>73</xdr:row>
      <xdr:rowOff>94644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55568"/>
          <a:ext cx="889000" cy="15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94644</xdr:rowOff>
    </xdr:from>
    <xdr:to>
      <xdr:col>107</xdr:col>
      <xdr:colOff>50800</xdr:colOff>
      <xdr:row>73</xdr:row>
      <xdr:rowOff>98258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10494"/>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98258</xdr:rowOff>
    </xdr:from>
    <xdr:to>
      <xdr:col>102</xdr:col>
      <xdr:colOff>114300</xdr:colOff>
      <xdr:row>73</xdr:row>
      <xdr:rowOff>105649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14108"/>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38249</xdr:rowOff>
    </xdr:from>
    <xdr:to>
      <xdr:col>116</xdr:col>
      <xdr:colOff>114300</xdr:colOff>
      <xdr:row>72</xdr:row>
      <xdr:rowOff>139849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61126</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3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60368</xdr:rowOff>
    </xdr:from>
    <xdr:to>
      <xdr:col>112</xdr:col>
      <xdr:colOff>38100</xdr:colOff>
      <xdr:row>72</xdr:row>
      <xdr:rowOff>161968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7045</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1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43844</xdr:rowOff>
    </xdr:from>
    <xdr:to>
      <xdr:col>107</xdr:col>
      <xdr:colOff>101600</xdr:colOff>
      <xdr:row>73</xdr:row>
      <xdr:rowOff>145444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161971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3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47458</xdr:rowOff>
    </xdr:from>
    <xdr:to>
      <xdr:col>102</xdr:col>
      <xdr:colOff>165100</xdr:colOff>
      <xdr:row>73</xdr:row>
      <xdr:rowOff>149058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165585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33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54849</xdr:rowOff>
    </xdr:from>
    <xdr:to>
      <xdr:col>98</xdr:col>
      <xdr:colOff>38100</xdr:colOff>
      <xdr:row>73</xdr:row>
      <xdr:rowOff>156449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7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1526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4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661,907</a:t>
          </a:r>
          <a:r>
            <a:rPr kumimoji="1" lang="ja-JP" altLang="ja-JP" sz="1100">
              <a:solidFill>
                <a:schemeClr val="dk1"/>
              </a:solidFill>
              <a:effectLst/>
              <a:latin typeface="+mn-lt"/>
              <a:ea typeface="+mn-ea"/>
              <a:cs typeface="+mn-cs"/>
            </a:rPr>
            <a:t>円となっている。普通建設事業費は住民一人当たり</a:t>
          </a:r>
          <a:r>
            <a:rPr kumimoji="1" lang="en-US" altLang="ja-JP" sz="1100">
              <a:solidFill>
                <a:schemeClr val="dk1"/>
              </a:solidFill>
              <a:effectLst/>
              <a:latin typeface="+mn-lt"/>
              <a:ea typeface="+mn-ea"/>
              <a:cs typeface="+mn-cs"/>
            </a:rPr>
            <a:t>59,182</a:t>
          </a:r>
          <a:r>
            <a:rPr kumimoji="1" lang="ja-JP" altLang="ja-JP" sz="1100">
              <a:solidFill>
                <a:schemeClr val="dk1"/>
              </a:solidFill>
              <a:effectLst/>
              <a:latin typeface="+mn-lt"/>
              <a:ea typeface="+mn-ea"/>
              <a:cs typeface="+mn-cs"/>
            </a:rPr>
            <a:t>円となっており、類似団体と比較して一人当たりのコストが低い状況となっている。近年、経常経費の割合が増加傾向にあったことから、大型事業を除き、投資的経費の抑制を図っていたためである。今後、公共施設個別施設計画に基づく、公共施設の統廃合や更新、転用等を計画的に実施していく必要があるため、増加することが見込まれているが、事業の取捨選択を徹底し、事業費の抑制に努めていきたい。また、繰出金が住民一人当たり</a:t>
          </a:r>
          <a:r>
            <a:rPr kumimoji="1" lang="en-US" altLang="ja-JP" sz="1100">
              <a:solidFill>
                <a:schemeClr val="dk1"/>
              </a:solidFill>
              <a:effectLst/>
              <a:latin typeface="+mn-lt"/>
              <a:ea typeface="+mn-ea"/>
              <a:cs typeface="+mn-cs"/>
            </a:rPr>
            <a:t>141,153</a:t>
          </a:r>
          <a:r>
            <a:rPr kumimoji="1" lang="ja-JP" altLang="ja-JP" sz="1100">
              <a:solidFill>
                <a:schemeClr val="dk1"/>
              </a:solidFill>
              <a:effectLst/>
              <a:latin typeface="+mn-lt"/>
              <a:ea typeface="+mn-ea"/>
              <a:cs typeface="+mn-cs"/>
            </a:rPr>
            <a:t>円と高い水準になっているのは、国民健康保険関ケ原診療所をはじめとする特別会計への繰出金が多額であるためである。平成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年度の国民健康保険関ケ原病院の診療所化に伴い、町の財政負担の軽減が図れたが、依然、診療所に対する財政負担は大きく、健全な財政維持のために、より一層の経営改善に努めていく必要がある。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6,287
6,108
49.28
4,490,603
4,161,412
326,920
2,950,545
3,523,371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122682</xdr:rowOff>
    </xdr:from>
    <xdr:to>
      <xdr:col>24</xdr:col>
      <xdr:colOff>63500</xdr:colOff>
      <xdr:row>38</xdr:row>
      <xdr:rowOff>85471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6332"/>
          <a:ext cx="8382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85471</xdr:rowOff>
    </xdr:from>
    <xdr:to>
      <xdr:col>19</xdr:col>
      <xdr:colOff>177800</xdr:colOff>
      <xdr:row>38</xdr:row>
      <xdr:rowOff>115697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057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161798</xdr:rowOff>
    </xdr:from>
    <xdr:to>
      <xdr:col>15</xdr:col>
      <xdr:colOff>50800</xdr:colOff>
      <xdr:row>38</xdr:row>
      <xdr:rowOff>115697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05448"/>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161798</xdr:rowOff>
    </xdr:from>
    <xdr:to>
      <xdr:col>10</xdr:col>
      <xdr:colOff>114300</xdr:colOff>
      <xdr:row>38</xdr:row>
      <xdr:rowOff>112141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05448"/>
          <a:ext cx="889000" cy="1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71882</xdr:rowOff>
    </xdr:from>
    <xdr:to>
      <xdr:col>24</xdr:col>
      <xdr:colOff>114300</xdr:colOff>
      <xdr:row>38</xdr:row>
      <xdr:rowOff>2032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50309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34671</xdr:rowOff>
    </xdr:from>
    <xdr:to>
      <xdr:col>20</xdr:col>
      <xdr:colOff>38100</xdr:colOff>
      <xdr:row>38</xdr:row>
      <xdr:rowOff>136271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127398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64897</xdr:rowOff>
    </xdr:from>
    <xdr:to>
      <xdr:col>15</xdr:col>
      <xdr:colOff>101600</xdr:colOff>
      <xdr:row>38</xdr:row>
      <xdr:rowOff>166497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157624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7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110998</xdr:rowOff>
    </xdr:from>
    <xdr:to>
      <xdr:col>10</xdr:col>
      <xdr:colOff>165100</xdr:colOff>
      <xdr:row>38</xdr:row>
      <xdr:rowOff>41148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32275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61341</xdr:rowOff>
    </xdr:from>
    <xdr:to>
      <xdr:col>6</xdr:col>
      <xdr:colOff>38100</xdr:colOff>
      <xdr:row>38</xdr:row>
      <xdr:rowOff>162941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154068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95483</xdr:rowOff>
    </xdr:from>
    <xdr:to>
      <xdr:col>24</xdr:col>
      <xdr:colOff>63500</xdr:colOff>
      <xdr:row>58</xdr:row>
      <xdr:rowOff>100203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9583"/>
          <a:ext cx="8382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84417</xdr:rowOff>
    </xdr:from>
    <xdr:to>
      <xdr:col>19</xdr:col>
      <xdr:colOff>177800</xdr:colOff>
      <xdr:row>58</xdr:row>
      <xdr:rowOff>95483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8517"/>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54254</xdr:rowOff>
    </xdr:from>
    <xdr:to>
      <xdr:col>15</xdr:col>
      <xdr:colOff>50800</xdr:colOff>
      <xdr:row>58</xdr:row>
      <xdr:rowOff>84417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83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54254</xdr:rowOff>
    </xdr:from>
    <xdr:to>
      <xdr:col>10</xdr:col>
      <xdr:colOff>114300</xdr:colOff>
      <xdr:row>58</xdr:row>
      <xdr:rowOff>107393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8354"/>
          <a:ext cx="889000" cy="5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49403</xdr:rowOff>
    </xdr:from>
    <xdr:to>
      <xdr:col>24</xdr:col>
      <xdr:colOff>114300</xdr:colOff>
      <xdr:row>58</xdr:row>
      <xdr:rowOff>151003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44683</xdr:rowOff>
    </xdr:from>
    <xdr:to>
      <xdr:col>20</xdr:col>
      <xdr:colOff>38100</xdr:colOff>
      <xdr:row>58</xdr:row>
      <xdr:rowOff>146283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137410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33617</xdr:rowOff>
    </xdr:from>
    <xdr:to>
      <xdr:col>15</xdr:col>
      <xdr:colOff>101600</xdr:colOff>
      <xdr:row>58</xdr:row>
      <xdr:rowOff>135217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126344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3454</xdr:rowOff>
    </xdr:from>
    <xdr:to>
      <xdr:col>10</xdr:col>
      <xdr:colOff>165100</xdr:colOff>
      <xdr:row>58</xdr:row>
      <xdr:rowOff>105054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96181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56593</xdr:rowOff>
    </xdr:from>
    <xdr:to>
      <xdr:col>6</xdr:col>
      <xdr:colOff>38100</xdr:colOff>
      <xdr:row>58</xdr:row>
      <xdr:rowOff>158193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149320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63250</xdr:rowOff>
    </xdr:from>
    <xdr:to>
      <xdr:col>24</xdr:col>
      <xdr:colOff>63500</xdr:colOff>
      <xdr:row>75</xdr:row>
      <xdr:rowOff>82870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22000"/>
          <a:ext cx="8382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82870</xdr:rowOff>
    </xdr:from>
    <xdr:to>
      <xdr:col>19</xdr:col>
      <xdr:colOff>177800</xdr:colOff>
      <xdr:row>75</xdr:row>
      <xdr:rowOff>163886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41620"/>
          <a:ext cx="8890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163886</xdr:rowOff>
    </xdr:from>
    <xdr:to>
      <xdr:col>15</xdr:col>
      <xdr:colOff>50800</xdr:colOff>
      <xdr:row>77</xdr:row>
      <xdr:rowOff>2535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2636"/>
          <a:ext cx="889000" cy="1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2535</xdr:rowOff>
    </xdr:from>
    <xdr:to>
      <xdr:col>10</xdr:col>
      <xdr:colOff>114300</xdr:colOff>
      <xdr:row>77</xdr:row>
      <xdr:rowOff>45334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04185"/>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12450</xdr:rowOff>
    </xdr:from>
    <xdr:to>
      <xdr:col>24</xdr:col>
      <xdr:colOff>114300</xdr:colOff>
      <xdr:row>75</xdr:row>
      <xdr:rowOff>114050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162327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4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32070</xdr:rowOff>
    </xdr:from>
    <xdr:to>
      <xdr:col>20</xdr:col>
      <xdr:colOff>38100</xdr:colOff>
      <xdr:row>75</xdr:row>
      <xdr:rowOff>133670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124796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98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113086</xdr:rowOff>
    </xdr:from>
    <xdr:to>
      <xdr:col>15</xdr:col>
      <xdr:colOff>101600</xdr:colOff>
      <xdr:row>76</xdr:row>
      <xdr:rowOff>43236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34363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6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123185</xdr:rowOff>
    </xdr:from>
    <xdr:to>
      <xdr:col>10</xdr:col>
      <xdr:colOff>165100</xdr:colOff>
      <xdr:row>77</xdr:row>
      <xdr:rowOff>53335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44462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165984</xdr:rowOff>
    </xdr:from>
    <xdr:to>
      <xdr:col>6</xdr:col>
      <xdr:colOff>38100</xdr:colOff>
      <xdr:row>77</xdr:row>
      <xdr:rowOff>96134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87261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101470</xdr:rowOff>
    </xdr:from>
    <xdr:to>
      <xdr:col>24</xdr:col>
      <xdr:colOff>63500</xdr:colOff>
      <xdr:row>95</xdr:row>
      <xdr:rowOff>135448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89220"/>
          <a:ext cx="838200" cy="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101470</xdr:rowOff>
    </xdr:from>
    <xdr:to>
      <xdr:col>19</xdr:col>
      <xdr:colOff>177800</xdr:colOff>
      <xdr:row>95</xdr:row>
      <xdr:rowOff>166979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89220"/>
          <a:ext cx="889000" cy="6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27907</xdr:rowOff>
    </xdr:from>
    <xdr:to>
      <xdr:col>15</xdr:col>
      <xdr:colOff>50800</xdr:colOff>
      <xdr:row>95</xdr:row>
      <xdr:rowOff>166979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315657"/>
          <a:ext cx="889000" cy="1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27907</xdr:rowOff>
    </xdr:from>
    <xdr:to>
      <xdr:col>10</xdr:col>
      <xdr:colOff>114300</xdr:colOff>
      <xdr:row>95</xdr:row>
      <xdr:rowOff>70769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15657"/>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84648</xdr:rowOff>
    </xdr:from>
    <xdr:to>
      <xdr:col>24</xdr:col>
      <xdr:colOff>114300</xdr:colOff>
      <xdr:row>96</xdr:row>
      <xdr:rowOff>14798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107525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50670</xdr:rowOff>
    </xdr:from>
    <xdr:to>
      <xdr:col>20</xdr:col>
      <xdr:colOff>38100</xdr:colOff>
      <xdr:row>95</xdr:row>
      <xdr:rowOff>152270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168797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11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116179</xdr:rowOff>
    </xdr:from>
    <xdr:to>
      <xdr:col>15</xdr:col>
      <xdr:colOff>101600</xdr:colOff>
      <xdr:row>96</xdr:row>
      <xdr:rowOff>46329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37456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148557</xdr:rowOff>
    </xdr:from>
    <xdr:to>
      <xdr:col>10</xdr:col>
      <xdr:colOff>165100</xdr:colOff>
      <xdr:row>95</xdr:row>
      <xdr:rowOff>78707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95234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0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19969</xdr:rowOff>
    </xdr:from>
    <xdr:to>
      <xdr:col>6</xdr:col>
      <xdr:colOff>38100</xdr:colOff>
      <xdr:row>95</xdr:row>
      <xdr:rowOff>121569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138096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08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158902</xdr:rowOff>
    </xdr:from>
    <xdr:to>
      <xdr:col>55</xdr:col>
      <xdr:colOff>0</xdr:colOff>
      <xdr:row>37</xdr:row>
      <xdr:rowOff>6655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331102"/>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6655</xdr:rowOff>
    </xdr:from>
    <xdr:to>
      <xdr:col>50</xdr:col>
      <xdr:colOff>114300</xdr:colOff>
      <xdr:row>37</xdr:row>
      <xdr:rowOff>13056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3503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13056</xdr:rowOff>
    </xdr:from>
    <xdr:to>
      <xdr:col>45</xdr:col>
      <xdr:colOff>177800</xdr:colOff>
      <xdr:row>37</xdr:row>
      <xdr:rowOff>16713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3567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xdr:rowOff>
    </xdr:from>
    <xdr:to>
      <xdr:col>41</xdr:col>
      <xdr:colOff>50800</xdr:colOff>
      <xdr:row>37</xdr:row>
      <xdr:rowOff>25857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36036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108102</xdr:rowOff>
    </xdr:from>
    <xdr:to>
      <xdr:col>55</xdr:col>
      <xdr:colOff>50800</xdr:colOff>
      <xdr:row>37</xdr:row>
      <xdr:rowOff>38252</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130979</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13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127305</xdr:rowOff>
    </xdr:from>
    <xdr:to>
      <xdr:col>50</xdr:col>
      <xdr:colOff>165100</xdr:colOff>
      <xdr:row>37</xdr:row>
      <xdr:rowOff>57455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73982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07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133706</xdr:rowOff>
    </xdr:from>
    <xdr:to>
      <xdr:col>46</xdr:col>
      <xdr:colOff>38100</xdr:colOff>
      <xdr:row>37</xdr:row>
      <xdr:rowOff>63856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80383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08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137363</xdr:rowOff>
    </xdr:from>
    <xdr:to>
      <xdr:col>41</xdr:col>
      <xdr:colOff>101600</xdr:colOff>
      <xdr:row>37</xdr:row>
      <xdr:rowOff>67513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3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84040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084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146507</xdr:rowOff>
    </xdr:from>
    <xdr:to>
      <xdr:col>36</xdr:col>
      <xdr:colOff>165100</xdr:colOff>
      <xdr:row>37</xdr:row>
      <xdr:rowOff>76657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93184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09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137384</xdr:rowOff>
    </xdr:from>
    <xdr:to>
      <xdr:col>55</xdr:col>
      <xdr:colOff>0</xdr:colOff>
      <xdr:row>57</xdr:row>
      <xdr:rowOff>164838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10034"/>
          <a:ext cx="8382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164838</xdr:rowOff>
    </xdr:from>
    <xdr:to>
      <xdr:col>50</xdr:col>
      <xdr:colOff>114300</xdr:colOff>
      <xdr:row>57</xdr:row>
      <xdr:rowOff>167018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37488"/>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167018</xdr:rowOff>
    </xdr:from>
    <xdr:to>
      <xdr:col>45</xdr:col>
      <xdr:colOff>177800</xdr:colOff>
      <xdr:row>58</xdr:row>
      <xdr:rowOff>52573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39668"/>
          <a:ext cx="889000" cy="5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52298</xdr:rowOff>
    </xdr:from>
    <xdr:to>
      <xdr:col>41</xdr:col>
      <xdr:colOff>50800</xdr:colOff>
      <xdr:row>58</xdr:row>
      <xdr:rowOff>52573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9639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86584</xdr:rowOff>
    </xdr:from>
    <xdr:to>
      <xdr:col>55</xdr:col>
      <xdr:colOff>50800</xdr:colOff>
      <xdr:row>58</xdr:row>
      <xdr:rowOff>16734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65011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114038</xdr:rowOff>
    </xdr:from>
    <xdr:to>
      <xdr:col>50</xdr:col>
      <xdr:colOff>165100</xdr:colOff>
      <xdr:row>58</xdr:row>
      <xdr:rowOff>44188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35315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116218</xdr:rowOff>
    </xdr:from>
    <xdr:to>
      <xdr:col>46</xdr:col>
      <xdr:colOff>38100</xdr:colOff>
      <xdr:row>58</xdr:row>
      <xdr:rowOff>46368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37495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1773</xdr:rowOff>
    </xdr:from>
    <xdr:to>
      <xdr:col>41</xdr:col>
      <xdr:colOff>101600</xdr:colOff>
      <xdr:row>58</xdr:row>
      <xdr:rowOff>103373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94500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1498</xdr:rowOff>
    </xdr:from>
    <xdr:to>
      <xdr:col>36</xdr:col>
      <xdr:colOff>165100</xdr:colOff>
      <xdr:row>58</xdr:row>
      <xdr:rowOff>103098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94225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51305</xdr:rowOff>
    </xdr:from>
    <xdr:to>
      <xdr:col>55</xdr:col>
      <xdr:colOff>0</xdr:colOff>
      <xdr:row>77</xdr:row>
      <xdr:rowOff>32148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081505"/>
          <a:ext cx="838200" cy="15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51305</xdr:rowOff>
    </xdr:from>
    <xdr:to>
      <xdr:col>50</xdr:col>
      <xdr:colOff>114300</xdr:colOff>
      <xdr:row>76</xdr:row>
      <xdr:rowOff>166711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81505"/>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154532</xdr:rowOff>
    </xdr:from>
    <xdr:to>
      <xdr:col>45</xdr:col>
      <xdr:colOff>177800</xdr:colOff>
      <xdr:row>76</xdr:row>
      <xdr:rowOff>166711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184732"/>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154532</xdr:rowOff>
    </xdr:from>
    <xdr:to>
      <xdr:col>41</xdr:col>
      <xdr:colOff>50800</xdr:colOff>
      <xdr:row>77</xdr:row>
      <xdr:rowOff>93861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184732"/>
          <a:ext cx="889000" cy="11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152798</xdr:rowOff>
    </xdr:from>
    <xdr:to>
      <xdr:col>55</xdr:col>
      <xdr:colOff>50800</xdr:colOff>
      <xdr:row>77</xdr:row>
      <xdr:rowOff>82948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131225</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505</xdr:rowOff>
    </xdr:from>
    <xdr:to>
      <xdr:col>50</xdr:col>
      <xdr:colOff>165100</xdr:colOff>
      <xdr:row>76</xdr:row>
      <xdr:rowOff>102105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0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118632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0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115911</xdr:rowOff>
    </xdr:from>
    <xdr:to>
      <xdr:col>46</xdr:col>
      <xdr:colOff>38100</xdr:colOff>
      <xdr:row>77</xdr:row>
      <xdr:rowOff>46061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62589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103732</xdr:rowOff>
    </xdr:from>
    <xdr:to>
      <xdr:col>41</xdr:col>
      <xdr:colOff>101600</xdr:colOff>
      <xdr:row>77</xdr:row>
      <xdr:rowOff>33882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50409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43061</xdr:rowOff>
    </xdr:from>
    <xdr:to>
      <xdr:col>36</xdr:col>
      <xdr:colOff>165100</xdr:colOff>
      <xdr:row>77</xdr:row>
      <xdr:rowOff>144661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4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161188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74213</xdr:rowOff>
    </xdr:from>
    <xdr:to>
      <xdr:col>55</xdr:col>
      <xdr:colOff>0</xdr:colOff>
      <xdr:row>98</xdr:row>
      <xdr:rowOff>78738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76313"/>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76470</xdr:rowOff>
    </xdr:from>
    <xdr:to>
      <xdr:col>50</xdr:col>
      <xdr:colOff>114300</xdr:colOff>
      <xdr:row>98</xdr:row>
      <xdr:rowOff>78738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78570"/>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76470</xdr:rowOff>
    </xdr:from>
    <xdr:to>
      <xdr:col>45</xdr:col>
      <xdr:colOff>177800</xdr:colOff>
      <xdr:row>98</xdr:row>
      <xdr:rowOff>95520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78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95520</xdr:rowOff>
    </xdr:from>
    <xdr:to>
      <xdr:col>41</xdr:col>
      <xdr:colOff>50800</xdr:colOff>
      <xdr:row>98</xdr:row>
      <xdr:rowOff>101648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97620"/>
          <a:ext cx="8890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23413</xdr:rowOff>
    </xdr:from>
    <xdr:to>
      <xdr:col>55</xdr:col>
      <xdr:colOff>50800</xdr:colOff>
      <xdr:row>98</xdr:row>
      <xdr:rowOff>125013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131658</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27938</xdr:rowOff>
    </xdr:from>
    <xdr:to>
      <xdr:col>50</xdr:col>
      <xdr:colOff>165100</xdr:colOff>
      <xdr:row>98</xdr:row>
      <xdr:rowOff>129538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120665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25670</xdr:rowOff>
    </xdr:from>
    <xdr:to>
      <xdr:col>46</xdr:col>
      <xdr:colOff>38100</xdr:colOff>
      <xdr:row>98</xdr:row>
      <xdr:rowOff>127270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118397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44720</xdr:rowOff>
    </xdr:from>
    <xdr:to>
      <xdr:col>41</xdr:col>
      <xdr:colOff>101600</xdr:colOff>
      <xdr:row>98</xdr:row>
      <xdr:rowOff>146320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137447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50848</xdr:rowOff>
    </xdr:from>
    <xdr:to>
      <xdr:col>36</xdr:col>
      <xdr:colOff>165100</xdr:colOff>
      <xdr:row>98</xdr:row>
      <xdr:rowOff>152448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143575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83497</xdr:rowOff>
    </xdr:from>
    <xdr:to>
      <xdr:col>85</xdr:col>
      <xdr:colOff>127000</xdr:colOff>
      <xdr:row>39</xdr:row>
      <xdr:rowOff>31197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598597"/>
          <a:ext cx="838200" cy="1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xdr:rowOff>
    </xdr:from>
    <xdr:to>
      <xdr:col>81</xdr:col>
      <xdr:colOff>50800</xdr:colOff>
      <xdr:row>39</xdr:row>
      <xdr:rowOff>31197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86673"/>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123</xdr:rowOff>
    </xdr:from>
    <xdr:to>
      <xdr:col>76</xdr:col>
      <xdr:colOff>114300</xdr:colOff>
      <xdr:row>39</xdr:row>
      <xdr:rowOff>42202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86673"/>
          <a:ext cx="889000" cy="4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42202</xdr:rowOff>
    </xdr:from>
    <xdr:to>
      <xdr:col>71</xdr:col>
      <xdr:colOff>177800</xdr:colOff>
      <xdr:row>39</xdr:row>
      <xdr:rowOff>61944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28752"/>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32697</xdr:rowOff>
    </xdr:from>
    <xdr:to>
      <xdr:col>85</xdr:col>
      <xdr:colOff>177800</xdr:colOff>
      <xdr:row>38</xdr:row>
      <xdr:rowOff>134297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11124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151847</xdr:rowOff>
    </xdr:from>
    <xdr:to>
      <xdr:col>81</xdr:col>
      <xdr:colOff>101600</xdr:colOff>
      <xdr:row>39</xdr:row>
      <xdr:rowOff>81997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73124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120773</xdr:rowOff>
    </xdr:from>
    <xdr:to>
      <xdr:col>76</xdr:col>
      <xdr:colOff>165100</xdr:colOff>
      <xdr:row>39</xdr:row>
      <xdr:rowOff>50923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42050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162852</xdr:rowOff>
    </xdr:from>
    <xdr:to>
      <xdr:col>72</xdr:col>
      <xdr:colOff>38100</xdr:colOff>
      <xdr:row>39</xdr:row>
      <xdr:rowOff>93002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84129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11144</xdr:rowOff>
    </xdr:from>
    <xdr:to>
      <xdr:col>67</xdr:col>
      <xdr:colOff>101600</xdr:colOff>
      <xdr:row>39</xdr:row>
      <xdr:rowOff>112744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103871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166805</xdr:rowOff>
    </xdr:from>
    <xdr:to>
      <xdr:col>85</xdr:col>
      <xdr:colOff>127000</xdr:colOff>
      <xdr:row>58</xdr:row>
      <xdr:rowOff>64638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39455"/>
          <a:ext cx="838200" cy="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64638</xdr:rowOff>
    </xdr:from>
    <xdr:to>
      <xdr:col>81</xdr:col>
      <xdr:colOff>50800</xdr:colOff>
      <xdr:row>58</xdr:row>
      <xdr:rowOff>91384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873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2785</xdr:rowOff>
    </xdr:from>
    <xdr:to>
      <xdr:col>76</xdr:col>
      <xdr:colOff>114300</xdr:colOff>
      <xdr:row>58</xdr:row>
      <xdr:rowOff>91384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46885"/>
          <a:ext cx="889000" cy="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130037</xdr:rowOff>
    </xdr:from>
    <xdr:to>
      <xdr:col>71</xdr:col>
      <xdr:colOff>177800</xdr:colOff>
      <xdr:row>58</xdr:row>
      <xdr:rowOff>2785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02687"/>
          <a:ext cx="889000" cy="4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116005</xdr:rowOff>
    </xdr:from>
    <xdr:to>
      <xdr:col>85</xdr:col>
      <xdr:colOff>177800</xdr:colOff>
      <xdr:row>58</xdr:row>
      <xdr:rowOff>46155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49153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13838</xdr:rowOff>
    </xdr:from>
    <xdr:to>
      <xdr:col>81</xdr:col>
      <xdr:colOff>101600</xdr:colOff>
      <xdr:row>58</xdr:row>
      <xdr:rowOff>115438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106565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40584</xdr:rowOff>
    </xdr:from>
    <xdr:to>
      <xdr:col>76</xdr:col>
      <xdr:colOff>165100</xdr:colOff>
      <xdr:row>58</xdr:row>
      <xdr:rowOff>142184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123435</xdr:rowOff>
    </xdr:from>
    <xdr:to>
      <xdr:col>72</xdr:col>
      <xdr:colOff>38100</xdr:colOff>
      <xdr:row>58</xdr:row>
      <xdr:rowOff>53585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70112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79237</xdr:rowOff>
    </xdr:from>
    <xdr:to>
      <xdr:col>67</xdr:col>
      <xdr:colOff>101600</xdr:colOff>
      <xdr:row>58</xdr:row>
      <xdr:rowOff>9387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25914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130139</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3239"/>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79339</xdr:rowOff>
    </xdr:from>
    <xdr:to>
      <xdr:col>67</xdr:col>
      <xdr:colOff>101600</xdr:colOff>
      <xdr:row>79</xdr:row>
      <xdr:rowOff>9489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42042</xdr:rowOff>
    </xdr:from>
    <xdr:to>
      <xdr:col>85</xdr:col>
      <xdr:colOff>127000</xdr:colOff>
      <xdr:row>97</xdr:row>
      <xdr:rowOff>73603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672692"/>
          <a:ext cx="8382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42042</xdr:rowOff>
    </xdr:from>
    <xdr:to>
      <xdr:col>81</xdr:col>
      <xdr:colOff>50800</xdr:colOff>
      <xdr:row>97</xdr:row>
      <xdr:rowOff>58556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7269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58556</xdr:rowOff>
    </xdr:from>
    <xdr:to>
      <xdr:col>76</xdr:col>
      <xdr:colOff>114300</xdr:colOff>
      <xdr:row>97</xdr:row>
      <xdr:rowOff>75797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89206"/>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75797</xdr:rowOff>
    </xdr:from>
    <xdr:to>
      <xdr:col>71</xdr:col>
      <xdr:colOff>177800</xdr:colOff>
      <xdr:row>97</xdr:row>
      <xdr:rowOff>85609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0644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22803</xdr:rowOff>
    </xdr:from>
    <xdr:to>
      <xdr:col>85</xdr:col>
      <xdr:colOff>177800</xdr:colOff>
      <xdr:row>97</xdr:row>
      <xdr:rowOff>124403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3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162692</xdr:rowOff>
    </xdr:from>
    <xdr:to>
      <xdr:col>81</xdr:col>
      <xdr:colOff>101600</xdr:colOff>
      <xdr:row>97</xdr:row>
      <xdr:rowOff>92842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83969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7756</xdr:rowOff>
    </xdr:from>
    <xdr:to>
      <xdr:col>76</xdr:col>
      <xdr:colOff>165100</xdr:colOff>
      <xdr:row>97</xdr:row>
      <xdr:rowOff>109356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100483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24997</xdr:rowOff>
    </xdr:from>
    <xdr:to>
      <xdr:col>72</xdr:col>
      <xdr:colOff>38100</xdr:colOff>
      <xdr:row>97</xdr:row>
      <xdr:rowOff>126597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117724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34809</xdr:rowOff>
    </xdr:from>
    <xdr:to>
      <xdr:col>67</xdr:col>
      <xdr:colOff>101600</xdr:colOff>
      <xdr:row>97</xdr:row>
      <xdr:rowOff>136409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127536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78,058</a:t>
          </a:r>
          <a:r>
            <a:rPr kumimoji="1" lang="ja-JP" altLang="ja-JP" sz="1100">
              <a:solidFill>
                <a:schemeClr val="dk1"/>
              </a:solidFill>
              <a:effectLst/>
              <a:latin typeface="+mn-lt"/>
              <a:ea typeface="+mn-ea"/>
              <a:cs typeface="+mn-cs"/>
            </a:rPr>
            <a:t>円と類似団体平均を上回っている要因は、国民健康保険関ケ原診療所に関する経費が多額なためである。平成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国民健康保険関ケ原病院の診療所化に伴い、町の財政負担の軽減が図れたが、依然、多額の赤字補填が必要な状況にあり、大きな負担となっている。健全な財政維持のために、より一層の経営改善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実質単年度収支については赤字となったが、事務事業の見直しなど</a:t>
          </a:r>
          <a:r>
            <a:rPr kumimoji="1" lang="ja-JP" altLang="ja-JP" sz="1100">
              <a:solidFill>
                <a:schemeClr val="dk1"/>
              </a:solidFill>
              <a:effectLst/>
              <a:latin typeface="+mn-lt"/>
              <a:ea typeface="+mn-ea"/>
              <a:cs typeface="+mn-cs"/>
            </a:rPr>
            <a:t>、歳出の精査により取崩しを回避し、基金への積立てを行ったため、</a:t>
          </a:r>
          <a:r>
            <a:rPr kumimoji="1" lang="ja-JP" altLang="en-US" sz="1100">
              <a:solidFill>
                <a:schemeClr val="dk1"/>
              </a:solidFill>
              <a:effectLst/>
              <a:latin typeface="+mn-lt"/>
              <a:ea typeface="+mn-ea"/>
              <a:cs typeface="+mn-cs"/>
            </a:rPr>
            <a:t>財政調整基金残高については</a:t>
          </a:r>
          <a:r>
            <a:rPr kumimoji="1" lang="ja-JP" altLang="ja-JP" sz="1100">
              <a:solidFill>
                <a:schemeClr val="dk1"/>
              </a:solidFill>
              <a:effectLst/>
              <a:latin typeface="+mn-lt"/>
              <a:ea typeface="+mn-ea"/>
              <a:cs typeface="+mn-cs"/>
            </a:rPr>
            <a:t>前年度比で増加している。今後の公共施設の老朽化への対応や人口減少等に伴う税収減に備える必要があることから、引き続き経常経費の抑制に努めるとともに、積極的な基金の積立てを行い、健全財政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一般会計及び連結対象の各特別会計等においては、いずれも黒字決算で推移している。平成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病院事業から規模を縮小した診療所事業（国民健康保険事業特別会計（直診勘定））や上下水道事業などの公営企業の経営健全化の推進に努め、今後の事業を見据えた計画的な財政運営をし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4490603</v>
      </c>
      <c r="BO4" s="371"/>
      <c r="BP4" s="371"/>
      <c r="BQ4" s="371"/>
      <c r="BR4" s="371"/>
      <c r="BS4" s="371"/>
      <c r="BT4" s="371"/>
      <c r="BU4" s="372"/>
      <c r="BV4" s="370">
        <v>4659812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13.1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4161412</v>
      </c>
      <c r="BO5" s="408"/>
      <c r="BP5" s="408"/>
      <c r="BQ5" s="408"/>
      <c r="BR5" s="408"/>
      <c r="BS5" s="408"/>
      <c r="BT5" s="408"/>
      <c r="BU5" s="409"/>
      <c r="BV5" s="407">
        <v>4275474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88.5</v>
      </c>
      <c r="CU5" s="405"/>
      <c r="CV5" s="405"/>
      <c r="CW5" s="405"/>
      <c r="CX5" s="405"/>
      <c r="CY5" s="405"/>
      <c r="CZ5" s="405"/>
      <c r="DA5" s="406"/>
      <c r="DB5" s="404">
        <v>86.5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329191</v>
      </c>
      <c r="BO6" s="408"/>
      <c r="BP6" s="408"/>
      <c r="BQ6" s="408"/>
      <c r="BR6" s="408"/>
      <c r="BS6" s="408"/>
      <c r="BT6" s="408"/>
      <c r="BU6" s="409"/>
      <c r="BV6" s="407">
        <v>384338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88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2271</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2950545</v>
      </c>
      <c r="CU7" s="408"/>
      <c r="CV7" s="408"/>
      <c r="CW7" s="408"/>
      <c r="CX7" s="408"/>
      <c r="CY7" s="408"/>
      <c r="CZ7" s="408"/>
      <c r="DA7" s="409"/>
      <c r="DB7" s="407">
        <v>2943413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326920</v>
      </c>
      <c r="BO8" s="408"/>
      <c r="BP8" s="408"/>
      <c r="BQ8" s="408"/>
      <c r="BR8" s="408"/>
      <c r="BS8" s="408"/>
      <c r="BT8" s="408"/>
      <c r="BU8" s="409"/>
      <c r="BV8" s="407">
        <v>384338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0.45</v>
      </c>
      <c r="CU8" s="448"/>
      <c r="CV8" s="448"/>
      <c r="CW8" s="448"/>
      <c r="CX8" s="448"/>
      <c r="CY8" s="448"/>
      <c r="CZ8" s="448"/>
      <c r="DA8" s="449"/>
      <c r="DB8" s="447">
        <v>0.47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6610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-57418</v>
      </c>
      <c r="BO9" s="408"/>
      <c r="BP9" s="408"/>
      <c r="BQ9" s="408"/>
      <c r="BR9" s="408"/>
      <c r="BS9" s="408"/>
      <c r="BT9" s="408"/>
      <c r="BU9" s="409"/>
      <c r="BV9" s="407">
        <v>3014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10</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7419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10900</v>
      </c>
      <c r="BO10" s="408"/>
      <c r="BP10" s="408"/>
      <c r="BQ10" s="408"/>
      <c r="BR10" s="408"/>
      <c r="BS10" s="408"/>
      <c r="BT10" s="408"/>
      <c r="BU10" s="409"/>
      <c r="BV10" s="407">
        <v>10084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6287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6108</v>
      </c>
      <c r="S13" s="492"/>
      <c r="T13" s="492"/>
      <c r="U13" s="492"/>
      <c r="V13" s="493"/>
      <c r="W13" s="423" t="s">
        <v>131</v>
      </c>
      <c r="X13" s="424"/>
      <c r="Y13" s="424"/>
      <c r="Z13" s="424"/>
      <c r="AA13" s="424"/>
      <c r="AB13" s="414"/>
      <c r="AC13" s="458">
        <v>137</v>
      </c>
      <c r="AD13" s="459"/>
      <c r="AE13" s="459"/>
      <c r="AF13" s="459"/>
      <c r="AG13" s="501"/>
      <c r="AH13" s="458">
        <v>171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-46518</v>
      </c>
      <c r="BO13" s="408"/>
      <c r="BP13" s="408"/>
      <c r="BQ13" s="408"/>
      <c r="BR13" s="408"/>
      <c r="BS13" s="408"/>
      <c r="BT13" s="408"/>
      <c r="BU13" s="409"/>
      <c r="BV13" s="407">
        <v>13098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10.3</v>
      </c>
      <c r="CU13" s="405"/>
      <c r="CV13" s="405"/>
      <c r="CW13" s="405"/>
      <c r="CX13" s="405"/>
      <c r="CY13" s="405"/>
      <c r="CZ13" s="405"/>
      <c r="DA13" s="406"/>
      <c r="DB13" s="404">
        <v>10.7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6466</v>
      </c>
      <c r="S14" s="492"/>
      <c r="T14" s="492"/>
      <c r="U14" s="492"/>
      <c r="V14" s="493"/>
      <c r="W14" s="397"/>
      <c r="X14" s="398"/>
      <c r="Y14" s="398"/>
      <c r="Z14" s="398"/>
      <c r="AA14" s="398"/>
      <c r="AB14" s="387"/>
      <c r="AC14" s="494">
        <v>4.2</v>
      </c>
      <c r="AD14" s="495"/>
      <c r="AE14" s="495"/>
      <c r="AF14" s="495"/>
      <c r="AG14" s="496"/>
      <c r="AH14" s="494">
        <v>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19.8</v>
      </c>
      <c r="CU14" s="506"/>
      <c r="CV14" s="506"/>
      <c r="CW14" s="506"/>
      <c r="CX14" s="506"/>
      <c r="CY14" s="506"/>
      <c r="CZ14" s="506"/>
      <c r="DA14" s="507"/>
      <c r="DB14" s="505">
        <v>23.6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6292</v>
      </c>
      <c r="S15" s="492"/>
      <c r="T15" s="492"/>
      <c r="U15" s="492"/>
      <c r="V15" s="493"/>
      <c r="W15" s="423" t="s">
        <v>137</v>
      </c>
      <c r="X15" s="424"/>
      <c r="Y15" s="424"/>
      <c r="Z15" s="424"/>
      <c r="AA15" s="424"/>
      <c r="AB15" s="414"/>
      <c r="AC15" s="458">
        <v>1257</v>
      </c>
      <c r="AD15" s="459"/>
      <c r="AE15" s="459"/>
      <c r="AF15" s="459"/>
      <c r="AG15" s="501"/>
      <c r="AH15" s="458">
        <v>1485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1197698</v>
      </c>
      <c r="BO15" s="371"/>
      <c r="BP15" s="371"/>
      <c r="BQ15" s="371"/>
      <c r="BR15" s="371"/>
      <c r="BS15" s="371"/>
      <c r="BT15" s="371"/>
      <c r="BU15" s="372"/>
      <c r="BV15" s="370">
        <v>1155206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38.799999999999997</v>
      </c>
      <c r="AD16" s="495"/>
      <c r="AE16" s="495"/>
      <c r="AF16" s="495"/>
      <c r="AG16" s="496"/>
      <c r="AH16" s="494">
        <v>41.8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2597708</v>
      </c>
      <c r="BO16" s="408"/>
      <c r="BP16" s="408"/>
      <c r="BQ16" s="408"/>
      <c r="BR16" s="408"/>
      <c r="BS16" s="408"/>
      <c r="BT16" s="408"/>
      <c r="BU16" s="409"/>
      <c r="BV16" s="407">
        <v>2578320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1849</v>
      </c>
      <c r="AD17" s="459"/>
      <c r="AE17" s="459"/>
      <c r="AF17" s="459"/>
      <c r="AG17" s="501"/>
      <c r="AH17" s="458">
        <v>1900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1528875</v>
      </c>
      <c r="BO17" s="408"/>
      <c r="BP17" s="408"/>
      <c r="BQ17" s="408"/>
      <c r="BR17" s="408"/>
      <c r="BS17" s="408"/>
      <c r="BT17" s="408"/>
      <c r="BU17" s="409"/>
      <c r="BV17" s="407">
        <v>1470535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49.28</v>
      </c>
      <c r="M18" s="531"/>
      <c r="N18" s="531"/>
      <c r="O18" s="531"/>
      <c r="P18" s="531"/>
      <c r="Q18" s="531"/>
      <c r="R18" s="532"/>
      <c r="S18" s="532"/>
      <c r="T18" s="532"/>
      <c r="U18" s="532"/>
      <c r="V18" s="533"/>
      <c r="W18" s="425"/>
      <c r="X18" s="426"/>
      <c r="Y18" s="426"/>
      <c r="Z18" s="426"/>
      <c r="AA18" s="426"/>
      <c r="AB18" s="417"/>
      <c r="AC18" s="534">
        <v>57</v>
      </c>
      <c r="AD18" s="535"/>
      <c r="AE18" s="535"/>
      <c r="AF18" s="535"/>
      <c r="AG18" s="536"/>
      <c r="AH18" s="534">
        <v>53.4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2622271</v>
      </c>
      <c r="BO18" s="408"/>
      <c r="BP18" s="408"/>
      <c r="BQ18" s="408"/>
      <c r="BR18" s="408"/>
      <c r="BS18" s="408"/>
      <c r="BT18" s="408"/>
      <c r="BU18" s="409"/>
      <c r="BV18" s="407">
        <v>2627576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134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3648065</v>
      </c>
      <c r="BO19" s="408"/>
      <c r="BP19" s="408"/>
      <c r="BQ19" s="408"/>
      <c r="BR19" s="408"/>
      <c r="BS19" s="408"/>
      <c r="BT19" s="408"/>
      <c r="BU19" s="409"/>
      <c r="BV19" s="407">
        <v>3790828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2507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3523371</v>
      </c>
      <c r="BO22" s="371"/>
      <c r="BP22" s="371"/>
      <c r="BQ22" s="371"/>
      <c r="BR22" s="371"/>
      <c r="BS22" s="371"/>
      <c r="BT22" s="371"/>
      <c r="BU22" s="372"/>
      <c r="BV22" s="370">
        <v>3546589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3205605</v>
      </c>
      <c r="BO23" s="408"/>
      <c r="BP23" s="408"/>
      <c r="BQ23" s="408"/>
      <c r="BR23" s="408"/>
      <c r="BS23" s="408"/>
      <c r="BT23" s="408"/>
      <c r="BU23" s="409"/>
      <c r="BV23" s="407">
        <v>3201399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6300</v>
      </c>
      <c r="R24" s="459"/>
      <c r="S24" s="459"/>
      <c r="T24" s="459"/>
      <c r="U24" s="459"/>
      <c r="V24" s="501"/>
      <c r="W24" s="553"/>
      <c r="X24" s="554"/>
      <c r="Y24" s="555"/>
      <c r="Z24" s="457" t="s">
        <v>162</v>
      </c>
      <c r="AA24" s="437"/>
      <c r="AB24" s="437"/>
      <c r="AC24" s="437"/>
      <c r="AD24" s="437"/>
      <c r="AE24" s="437"/>
      <c r="AF24" s="437"/>
      <c r="AG24" s="438"/>
      <c r="AH24" s="458">
        <v>79</v>
      </c>
      <c r="AI24" s="459"/>
      <c r="AJ24" s="459"/>
      <c r="AK24" s="459"/>
      <c r="AL24" s="501"/>
      <c r="AM24" s="458">
        <v>235815</v>
      </c>
      <c r="AN24" s="459"/>
      <c r="AO24" s="459"/>
      <c r="AP24" s="459"/>
      <c r="AQ24" s="459"/>
      <c r="AR24" s="501"/>
      <c r="AS24" s="458">
        <v>2985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1521676</v>
      </c>
      <c r="BO24" s="408"/>
      <c r="BP24" s="408"/>
      <c r="BQ24" s="408"/>
      <c r="BR24" s="408"/>
      <c r="BS24" s="408"/>
      <c r="BT24" s="408"/>
      <c r="BU24" s="409"/>
      <c r="BV24" s="407">
        <v>1351099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315335</v>
      </c>
      <c r="BO25" s="371"/>
      <c r="BP25" s="371"/>
      <c r="BQ25" s="371"/>
      <c r="BR25" s="371"/>
      <c r="BS25" s="371"/>
      <c r="BT25" s="371"/>
      <c r="BU25" s="372"/>
      <c r="BV25" s="370">
        <v>29421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4500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2050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1680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589008</v>
      </c>
      <c r="BO28" s="371"/>
      <c r="BP28" s="371"/>
      <c r="BQ28" s="371"/>
      <c r="BR28" s="371"/>
      <c r="BS28" s="371"/>
      <c r="BT28" s="371"/>
      <c r="BU28" s="372"/>
      <c r="BV28" s="370">
        <v>528108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6</v>
      </c>
      <c r="M29" s="459"/>
      <c r="N29" s="459"/>
      <c r="O29" s="459"/>
      <c r="P29" s="501"/>
      <c r="Q29" s="458">
        <v>1600</v>
      </c>
      <c r="R29" s="459"/>
      <c r="S29" s="459"/>
      <c r="T29" s="459"/>
      <c r="U29" s="459"/>
      <c r="V29" s="501"/>
      <c r="W29" s="556"/>
      <c r="X29" s="557"/>
      <c r="Y29" s="558"/>
      <c r="Z29" s="457" t="s">
        <v>178</v>
      </c>
      <c r="AA29" s="437"/>
      <c r="AB29" s="437"/>
      <c r="AC29" s="437"/>
      <c r="AD29" s="437"/>
      <c r="AE29" s="437"/>
      <c r="AF29" s="437"/>
      <c r="AG29" s="438"/>
      <c r="AH29" s="458">
        <v>79</v>
      </c>
      <c r="AI29" s="459"/>
      <c r="AJ29" s="459"/>
      <c r="AK29" s="459"/>
      <c r="AL29" s="501"/>
      <c r="AM29" s="458">
        <v>235815</v>
      </c>
      <c r="AN29" s="459"/>
      <c r="AO29" s="459"/>
      <c r="AP29" s="459"/>
      <c r="AQ29" s="459"/>
      <c r="AR29" s="501"/>
      <c r="AS29" s="458">
        <v>2985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464002</v>
      </c>
      <c r="BO29" s="408"/>
      <c r="BP29" s="408"/>
      <c r="BQ29" s="408"/>
      <c r="BR29" s="408"/>
      <c r="BS29" s="408"/>
      <c r="BT29" s="408"/>
      <c r="BU29" s="409"/>
      <c r="BV29" s="407">
        <v>448575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558589</v>
      </c>
      <c r="BO30" s="527"/>
      <c r="BP30" s="527"/>
      <c r="BQ30" s="527"/>
      <c r="BR30" s="527"/>
      <c r="BS30" s="527"/>
      <c r="BT30" s="527"/>
      <c r="BU30" s="528"/>
      <c r="BV30" s="526">
        <v>548682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後期高齢者医療特別会計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今須農業集落排水事業特別会計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大垣衛生施設組合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国民健康保険特別会計（事業勘定）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南濃衛生施設利用事務組合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国民健康保険特別会計（直診勘定）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岐阜県市町村会館組合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岐阜県市町村職員退職手当組合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不破消防組合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西南濃粗大廃棄物処理組合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岐阜県後期高齢者医療広域連合（一般会計）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岐阜県後期高齢者医療広域連合（特別会計）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3895lpgiSid7kSbG9IJlVgyVmu9utwXXwnuPHZSQH3YIzJdLNohl85Qm+hMDrzKPsem5vUvT65xGgKw0pyODeg==" saltValue="gMgFXVJVMQMJ3KmzTC/V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7.88</v>
      </c>
      <c r="G34" s="33">
        <v>8.4700000000000006</v>
      </c>
      <c r="H34" s="33">
        <v>12.44</v>
      </c>
      <c r="I34" s="33">
        <v>13.05</v>
      </c>
      <c r="J34" s="34">
        <v>11.07</v>
      </c>
      <c r="K34" s="22"/>
      <c r="L34" s="22"/>
      <c r="M34" s="22"/>
      <c r="N34" s="22"/>
      <c r="O34" s="22"/>
      <c r="P34" s="22"/>
    </row>
    <row r="35" spans="1:16" ht="39" customHeight="1" x14ac:dyDescent="0.2">
      <c r="A35" s="22"/>
      <c r="B35" s="35"/>
      <c r="C35" s="1145" t="s">
        <v>537</v>
      </c>
      <c r="D35" s="1146"/>
      <c r="E35" s="1147"/>
      <c r="F35" s="36">
        <v>11.72</v>
      </c>
      <c r="G35" s="37">
        <v>10.57</v>
      </c>
      <c r="H35" s="37">
        <v>9.75</v>
      </c>
      <c r="I35" s="37">
        <v>10.119999999999999</v>
      </c>
      <c r="J35" s="38">
        <v>9.44</v>
      </c>
      <c r="K35" s="22"/>
      <c r="L35" s="22"/>
      <c r="M35" s="22"/>
      <c r="N35" s="22"/>
      <c r="O35" s="22"/>
      <c r="P35" s="22"/>
    </row>
    <row r="36" spans="1:16" ht="39" customHeight="1" x14ac:dyDescent="0.2">
      <c r="A36" s="22"/>
      <c r="B36" s="35"/>
      <c r="C36" s="1145" t="s">
        <v>538</v>
      </c>
      <c r="D36" s="1146"/>
      <c r="E36" s="1147"/>
      <c r="F36" s="36">
        <v>2.48</v>
      </c>
      <c r="G36" s="37">
        <v>3.52</v>
      </c>
      <c r="H36" s="37">
        <v>5.32</v>
      </c>
      <c r="I36" s="37">
        <v>6.05</v>
      </c>
      <c r="J36" s="38">
        <v>6.01</v>
      </c>
      <c r="K36" s="22"/>
      <c r="L36" s="22"/>
      <c r="M36" s="22"/>
      <c r="N36" s="22"/>
      <c r="O36" s="22"/>
      <c r="P36" s="22"/>
    </row>
    <row r="37" spans="1:16" ht="39" customHeight="1" x14ac:dyDescent="0.2">
      <c r="A37" s="22"/>
      <c r="B37" s="35"/>
      <c r="C37" s="1145" t="s">
        <v>539</v>
      </c>
      <c r="D37" s="1146"/>
      <c r="E37" s="1147"/>
      <c r="F37" s="36">
        <v>1.54</v>
      </c>
      <c r="G37" s="37">
        <v>1.8</v>
      </c>
      <c r="H37" s="37">
        <v>1.89</v>
      </c>
      <c r="I37" s="37">
        <v>2.29</v>
      </c>
      <c r="J37" s="38">
        <v>2.68</v>
      </c>
      <c r="K37" s="22"/>
      <c r="L37" s="22"/>
      <c r="M37" s="22"/>
      <c r="N37" s="22"/>
      <c r="O37" s="22"/>
      <c r="P37" s="22"/>
    </row>
    <row r="38" spans="1:16" ht="39" customHeight="1" x14ac:dyDescent="0.2">
      <c r="A38" s="22"/>
      <c r="B38" s="35"/>
      <c r="C38" s="1145" t="s">
        <v>540</v>
      </c>
      <c r="D38" s="1146"/>
      <c r="E38" s="1147"/>
      <c r="F38" s="36">
        <v>1.25</v>
      </c>
      <c r="G38" s="37">
        <v>0.14000000000000001</v>
      </c>
      <c r="H38" s="37">
        <v>0.6</v>
      </c>
      <c r="I38" s="37">
        <v>0.68</v>
      </c>
      <c r="J38" s="38">
        <v>0.77</v>
      </c>
      <c r="K38" s="22"/>
      <c r="L38" s="22"/>
      <c r="M38" s="22"/>
      <c r="N38" s="22"/>
      <c r="O38" s="22"/>
      <c r="P38" s="22"/>
    </row>
    <row r="39" spans="1:16" ht="39" customHeight="1" x14ac:dyDescent="0.2">
      <c r="A39" s="22"/>
      <c r="B39" s="35"/>
      <c r="C39" s="1145" t="s">
        <v>541</v>
      </c>
      <c r="D39" s="1146"/>
      <c r="E39" s="1147"/>
      <c r="F39" s="36">
        <v>0.73</v>
      </c>
      <c r="G39" s="37">
        <v>0.4</v>
      </c>
      <c r="H39" s="37">
        <v>0.36</v>
      </c>
      <c r="I39" s="37">
        <v>0.7</v>
      </c>
      <c r="J39" s="38">
        <v>0.72</v>
      </c>
      <c r="K39" s="22"/>
      <c r="L39" s="22"/>
      <c r="M39" s="22"/>
      <c r="N39" s="22"/>
      <c r="O39" s="22"/>
      <c r="P39" s="22"/>
    </row>
    <row r="40" spans="1:16" ht="39" customHeight="1" x14ac:dyDescent="0.2">
      <c r="A40" s="22"/>
      <c r="B40" s="35"/>
      <c r="C40" s="1145" t="s">
        <v>542</v>
      </c>
      <c r="D40" s="1146"/>
      <c r="E40" s="1147"/>
      <c r="F40" s="36">
        <v>0.1</v>
      </c>
      <c r="G40" s="37">
        <v>0.1</v>
      </c>
      <c r="H40" s="37">
        <v>0.02</v>
      </c>
      <c r="I40" s="37">
        <v>0.11</v>
      </c>
      <c r="J40" s="38">
        <v>0.36</v>
      </c>
      <c r="K40" s="22"/>
      <c r="L40" s="22"/>
      <c r="M40" s="22"/>
      <c r="N40" s="22"/>
      <c r="O40" s="22"/>
      <c r="P40" s="22"/>
    </row>
    <row r="41" spans="1:16" ht="39" customHeight="1" x14ac:dyDescent="0.2">
      <c r="A41" s="22"/>
      <c r="B41" s="35"/>
      <c r="C41" s="1145" t="s">
        <v>543</v>
      </c>
      <c r="D41" s="1146"/>
      <c r="E41" s="1147"/>
      <c r="F41" s="36">
        <v>0.15</v>
      </c>
      <c r="G41" s="37">
        <v>0.16</v>
      </c>
      <c r="H41" s="37">
        <v>0.16</v>
      </c>
      <c r="I41" s="37">
        <v>0.2</v>
      </c>
      <c r="J41" s="38">
        <v>0.2</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v>0.01</v>
      </c>
      <c r="G43" s="42">
        <v>0.01</v>
      </c>
      <c r="H43" s="42">
        <v>0.01</v>
      </c>
      <c r="I43" s="42">
        <v>0.02</v>
      </c>
      <c r="J43" s="43">
        <v>0.19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NQixSK/ZC5q7lZBI+t1K1JQiikfcyRVYdb2GZFZCcYRJ4DtuxY2Q0D4q1+7NB6/mbj32ymPPivJJwiR/AF80Q==" saltValue="Q90pE1E63qWDkBY2eknY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345</v>
      </c>
      <c r="L45" s="60">
        <v>352</v>
      </c>
      <c r="M45" s="60">
        <v>367</v>
      </c>
      <c r="N45" s="60">
        <v>381</v>
      </c>
      <c r="O45" s="61">
        <v>327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276</v>
      </c>
      <c r="L48" s="64">
        <v>265</v>
      </c>
      <c r="M48" s="64">
        <v>273</v>
      </c>
      <c r="N48" s="64">
        <v>277</v>
      </c>
      <c r="O48" s="65">
        <v>273</v>
      </c>
      <c r="P48" s="48"/>
      <c r="Q48" s="48"/>
      <c r="R48" s="48"/>
      <c r="S48" s="48"/>
      <c r="T48" s="48"/>
      <c r="U48" s="48"/>
    </row>
    <row r="49" spans="1:21" ht="30.75" customHeight="1" x14ac:dyDescent="0.2">
      <c r="A49" s="48"/>
      <c r="B49" s="1155"/>
      <c r="C49" s="1156"/>
      <c r="D49" s="62"/>
      <c r="E49" s="1161" t="s">
        <v>14</v>
      </c>
      <c r="F49" s="1161"/>
      <c r="G49" s="1161"/>
      <c r="H49" s="1161"/>
      <c r="I49" s="1161"/>
      <c r="J49" s="1162"/>
      <c r="K49" s="63">
        <v>51</v>
      </c>
      <c r="L49" s="64">
        <v>49</v>
      </c>
      <c r="M49" s="64">
        <v>44</v>
      </c>
      <c r="N49" s="64">
        <v>40</v>
      </c>
      <c r="O49" s="65">
        <v>20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412</v>
      </c>
      <c r="L52" s="64">
        <v>410</v>
      </c>
      <c r="M52" s="64">
        <v>413</v>
      </c>
      <c r="N52" s="64">
        <v>398</v>
      </c>
      <c r="O52" s="65">
        <v>385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260</v>
      </c>
      <c r="L53" s="69">
        <v>256</v>
      </c>
      <c r="M53" s="69">
        <v>271</v>
      </c>
      <c r="N53" s="69">
        <v>300</v>
      </c>
      <c r="O53" s="70">
        <v>235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569</v>
      </c>
      <c r="L58" s="84" t="s">
        <v>569</v>
      </c>
      <c r="M58" s="84" t="s">
        <v>569</v>
      </c>
      <c r="N58" s="84" t="s">
        <v>569</v>
      </c>
      <c r="O58" s="85" t="s">
        <v>569</v>
      </c>
    </row>
    <row r="59" spans="1:21" ht="31.5" customHeight="1" x14ac:dyDescent="0.2">
      <c r="B59" s="1171"/>
      <c r="C59" s="1172"/>
      <c r="D59" s="1178" t="s">
        <v>26</v>
      </c>
      <c r="E59" s="1179"/>
      <c r="F59" s="1179"/>
      <c r="G59" s="1179"/>
      <c r="H59" s="1179"/>
      <c r="I59" s="1179"/>
      <c r="J59" s="1180"/>
      <c r="K59" s="86" t="s">
        <v>569</v>
      </c>
      <c r="L59" s="87" t="s">
        <v>569</v>
      </c>
      <c r="M59" s="87" t="s">
        <v>569</v>
      </c>
      <c r="N59" s="87" t="s">
        <v>569</v>
      </c>
      <c r="O59" s="88" t="s">
        <v>569</v>
      </c>
    </row>
    <row r="60" spans="1:21" ht="31.5" customHeight="1" thickBot="1" x14ac:dyDescent="0.25">
      <c r="B60" s="1173"/>
      <c r="C60" s="1174"/>
      <c r="D60" s="1181" t="s">
        <v>27</v>
      </c>
      <c r="E60" s="1182"/>
      <c r="F60" s="1182"/>
      <c r="G60" s="1182"/>
      <c r="H60" s="1182"/>
      <c r="I60" s="1182"/>
      <c r="J60" s="1183"/>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UIZf8Vq1hO5uSfP/8R9ncDqEcgkIcLFP/O5DwjhCbJCi1O4HOvvzjxUYE5uAQvT8o9rKUhPtgWDYdFqPaXfqw==" saltValue="GwdZij9SPypiX5eVpi81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55">
        <v>3934</v>
      </c>
      <c r="J41" s="356">
        <v>3771</v>
      </c>
      <c r="K41" s="356">
        <v>3664</v>
      </c>
      <c r="L41" s="356">
        <v>3547</v>
      </c>
      <c r="M41" s="357">
        <v>3523</v>
      </c>
    </row>
    <row r="42" spans="2:13" ht="27.75" customHeight="1" x14ac:dyDescent="0.2">
      <c r="B42" s="1186"/>
      <c r="C42" s="1187"/>
      <c r="D42" s="106"/>
      <c r="E42" s="1192" t="s">
        <v>32</v>
      </c>
      <c r="F42" s="1192"/>
      <c r="G42" s="1192"/>
      <c r="H42" s="1193"/>
      <c r="I42" s="358" t="s">
        <v>490</v>
      </c>
      <c r="J42" s="359" t="s">
        <v>490</v>
      </c>
      <c r="K42" s="359" t="s">
        <v>490</v>
      </c>
      <c r="L42" s="359" t="s">
        <v>490</v>
      </c>
      <c r="M42" s="360" t="s">
        <v>490</v>
      </c>
    </row>
    <row r="43" spans="2:13" ht="27.75" customHeight="1" x14ac:dyDescent="0.2">
      <c r="B43" s="1186"/>
      <c r="C43" s="1187"/>
      <c r="D43" s="106"/>
      <c r="E43" s="1192" t="s">
        <v>33</v>
      </c>
      <c r="F43" s="1192"/>
      <c r="G43" s="1192"/>
      <c r="H43" s="1193"/>
      <c r="I43" s="358">
        <v>2647</v>
      </c>
      <c r="J43" s="359">
        <v>2750</v>
      </c>
      <c r="K43" s="359">
        <v>2545</v>
      </c>
      <c r="L43" s="359">
        <v>2314</v>
      </c>
      <c r="M43" s="360">
        <v>2158</v>
      </c>
    </row>
    <row r="44" spans="2:13" ht="27.75" customHeight="1" x14ac:dyDescent="0.2">
      <c r="B44" s="1186"/>
      <c r="C44" s="1187"/>
      <c r="D44" s="106"/>
      <c r="E44" s="1192" t="s">
        <v>34</v>
      </c>
      <c r="F44" s="1192"/>
      <c r="G44" s="1192"/>
      <c r="H44" s="1193"/>
      <c r="I44" s="358">
        <v>194</v>
      </c>
      <c r="J44" s="359">
        <v>138</v>
      </c>
      <c r="K44" s="359">
        <v>133</v>
      </c>
      <c r="L44" s="359">
        <v>117</v>
      </c>
      <c r="M44" s="360">
        <v>97</v>
      </c>
    </row>
    <row r="45" spans="2:13" ht="27.75" customHeight="1" x14ac:dyDescent="0.2">
      <c r="B45" s="1186"/>
      <c r="C45" s="1187"/>
      <c r="D45" s="106"/>
      <c r="E45" s="1192" t="s">
        <v>35</v>
      </c>
      <c r="F45" s="1192"/>
      <c r="G45" s="1192"/>
      <c r="H45" s="1193"/>
      <c r="I45" s="358" t="s">
        <v>490</v>
      </c>
      <c r="J45" s="359" t="s">
        <v>490</v>
      </c>
      <c r="K45" s="359" t="s">
        <v>490</v>
      </c>
      <c r="L45" s="359" t="s">
        <v>490</v>
      </c>
      <c r="M45" s="360" t="s">
        <v>490</v>
      </c>
    </row>
    <row r="46" spans="2:13" ht="27.75" customHeight="1" x14ac:dyDescent="0.2">
      <c r="B46" s="1186"/>
      <c r="C46" s="1187"/>
      <c r="D46" s="107"/>
      <c r="E46" s="1192" t="s">
        <v>36</v>
      </c>
      <c r="F46" s="1192"/>
      <c r="G46" s="1192"/>
      <c r="H46" s="1193"/>
      <c r="I46" s="358" t="s">
        <v>490</v>
      </c>
      <c r="J46" s="359" t="s">
        <v>490</v>
      </c>
      <c r="K46" s="359" t="s">
        <v>490</v>
      </c>
      <c r="L46" s="359" t="s">
        <v>490</v>
      </c>
      <c r="M46" s="360" t="s">
        <v>490</v>
      </c>
    </row>
    <row r="47" spans="2:13" ht="27.75" customHeight="1" x14ac:dyDescent="0.2">
      <c r="B47" s="1186"/>
      <c r="C47" s="1187"/>
      <c r="D47" s="108"/>
      <c r="E47" s="1194" t="s">
        <v>37</v>
      </c>
      <c r="F47" s="1195"/>
      <c r="G47" s="1195"/>
      <c r="H47" s="1196"/>
      <c r="I47" s="358" t="s">
        <v>490</v>
      </c>
      <c r="J47" s="359" t="s">
        <v>490</v>
      </c>
      <c r="K47" s="359" t="s">
        <v>490</v>
      </c>
      <c r="L47" s="359" t="s">
        <v>490</v>
      </c>
      <c r="M47" s="360" t="s">
        <v>490</v>
      </c>
    </row>
    <row r="48" spans="2:13" ht="27.75" customHeight="1" x14ac:dyDescent="0.2">
      <c r="B48" s="1186"/>
      <c r="C48" s="1187"/>
      <c r="D48" s="106"/>
      <c r="E48" s="1192" t="s">
        <v>38</v>
      </c>
      <c r="F48" s="1192"/>
      <c r="G48" s="1192"/>
      <c r="H48" s="1193"/>
      <c r="I48" s="358" t="s">
        <v>490</v>
      </c>
      <c r="J48" s="359" t="s">
        <v>490</v>
      </c>
      <c r="K48" s="359" t="s">
        <v>490</v>
      </c>
      <c r="L48" s="359" t="s">
        <v>490</v>
      </c>
      <c r="M48" s="360" t="s">
        <v>490</v>
      </c>
    </row>
    <row r="49" spans="2:13" ht="27.75" customHeight="1" x14ac:dyDescent="0.2">
      <c r="B49" s="1188"/>
      <c r="C49" s="1189"/>
      <c r="D49" s="106"/>
      <c r="E49" s="1192" t="s">
        <v>39</v>
      </c>
      <c r="F49" s="1192"/>
      <c r="G49" s="1192"/>
      <c r="H49" s="1193"/>
      <c r="I49" s="358" t="s">
        <v>490</v>
      </c>
      <c r="J49" s="359" t="s">
        <v>490</v>
      </c>
      <c r="K49" s="359" t="s">
        <v>490</v>
      </c>
      <c r="L49" s="359" t="s">
        <v>490</v>
      </c>
      <c r="M49" s="360" t="s">
        <v>490</v>
      </c>
    </row>
    <row r="50" spans="2:13" ht="27.75" customHeight="1" x14ac:dyDescent="0.2">
      <c r="B50" s="1197" t="s">
        <v>40</v>
      </c>
      <c r="C50" s="1198"/>
      <c r="D50" s="109"/>
      <c r="E50" s="1192" t="s">
        <v>41</v>
      </c>
      <c r="F50" s="1192"/>
      <c r="G50" s="1192"/>
      <c r="H50" s="1193"/>
      <c r="I50" s="358">
        <v>1405</v>
      </c>
      <c r="J50" s="359">
        <v>1326</v>
      </c>
      <c r="K50" s="359">
        <v>1593</v>
      </c>
      <c r="L50" s="359">
        <v>1616</v>
      </c>
      <c r="M50" s="360">
        <v>1604</v>
      </c>
    </row>
    <row r="51" spans="2:13" ht="27.75" customHeight="1" x14ac:dyDescent="0.2">
      <c r="B51" s="1186"/>
      <c r="C51" s="1187"/>
      <c r="D51" s="106"/>
      <c r="E51" s="1192" t="s">
        <v>42</v>
      </c>
      <c r="F51" s="1192"/>
      <c r="G51" s="1192"/>
      <c r="H51" s="1193"/>
      <c r="I51" s="358" t="s">
        <v>490</v>
      </c>
      <c r="J51" s="359" t="s">
        <v>490</v>
      </c>
      <c r="K51" s="359" t="s">
        <v>490</v>
      </c>
      <c r="L51" s="359" t="s">
        <v>490</v>
      </c>
      <c r="M51" s="360" t="s">
        <v>490</v>
      </c>
    </row>
    <row r="52" spans="2:13" ht="27.75" customHeight="1" x14ac:dyDescent="0.2">
      <c r="B52" s="1188"/>
      <c r="C52" s="1189"/>
      <c r="D52" s="106"/>
      <c r="E52" s="1192" t="s">
        <v>43</v>
      </c>
      <c r="F52" s="1192"/>
      <c r="G52" s="1192"/>
      <c r="H52" s="1193"/>
      <c r="I52" s="358">
        <v>4262</v>
      </c>
      <c r="J52" s="359">
        <v>4052</v>
      </c>
      <c r="K52" s="359">
        <v>3913</v>
      </c>
      <c r="L52" s="359">
        <v>3759</v>
      </c>
      <c r="M52" s="360">
        <v>3664</v>
      </c>
    </row>
    <row r="53" spans="2:13" ht="27.75" customHeight="1" thickBot="1" x14ac:dyDescent="0.25">
      <c r="B53" s="1199" t="s">
        <v>19</v>
      </c>
      <c r="C53" s="1200"/>
      <c r="D53" s="110"/>
      <c r="E53" s="1201" t="s">
        <v>44</v>
      </c>
      <c r="F53" s="1201"/>
      <c r="G53" s="1201"/>
      <c r="H53" s="1202"/>
      <c r="I53" s="361">
        <v>1107</v>
      </c>
      <c r="J53" s="362">
        <v>1282</v>
      </c>
      <c r="K53" s="362">
        <v>836</v>
      </c>
      <c r="L53" s="362">
        <v>603</v>
      </c>
      <c r="M53" s="363">
        <v>509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Synk7Obzp0s1/A5oS8IZa8CYYL+GmAFot5nvqd+6sejy7SzHnsSrFOKKLy44Y5eW9uzwzGSTFLriHVwZP1DNQ==" saltValue="HNt04hOH5N0U28/rEEQx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122">
        <v>418</v>
      </c>
      <c r="G55" s="122">
        <v>528</v>
      </c>
      <c r="H55" s="123">
        <v>589</v>
      </c>
    </row>
    <row r="56" spans="2:8" ht="52.5" customHeight="1" x14ac:dyDescent="0.2">
      <c r="B56" s="124"/>
      <c r="C56" s="1213" t="s">
        <v>47</v>
      </c>
      <c r="D56" s="1213"/>
      <c r="E56" s="1214"/>
      <c r="F56" s="125">
        <v>398</v>
      </c>
      <c r="G56" s="125">
        <v>449</v>
      </c>
      <c r="H56" s="126">
        <v>464</v>
      </c>
    </row>
    <row r="57" spans="2:8" ht="53.25" customHeight="1" x14ac:dyDescent="0.2">
      <c r="B57" s="124"/>
      <c r="C57" s="1215" t="s">
        <v>48</v>
      </c>
      <c r="D57" s="1215"/>
      <c r="E57" s="1216"/>
      <c r="F57" s="127">
        <v>594</v>
      </c>
      <c r="G57" s="127">
        <v>549</v>
      </c>
      <c r="H57" s="128">
        <v>559</v>
      </c>
    </row>
    <row r="58" spans="2:8" ht="45.75" customHeight="1" x14ac:dyDescent="0.2">
      <c r="B58" s="129"/>
      <c r="C58" s="1203" t="s">
        <v>564</v>
      </c>
      <c r="D58" s="1204"/>
      <c r="E58" s="1205"/>
      <c r="F58" s="130">
        <v>292</v>
      </c>
      <c r="G58" s="130">
        <v>293</v>
      </c>
      <c r="H58" s="131">
        <v>293</v>
      </c>
    </row>
    <row r="59" spans="2:8" ht="45.75" customHeight="1" x14ac:dyDescent="0.2">
      <c r="B59" s="129"/>
      <c r="C59" s="1203" t="s">
        <v>565</v>
      </c>
      <c r="D59" s="1204"/>
      <c r="E59" s="1205"/>
      <c r="F59" s="130">
        <v>118</v>
      </c>
      <c r="G59" s="130">
        <v>129</v>
      </c>
      <c r="H59" s="131">
        <v>139</v>
      </c>
    </row>
    <row r="60" spans="2:8" ht="45.75" customHeight="1" x14ac:dyDescent="0.2">
      <c r="B60" s="129"/>
      <c r="C60" s="1203" t="s">
        <v>566</v>
      </c>
      <c r="D60" s="1204"/>
      <c r="E60" s="1205"/>
      <c r="F60" s="130">
        <v>51</v>
      </c>
      <c r="G60" s="130">
        <v>51</v>
      </c>
      <c r="H60" s="131">
        <v>51</v>
      </c>
    </row>
    <row r="61" spans="2:8" ht="45.75" customHeight="1" x14ac:dyDescent="0.2">
      <c r="B61" s="129"/>
      <c r="C61" s="1203" t="s">
        <v>567</v>
      </c>
      <c r="D61" s="1204"/>
      <c r="E61" s="1205"/>
      <c r="F61" s="130">
        <v>46</v>
      </c>
      <c r="G61" s="130">
        <v>46</v>
      </c>
      <c r="H61" s="131">
        <v>46</v>
      </c>
    </row>
    <row r="62" spans="2:8" ht="45.75" customHeight="1" thickBot="1" x14ac:dyDescent="0.25">
      <c r="B62" s="132"/>
      <c r="C62" s="1206" t="s">
        <v>568</v>
      </c>
      <c r="D62" s="1207"/>
      <c r="E62" s="1208"/>
      <c r="F62" s="133">
        <v>15</v>
      </c>
      <c r="G62" s="133">
        <v>15</v>
      </c>
      <c r="H62" s="134">
        <v>16</v>
      </c>
    </row>
    <row r="63" spans="2:8" ht="52.5" customHeight="1" thickBot="1" x14ac:dyDescent="0.25">
      <c r="B63" s="135"/>
      <c r="C63" s="1209" t="s">
        <v>49</v>
      </c>
      <c r="D63" s="1209"/>
      <c r="E63" s="1210"/>
      <c r="F63" s="136">
        <v>1410</v>
      </c>
      <c r="G63" s="136">
        <v>1525</v>
      </c>
      <c r="H63" s="137">
        <v>1612</v>
      </c>
    </row>
    <row r="64" spans="2:8" ht="13.2" x14ac:dyDescent="0.2"/>
  </sheetData>
  <sheetProtection algorithmName="SHA-512" hashValue="WWvBB9h69erZbyaZtxaF4vez8JleuIkcQJz9LNeV7NHuK9FXd6GpB8fpdxsSuYV90/gOXmG9EBwgWCb+BoJysg==" saltValue="lTy60W5ZMDIwKrhfOQ6f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5618-3458-4950-B645-980E297759B7}">
  <sheetPr>
    <pageSetUpPr fitToPage="1"/>
  </sheetPr>
  <dimension ref="A1:DE85"/>
  <sheetViews>
    <sheetView showGridLines="0" topLeftCell="V1" zoomScaleNormal="100" zoomScaleSheetLayoutView="55" workbookViewId="0">
      <selection activeCell="AN70" sqref="AN70"/>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575</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574</v>
      </c>
      <c r="AO51" s="1225"/>
      <c r="AP51" s="1225"/>
      <c r="AQ51" s="1225"/>
      <c r="AR51" s="1225"/>
      <c r="AS51" s="1225"/>
      <c r="AT51" s="1225"/>
      <c r="AU51" s="1225"/>
      <c r="AV51" s="1225"/>
      <c r="AW51" s="1225"/>
      <c r="AX51" s="1225"/>
      <c r="AY51" s="1225"/>
      <c r="AZ51" s="1225"/>
      <c r="BA51" s="1225"/>
      <c r="BB51" s="1225" t="s">
        <v>572</v>
      </c>
      <c r="BC51" s="1225"/>
      <c r="BD51" s="1225"/>
      <c r="BE51" s="1225"/>
      <c r="BF51" s="1225"/>
      <c r="BG51" s="1225"/>
      <c r="BH51" s="1225"/>
      <c r="BI51" s="1225"/>
      <c r="BJ51" s="1225"/>
      <c r="BK51" s="1225"/>
      <c r="BL51" s="1225"/>
      <c r="BM51" s="1225"/>
      <c r="BN51" s="1225"/>
      <c r="BO51" s="1225"/>
      <c r="BP51" s="1224">
        <v>46.6</v>
      </c>
      <c r="BQ51" s="1224"/>
      <c r="BR51" s="1224"/>
      <c r="BS51" s="1224"/>
      <c r="BT51" s="1224"/>
      <c r="BU51" s="1224"/>
      <c r="BV51" s="1224"/>
      <c r="BW51" s="1224"/>
      <c r="BX51" s="1224">
        <v>51.7</v>
      </c>
      <c r="BY51" s="1224"/>
      <c r="BZ51" s="1224"/>
      <c r="CA51" s="1224"/>
      <c r="CB51" s="1224"/>
      <c r="CC51" s="1224"/>
      <c r="CD51" s="1224"/>
      <c r="CE51" s="1224"/>
      <c r="CF51" s="1224">
        <v>31.5</v>
      </c>
      <c r="CG51" s="1224"/>
      <c r="CH51" s="1224"/>
      <c r="CI51" s="1224"/>
      <c r="CJ51" s="1224"/>
      <c r="CK51" s="1224"/>
      <c r="CL51" s="1224"/>
      <c r="CM51" s="1224"/>
      <c r="CN51" s="1224">
        <v>23.6</v>
      </c>
      <c r="CO51" s="1224"/>
      <c r="CP51" s="1224"/>
      <c r="CQ51" s="1224"/>
      <c r="CR51" s="1224"/>
      <c r="CS51" s="1224"/>
      <c r="CT51" s="1224"/>
      <c r="CU51" s="1224"/>
      <c r="CV51" s="1224">
        <v>19.8</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579</v>
      </c>
      <c r="BC53" s="1225"/>
      <c r="BD53" s="1225"/>
      <c r="BE53" s="1225"/>
      <c r="BF53" s="1225"/>
      <c r="BG53" s="1225"/>
      <c r="BH53" s="1225"/>
      <c r="BI53" s="1225"/>
      <c r="BJ53" s="1225"/>
      <c r="BK53" s="1225"/>
      <c r="BL53" s="1225"/>
      <c r="BM53" s="1225"/>
      <c r="BN53" s="1225"/>
      <c r="BO53" s="1225"/>
      <c r="BP53" s="1224">
        <v>55.1</v>
      </c>
      <c r="BQ53" s="1224"/>
      <c r="BR53" s="1224"/>
      <c r="BS53" s="1224"/>
      <c r="BT53" s="1224"/>
      <c r="BU53" s="1224"/>
      <c r="BV53" s="1224"/>
      <c r="BW53" s="1224"/>
      <c r="BX53" s="1224">
        <v>56.8</v>
      </c>
      <c r="BY53" s="1224"/>
      <c r="BZ53" s="1224"/>
      <c r="CA53" s="1224"/>
      <c r="CB53" s="1224"/>
      <c r="CC53" s="1224"/>
      <c r="CD53" s="1224"/>
      <c r="CE53" s="1224"/>
      <c r="CF53" s="1224">
        <v>57.6</v>
      </c>
      <c r="CG53" s="1224"/>
      <c r="CH53" s="1224"/>
      <c r="CI53" s="1224"/>
      <c r="CJ53" s="1224"/>
      <c r="CK53" s="1224"/>
      <c r="CL53" s="1224"/>
      <c r="CM53" s="1224"/>
      <c r="CN53" s="1224">
        <v>59.3</v>
      </c>
      <c r="CO53" s="1224"/>
      <c r="CP53" s="1224"/>
      <c r="CQ53" s="1224"/>
      <c r="CR53" s="1224"/>
      <c r="CS53" s="1224"/>
      <c r="CT53" s="1224"/>
      <c r="CU53" s="1224"/>
      <c r="CV53" s="1224">
        <v>61.4</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573</v>
      </c>
      <c r="AO55" s="1226"/>
      <c r="AP55" s="1226"/>
      <c r="AQ55" s="1226"/>
      <c r="AR55" s="1226"/>
      <c r="AS55" s="1226"/>
      <c r="AT55" s="1226"/>
      <c r="AU55" s="1226"/>
      <c r="AV55" s="1226"/>
      <c r="AW55" s="1226"/>
      <c r="AX55" s="1226"/>
      <c r="AY55" s="1226"/>
      <c r="AZ55" s="1226"/>
      <c r="BA55" s="1226"/>
      <c r="BB55" s="1225" t="s">
        <v>572</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579</v>
      </c>
      <c r="BC57" s="1225"/>
      <c r="BD57" s="1225"/>
      <c r="BE57" s="1225"/>
      <c r="BF57" s="1225"/>
      <c r="BG57" s="1225"/>
      <c r="BH57" s="1225"/>
      <c r="BI57" s="1225"/>
      <c r="BJ57" s="1225"/>
      <c r="BK57" s="1225"/>
      <c r="BL57" s="1225"/>
      <c r="BM57" s="1225"/>
      <c r="BN57" s="1225"/>
      <c r="BO57" s="1225"/>
      <c r="BP57" s="1224">
        <v>62.8</v>
      </c>
      <c r="BQ57" s="1224"/>
      <c r="BR57" s="1224"/>
      <c r="BS57" s="1224"/>
      <c r="BT57" s="1224"/>
      <c r="BU57" s="1224"/>
      <c r="BV57" s="1224"/>
      <c r="BW57" s="1224"/>
      <c r="BX57" s="1224">
        <v>64</v>
      </c>
      <c r="BY57" s="1224"/>
      <c r="BZ57" s="1224"/>
      <c r="CA57" s="1224"/>
      <c r="CB57" s="1224"/>
      <c r="CC57" s="1224"/>
      <c r="CD57" s="1224"/>
      <c r="CE57" s="1224"/>
      <c r="CF57" s="1224">
        <v>66.2</v>
      </c>
      <c r="CG57" s="1224"/>
      <c r="CH57" s="1224"/>
      <c r="CI57" s="1224"/>
      <c r="CJ57" s="1224"/>
      <c r="CK57" s="1224"/>
      <c r="CL57" s="1224"/>
      <c r="CM57" s="1224"/>
      <c r="CN57" s="1224">
        <v>67.099999999999994</v>
      </c>
      <c r="CO57" s="1224"/>
      <c r="CP57" s="1224"/>
      <c r="CQ57" s="1224"/>
      <c r="CR57" s="1224"/>
      <c r="CS57" s="1224"/>
      <c r="CT57" s="1224"/>
      <c r="CU57" s="1224"/>
      <c r="CV57" s="1224">
        <v>67</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578</v>
      </c>
    </row>
    <row r="64" spans="1:109" ht="13.2" x14ac:dyDescent="0.2">
      <c r="B64" s="1218"/>
      <c r="G64" s="1254"/>
      <c r="I64" s="1256"/>
      <c r="J64" s="1256"/>
      <c r="K64" s="1256"/>
      <c r="L64" s="1256"/>
      <c r="M64" s="1256"/>
      <c r="N64" s="1255"/>
      <c r="AM64" s="1254"/>
      <c r="AN64" s="1254" t="s">
        <v>577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575</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574</v>
      </c>
      <c r="AO73" s="1225"/>
      <c r="AP73" s="1225"/>
      <c r="AQ73" s="1225"/>
      <c r="AR73" s="1225"/>
      <c r="AS73" s="1225"/>
      <c r="AT73" s="1225"/>
      <c r="AU73" s="1225"/>
      <c r="AV73" s="1225"/>
      <c r="AW73" s="1225"/>
      <c r="AX73" s="1225"/>
      <c r="AY73" s="1225"/>
      <c r="AZ73" s="1225"/>
      <c r="BA73" s="1225"/>
      <c r="BB73" s="1225" t="s">
        <v>572</v>
      </c>
      <c r="BC73" s="1225"/>
      <c r="BD73" s="1225"/>
      <c r="BE73" s="1225"/>
      <c r="BF73" s="1225"/>
      <c r="BG73" s="1225"/>
      <c r="BH73" s="1225"/>
      <c r="BI73" s="1225"/>
      <c r="BJ73" s="1225"/>
      <c r="BK73" s="1225"/>
      <c r="BL73" s="1225"/>
      <c r="BM73" s="1225"/>
      <c r="BN73" s="1225"/>
      <c r="BO73" s="1225"/>
      <c r="BP73" s="1224">
        <v>46.6</v>
      </c>
      <c r="BQ73" s="1224"/>
      <c r="BR73" s="1224"/>
      <c r="BS73" s="1224"/>
      <c r="BT73" s="1224"/>
      <c r="BU73" s="1224"/>
      <c r="BV73" s="1224"/>
      <c r="BW73" s="1224"/>
      <c r="BX73" s="1224">
        <v>51.7</v>
      </c>
      <c r="BY73" s="1224"/>
      <c r="BZ73" s="1224"/>
      <c r="CA73" s="1224"/>
      <c r="CB73" s="1224"/>
      <c r="CC73" s="1224"/>
      <c r="CD73" s="1224"/>
      <c r="CE73" s="1224"/>
      <c r="CF73" s="1224">
        <v>31.5</v>
      </c>
      <c r="CG73" s="1224"/>
      <c r="CH73" s="1224"/>
      <c r="CI73" s="1224"/>
      <c r="CJ73" s="1224"/>
      <c r="CK73" s="1224"/>
      <c r="CL73" s="1224"/>
      <c r="CM73" s="1224"/>
      <c r="CN73" s="1224">
        <v>23.6</v>
      </c>
      <c r="CO73" s="1224"/>
      <c r="CP73" s="1224"/>
      <c r="CQ73" s="1224"/>
      <c r="CR73" s="1224"/>
      <c r="CS73" s="1224"/>
      <c r="CT73" s="1224"/>
      <c r="CU73" s="1224"/>
      <c r="CV73" s="1224">
        <v>19.8</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571</v>
      </c>
      <c r="BC75" s="1225"/>
      <c r="BD75" s="1225"/>
      <c r="BE75" s="1225"/>
      <c r="BF75" s="1225"/>
      <c r="BG75" s="1225"/>
      <c r="BH75" s="1225"/>
      <c r="BI75" s="1225"/>
      <c r="BJ75" s="1225"/>
      <c r="BK75" s="1225"/>
      <c r="BL75" s="1225"/>
      <c r="BM75" s="1225"/>
      <c r="BN75" s="1225"/>
      <c r="BO75" s="1225"/>
      <c r="BP75" s="1224">
        <v>11.1</v>
      </c>
      <c r="BQ75" s="1224"/>
      <c r="BR75" s="1224"/>
      <c r="BS75" s="1224"/>
      <c r="BT75" s="1224"/>
      <c r="BU75" s="1224"/>
      <c r="BV75" s="1224"/>
      <c r="BW75" s="1224"/>
      <c r="BX75" s="1224">
        <v>11</v>
      </c>
      <c r="BY75" s="1224"/>
      <c r="BZ75" s="1224"/>
      <c r="CA75" s="1224"/>
      <c r="CB75" s="1224"/>
      <c r="CC75" s="1224"/>
      <c r="CD75" s="1224"/>
      <c r="CE75" s="1224"/>
      <c r="CF75" s="1224">
        <v>10.5</v>
      </c>
      <c r="CG75" s="1224"/>
      <c r="CH75" s="1224"/>
      <c r="CI75" s="1224"/>
      <c r="CJ75" s="1224"/>
      <c r="CK75" s="1224"/>
      <c r="CL75" s="1224"/>
      <c r="CM75" s="1224"/>
      <c r="CN75" s="1224">
        <v>10.7</v>
      </c>
      <c r="CO75" s="1224"/>
      <c r="CP75" s="1224"/>
      <c r="CQ75" s="1224"/>
      <c r="CR75" s="1224"/>
      <c r="CS75" s="1224"/>
      <c r="CT75" s="1224"/>
      <c r="CU75" s="1224"/>
      <c r="CV75" s="1224">
        <v>10.3</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573</v>
      </c>
      <c r="AO77" s="1226"/>
      <c r="AP77" s="1226"/>
      <c r="AQ77" s="1226"/>
      <c r="AR77" s="1226"/>
      <c r="AS77" s="1226"/>
      <c r="AT77" s="1226"/>
      <c r="AU77" s="1226"/>
      <c r="AV77" s="1226"/>
      <c r="AW77" s="1226"/>
      <c r="AX77" s="1226"/>
      <c r="AY77" s="1226"/>
      <c r="AZ77" s="1226"/>
      <c r="BA77" s="1226"/>
      <c r="BB77" s="1225" t="s">
        <v>572</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571</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8</v>
      </c>
      <c r="BY79" s="1224"/>
      <c r="BZ79" s="1224"/>
      <c r="CA79" s="1224"/>
      <c r="CB79" s="1224"/>
      <c r="CC79" s="1224"/>
      <c r="CD79" s="1224"/>
      <c r="CE79" s="1224"/>
      <c r="CF79" s="1224">
        <v>8</v>
      </c>
      <c r="CG79" s="1224"/>
      <c r="CH79" s="1224"/>
      <c r="CI79" s="1224"/>
      <c r="CJ79" s="1224"/>
      <c r="CK79" s="1224"/>
      <c r="CL79" s="1224"/>
      <c r="CM79" s="1224"/>
      <c r="CN79" s="1224">
        <v>8.3000000000000007</v>
      </c>
      <c r="CO79" s="1224"/>
      <c r="CP79" s="1224"/>
      <c r="CQ79" s="1224"/>
      <c r="CR79" s="1224"/>
      <c r="CS79" s="1224"/>
      <c r="CT79" s="1224"/>
      <c r="CU79" s="1224"/>
      <c r="CV79" s="1224">
        <v>8.4</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IwkqP/A4JbHNuA9z6BWTjGqsK9ayqZNxCD3R+z7sloXY9o4YwnH9tImyUq4sqbWHuc/id42XR7rVSCYlvuNiOQ==" saltValue="h5EJGv9JXijthZYfMP8r0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78173-FA49-4F18-BE67-FF2B0C13DB0C}">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owGkQ91SHVeCR08Z9i7AkUKxSg8jTGodpkrd6t0a9qucD6ouzYabAqICKNVmCPPow7OCz+cDVEdo0NJ5LlTyWw==" saltValue="BfQcLshPLDtB/YJw9ZoTk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840E-0857-47E1-8812-77A33E72D6A9}">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zaHq9uV1djapzy0oZcqQlZWvhBChZs12t8kta1lJDq7tHWOs542S2oiraJcO48kQ42KQoYbho6os1RMVuwTKPA==" saltValue="bqYeFu3k9Lj1pgng9kMHq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78141</v>
      </c>
      <c r="E3" s="156"/>
      <c r="F3" s="157">
        <v>126262</v>
      </c>
      <c r="G3" s="158"/>
      <c r="H3" s="159"/>
    </row>
    <row r="4" spans="1:8" x14ac:dyDescent="0.2">
      <c r="A4" s="160"/>
      <c r="B4" s="161"/>
      <c r="C4" s="162"/>
      <c r="D4" s="163">
        <v>52794</v>
      </c>
      <c r="E4" s="164"/>
      <c r="F4" s="165">
        <v>56769</v>
      </c>
      <c r="G4" s="166"/>
      <c r="H4" s="167"/>
    </row>
    <row r="5" spans="1:8" x14ac:dyDescent="0.2">
      <c r="A5" s="148" t="s">
        <v>523</v>
      </c>
      <c r="B5" s="153"/>
      <c r="C5" s="154"/>
      <c r="D5" s="155">
        <v>53800</v>
      </c>
      <c r="E5" s="156"/>
      <c r="F5" s="157">
        <v>126525</v>
      </c>
      <c r="G5" s="158"/>
      <c r="H5" s="159"/>
    </row>
    <row r="6" spans="1:8" x14ac:dyDescent="0.2">
      <c r="A6" s="160"/>
      <c r="B6" s="161"/>
      <c r="C6" s="162"/>
      <c r="D6" s="163">
        <v>40651</v>
      </c>
      <c r="E6" s="164"/>
      <c r="F6" s="165">
        <v>67052</v>
      </c>
      <c r="G6" s="166"/>
      <c r="H6" s="167"/>
    </row>
    <row r="7" spans="1:8" x14ac:dyDescent="0.2">
      <c r="A7" s="148" t="s">
        <v>524</v>
      </c>
      <c r="B7" s="153"/>
      <c r="C7" s="154"/>
      <c r="D7" s="155">
        <v>35312</v>
      </c>
      <c r="E7" s="156"/>
      <c r="F7" s="157">
        <v>122054</v>
      </c>
      <c r="G7" s="158"/>
      <c r="H7" s="159"/>
    </row>
    <row r="8" spans="1:8" x14ac:dyDescent="0.2">
      <c r="A8" s="160"/>
      <c r="B8" s="161"/>
      <c r="C8" s="162"/>
      <c r="D8" s="163">
        <v>24541</v>
      </c>
      <c r="E8" s="164"/>
      <c r="F8" s="165">
        <v>68298</v>
      </c>
      <c r="G8" s="166"/>
      <c r="H8" s="167"/>
    </row>
    <row r="9" spans="1:8" x14ac:dyDescent="0.2">
      <c r="A9" s="148" t="s">
        <v>525</v>
      </c>
      <c r="B9" s="153"/>
      <c r="C9" s="154"/>
      <c r="D9" s="155">
        <v>52224</v>
      </c>
      <c r="E9" s="156"/>
      <c r="F9" s="157">
        <v>111644</v>
      </c>
      <c r="G9" s="158"/>
      <c r="H9" s="159"/>
    </row>
    <row r="10" spans="1:8" x14ac:dyDescent="0.2">
      <c r="A10" s="160"/>
      <c r="B10" s="161"/>
      <c r="C10" s="162"/>
      <c r="D10" s="163">
        <v>38717</v>
      </c>
      <c r="E10" s="164"/>
      <c r="F10" s="165">
        <v>66606</v>
      </c>
      <c r="G10" s="166"/>
      <c r="H10" s="167"/>
    </row>
    <row r="11" spans="1:8" x14ac:dyDescent="0.2">
      <c r="A11" s="148" t="s">
        <v>526</v>
      </c>
      <c r="B11" s="153"/>
      <c r="C11" s="154"/>
      <c r="D11" s="155">
        <v>59182</v>
      </c>
      <c r="E11" s="156"/>
      <c r="F11" s="157">
        <v>127917</v>
      </c>
      <c r="G11" s="158"/>
      <c r="H11" s="159"/>
    </row>
    <row r="12" spans="1:8" x14ac:dyDescent="0.2">
      <c r="A12" s="160"/>
      <c r="B12" s="161"/>
      <c r="C12" s="168"/>
      <c r="D12" s="163">
        <v>22591</v>
      </c>
      <c r="E12" s="164"/>
      <c r="F12" s="165">
        <v>69746</v>
      </c>
      <c r="G12" s="166"/>
      <c r="H12" s="167"/>
    </row>
    <row r="13" spans="1:8" x14ac:dyDescent="0.2">
      <c r="A13" s="148"/>
      <c r="B13" s="153"/>
      <c r="C13" s="169"/>
      <c r="D13" s="170">
        <v>55732</v>
      </c>
      <c r="E13" s="171"/>
      <c r="F13" s="172">
        <v>122880</v>
      </c>
      <c r="G13" s="173"/>
      <c r="H13" s="159"/>
    </row>
    <row r="14" spans="1:8" x14ac:dyDescent="0.2">
      <c r="A14" s="160"/>
      <c r="B14" s="161"/>
      <c r="C14" s="162"/>
      <c r="D14" s="163">
        <v>35859</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7.88</v>
      </c>
      <c r="C19" s="174">
        <f>ROUND(VALUE(SUBSTITUTE(実質収支比率等に係る経年分析!G$48,"▲","-")),2)</f>
        <v>8.4700000000000006</v>
      </c>
      <c r="D19" s="174">
        <f>ROUND(VALUE(SUBSTITUTE(実質収支比率等に係る経年分析!H$48,"▲","-")),2)</f>
        <v>12.45</v>
      </c>
      <c r="E19" s="174">
        <f>ROUND(VALUE(SUBSTITUTE(実質収支比率等に係る経年分析!I$48,"▲","-")),2)</f>
        <v>13.06</v>
      </c>
      <c r="F19" s="174">
        <f>ROUND(VALUE(SUBSTITUTE(実質収支比率等に係る経年分析!J$48,"▲","-")),2)</f>
        <v>11.08</v>
      </c>
    </row>
    <row r="20" spans="1:11" x14ac:dyDescent="0.2">
      <c r="A20" s="174" t="s">
        <v>53</v>
      </c>
      <c r="B20" s="174">
        <f>ROUND(VALUE(SUBSTITUTE(実質収支比率等に係る経年分析!F$47,"▲","-")),2)</f>
        <v>10.69</v>
      </c>
      <c r="C20" s="174">
        <f>ROUND(VALUE(SUBSTITUTE(実質収支比率等に係る経年分析!G$47,"▲","-")),2)</f>
        <v>10.66</v>
      </c>
      <c r="D20" s="174">
        <f>ROUND(VALUE(SUBSTITUTE(実質収支比率等に係る経年分析!H$47,"▲","-")),2)</f>
        <v>13.65</v>
      </c>
      <c r="E20" s="174">
        <f>ROUND(VALUE(SUBSTITUTE(実質収支比率等に係る経年分析!I$47,"▲","-")),2)</f>
        <v>17.940000000000001</v>
      </c>
      <c r="F20" s="174">
        <f>ROUND(VALUE(SUBSTITUTE(実質収支比率等に係る経年分析!J$47,"▲","-")),2)</f>
        <v>19.96</v>
      </c>
    </row>
    <row r="21" spans="1:11" x14ac:dyDescent="0.2">
      <c r="A21" s="174" t="s">
        <v>54</v>
      </c>
      <c r="B21" s="174">
        <f>IF(ISNUMBER(VALUE(SUBSTITUTE(実質収支比率等に係る経年分析!F$49,"▲","-"))),ROUND(VALUE(SUBSTITUTE(実質収支比率等に係る経年分析!F$49,"▲","-")),2),NA())</f>
        <v>-1.98</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8.0500000000000007</v>
      </c>
      <c r="E21" s="174">
        <f>IF(ISNUMBER(VALUE(SUBSTITUTE(実質収支比率等に係る経年分析!I$49,"▲","-"))),ROUND(VALUE(SUBSTITUTE(実質収支比率等に係る経年分析!I$49,"▲","-")),2),NA())</f>
        <v>0.44</v>
      </c>
      <c r="F21" s="174">
        <f>IF(ISNUMBER(VALUE(SUBSTITUTE(実質収支比率等に係る経年分析!J$49,"▲","-"))),ROUND(VALUE(SUBSTITUTE(実質収支比率等に係る経年分析!J$49,"▲","-")),2),NA())</f>
        <v>-1.58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2">
      <c r="A30" s="175" t="str">
        <f>IF(連結実質赤字比率に係る赤字・黒字の構成分析!C$40="",NA(),連結実質赤字比率に係る赤字・黒字の構成分析!C$40)</f>
        <v>公共下水道事業特別会計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0.36</v>
      </c>
    </row>
    <row r="31" spans="1:11" x14ac:dyDescent="0.2">
      <c r="A31" s="175" t="str">
        <f>IF(連結実質赤字比率に係る赤字・黒字の構成分析!C$39="",NA(),連結実質赤字比率に係る赤字・黒字の構成分析!C$39)</f>
        <v>国民健康保険特別会計（直診勘定）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0.72</v>
      </c>
    </row>
    <row r="32" spans="1:11" x14ac:dyDescent="0.2">
      <c r="A32" s="175" t="str">
        <f>IF(連結実質赤字比率に係る赤字・黒字の構成分析!C$38="",NA(),連結実質赤字比率に係る赤字・黒字の構成分析!C$38)</f>
        <v>介護サービス事業特別会計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x14ac:dyDescent="0.2">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2.68</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6.01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10.119999999999999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8.4700000000000006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412</v>
      </c>
      <c r="E42" s="176"/>
      <c r="F42" s="176"/>
      <c r="G42" s="176">
        <f>'実質公債費比率（分子）の構造'!L$52</f>
        <v>410</v>
      </c>
      <c r="H42" s="176"/>
      <c r="I42" s="176"/>
      <c r="J42" s="176">
        <f>'実質公債費比率（分子）の構造'!M$52</f>
        <v>413</v>
      </c>
      <c r="K42" s="176"/>
      <c r="L42" s="176"/>
      <c r="M42" s="176">
        <f>'実質公債費比率（分子）の構造'!N$52</f>
        <v>398</v>
      </c>
      <c r="N42" s="176"/>
      <c r="O42" s="176"/>
      <c r="P42" s="176">
        <f>'実質公債費比率（分子）の構造'!O$52</f>
        <v>385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51</v>
      </c>
      <c r="C45" s="176"/>
      <c r="D45" s="176"/>
      <c r="E45" s="176">
        <f>'実質公債費比率（分子）の構造'!L$49</f>
        <v>49</v>
      </c>
      <c r="F45" s="176"/>
      <c r="G45" s="176"/>
      <c r="H45" s="176">
        <f>'実質公債費比率（分子）の構造'!M$49</f>
        <v>44</v>
      </c>
      <c r="I45" s="176"/>
      <c r="J45" s="176"/>
      <c r="K45" s="176">
        <f>'実質公債費比率（分子）の構造'!N$49</f>
        <v>40</v>
      </c>
      <c r="L45" s="176"/>
      <c r="M45" s="176"/>
      <c r="N45" s="176">
        <f>'実質公債費比率（分子）の構造'!O$49</f>
        <v>20</v>
      </c>
      <c r="O45" s="176"/>
      <c r="P45" s="176"/>
    </row>
    <row r="46" spans="1:16" x14ac:dyDescent="0.2">
      <c r="A46" s="176" t="s">
        <v>64</v>
      </c>
      <c r="B46" s="176">
        <f>'実質公債費比率（分子）の構造'!K$48</f>
        <v>276</v>
      </c>
      <c r="C46" s="176"/>
      <c r="D46" s="176"/>
      <c r="E46" s="176">
        <f>'実質公債費比率（分子）の構造'!L$48</f>
        <v>265</v>
      </c>
      <c r="F46" s="176"/>
      <c r="G46" s="176"/>
      <c r="H46" s="176">
        <f>'実質公債費比率（分子）の構造'!M$48</f>
        <v>273</v>
      </c>
      <c r="I46" s="176"/>
      <c r="J46" s="176"/>
      <c r="K46" s="176">
        <f>'実質公債費比率（分子）の構造'!N$48</f>
        <v>277</v>
      </c>
      <c r="L46" s="176"/>
      <c r="M46" s="176"/>
      <c r="N46" s="176">
        <f>'実質公債費比率（分子）の構造'!O$48</f>
        <v>273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345</v>
      </c>
      <c r="C49" s="176"/>
      <c r="D49" s="176"/>
      <c r="E49" s="176">
        <f>'実質公債費比率（分子）の構造'!L$45</f>
        <v>352</v>
      </c>
      <c r="F49" s="176"/>
      <c r="G49" s="176"/>
      <c r="H49" s="176">
        <f>'実質公債費比率（分子）の構造'!M$45</f>
        <v>367</v>
      </c>
      <c r="I49" s="176"/>
      <c r="J49" s="176"/>
      <c r="K49" s="176">
        <f>'実質公債費比率（分子）の構造'!N$45</f>
        <v>381</v>
      </c>
      <c r="L49" s="176"/>
      <c r="M49" s="176"/>
      <c r="N49" s="176">
        <f>'実質公債費比率（分子）の構造'!O$45</f>
        <v>327</v>
      </c>
      <c r="O49" s="176"/>
      <c r="P49" s="176"/>
    </row>
    <row r="50" spans="1:16" x14ac:dyDescent="0.2">
      <c r="A50" s="176" t="s">
        <v>67</v>
      </c>
      <c r="B50" s="176" t="e">
        <f>NA()</f>
        <v>#N/A</v>
      </c>
      <c r="C50" s="176">
        <f>IF(ISNUMBER('実質公債費比率（分子）の構造'!K$53),'実質公債費比率（分子）の構造'!K$53,NA())</f>
        <v>260</v>
      </c>
      <c r="D50" s="176" t="e">
        <f>NA()</f>
        <v>#N/A</v>
      </c>
      <c r="E50" s="176" t="e">
        <f>NA()</f>
        <v>#N/A</v>
      </c>
      <c r="F50" s="176">
        <f>IF(ISNUMBER('実質公債費比率（分子）の構造'!L$53),'実質公債費比率（分子）の構造'!L$53,NA())</f>
        <v>256</v>
      </c>
      <c r="G50" s="176" t="e">
        <f>NA()</f>
        <v>#N/A</v>
      </c>
      <c r="H50" s="176" t="e">
        <f>NA()</f>
        <v>#N/A</v>
      </c>
      <c r="I50" s="176">
        <f>IF(ISNUMBER('実質公債費比率（分子）の構造'!M$53),'実質公債費比率（分子）の構造'!M$53,NA())</f>
        <v>271</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235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4262</v>
      </c>
      <c r="E56" s="175"/>
      <c r="F56" s="175"/>
      <c r="G56" s="175">
        <f>'将来負担比率（分子）の構造'!J$52</f>
        <v>4052</v>
      </c>
      <c r="H56" s="175"/>
      <c r="I56" s="175"/>
      <c r="J56" s="175">
        <f>'将来負担比率（分子）の構造'!K$52</f>
        <v>3913</v>
      </c>
      <c r="K56" s="175"/>
      <c r="L56" s="175"/>
      <c r="M56" s="175">
        <f>'将来負担比率（分子）の構造'!L$52</f>
        <v>3759</v>
      </c>
      <c r="N56" s="175"/>
      <c r="O56" s="175"/>
      <c r="P56" s="175">
        <f>'将来負担比率（分子）の構造'!M$52</f>
        <v>3664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1405</v>
      </c>
      <c r="E58" s="175"/>
      <c r="F58" s="175"/>
      <c r="G58" s="175">
        <f>'将来負担比率（分子）の構造'!J$50</f>
        <v>1326</v>
      </c>
      <c r="H58" s="175"/>
      <c r="I58" s="175"/>
      <c r="J58" s="175">
        <f>'将来負担比率（分子）の構造'!K$50</f>
        <v>1593</v>
      </c>
      <c r="K58" s="175"/>
      <c r="L58" s="175"/>
      <c r="M58" s="175">
        <f>'将来負担比率（分子）の構造'!L$50</f>
        <v>1616</v>
      </c>
      <c r="N58" s="175"/>
      <c r="O58" s="175"/>
      <c r="P58" s="175">
        <f>'将来負担比率（分子）の構造'!M$50</f>
        <v>1604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194</v>
      </c>
      <c r="C63" s="175"/>
      <c r="D63" s="175"/>
      <c r="E63" s="175">
        <f>'将来負担比率（分子）の構造'!J$44</f>
        <v>138</v>
      </c>
      <c r="F63" s="175"/>
      <c r="G63" s="175"/>
      <c r="H63" s="175">
        <f>'将来負担比率（分子）の構造'!K$44</f>
        <v>133</v>
      </c>
      <c r="I63" s="175"/>
      <c r="J63" s="175"/>
      <c r="K63" s="175">
        <f>'将来負担比率（分子）の構造'!L$44</f>
        <v>117</v>
      </c>
      <c r="L63" s="175"/>
      <c r="M63" s="175"/>
      <c r="N63" s="175">
        <f>'将来負担比率（分子）の構造'!M$44</f>
        <v>97</v>
      </c>
      <c r="O63" s="175"/>
      <c r="P63" s="175"/>
    </row>
    <row r="64" spans="1:16" x14ac:dyDescent="0.2">
      <c r="A64" s="175" t="s">
        <v>33</v>
      </c>
      <c r="B64" s="175">
        <f>'将来負担比率（分子）の構造'!I$43</f>
        <v>2647</v>
      </c>
      <c r="C64" s="175"/>
      <c r="D64" s="175"/>
      <c r="E64" s="175">
        <f>'将来負担比率（分子）の構造'!J$43</f>
        <v>2750</v>
      </c>
      <c r="F64" s="175"/>
      <c r="G64" s="175"/>
      <c r="H64" s="175">
        <f>'将来負担比率（分子）の構造'!K$43</f>
        <v>2545</v>
      </c>
      <c r="I64" s="175"/>
      <c r="J64" s="175"/>
      <c r="K64" s="175">
        <f>'将来負担比率（分子）の構造'!L$43</f>
        <v>2314</v>
      </c>
      <c r="L64" s="175"/>
      <c r="M64" s="175"/>
      <c r="N64" s="175">
        <f>'将来負担比率（分子）の構造'!M$43</f>
        <v>2158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3934</v>
      </c>
      <c r="C66" s="175"/>
      <c r="D66" s="175"/>
      <c r="E66" s="175">
        <f>'将来負担比率（分子）の構造'!J$41</f>
        <v>3771</v>
      </c>
      <c r="F66" s="175"/>
      <c r="G66" s="175"/>
      <c r="H66" s="175">
        <f>'将来負担比率（分子）の構造'!K$41</f>
        <v>3664</v>
      </c>
      <c r="I66" s="175"/>
      <c r="J66" s="175"/>
      <c r="K66" s="175">
        <f>'将来負担比率（分子）の構造'!L$41</f>
        <v>3547</v>
      </c>
      <c r="L66" s="175"/>
      <c r="M66" s="175"/>
      <c r="N66" s="175">
        <f>'将来負担比率（分子）の構造'!M$41</f>
        <v>3523</v>
      </c>
      <c r="O66" s="175"/>
      <c r="P66" s="175"/>
    </row>
    <row r="67" spans="1:16" x14ac:dyDescent="0.2">
      <c r="A67" s="175" t="s">
        <v>71</v>
      </c>
      <c r="B67" s="175" t="e">
        <f>NA()</f>
        <v>#N/A</v>
      </c>
      <c r="C67" s="175">
        <f>IF(ISNUMBER('将来負担比率（分子）の構造'!I$53), IF('将来負担比率（分子）の構造'!I$53 &lt; 0, 0, '将来負担比率（分子）の構造'!I$53), NA())</f>
        <v>1107</v>
      </c>
      <c r="D67" s="175" t="e">
        <f>NA()</f>
        <v>#N/A</v>
      </c>
      <c r="E67" s="175" t="e">
        <f>NA()</f>
        <v>#N/A</v>
      </c>
      <c r="F67" s="175">
        <f>IF(ISNUMBER('将来負担比率（分子）の構造'!J$53), IF('将来負担比率（分子）の構造'!J$53 &lt; 0, 0, '将来負担比率（分子）の構造'!J$53), NA())</f>
        <v>1282</v>
      </c>
      <c r="G67" s="175" t="e">
        <f>NA()</f>
        <v>#N/A</v>
      </c>
      <c r="H67" s="175" t="e">
        <f>NA()</f>
        <v>#N/A</v>
      </c>
      <c r="I67" s="175">
        <f>IF(ISNUMBER('将来負担比率（分子）の構造'!K$53), IF('将来負担比率（分子）の構造'!K$53 &lt; 0, 0, '将来負担比率（分子）の構造'!K$53), NA())</f>
        <v>836</v>
      </c>
      <c r="J67" s="175" t="e">
        <f>NA()</f>
        <v>#N/A</v>
      </c>
      <c r="K67" s="175" t="e">
        <f>NA()</f>
        <v>#N/A</v>
      </c>
      <c r="L67" s="175">
        <f>IF(ISNUMBER('将来負担比率（分子）の構造'!L$53), IF('将来負担比率（分子）の構造'!L$53 &lt; 0, 0, '将来負担比率（分子）の構造'!L$53), NA())</f>
        <v>603</v>
      </c>
      <c r="M67" s="175" t="e">
        <f>NA()</f>
        <v>#N/A</v>
      </c>
      <c r="N67" s="175" t="e">
        <f>NA()</f>
        <v>#N/A</v>
      </c>
      <c r="O67" s="175">
        <f>IF(ISNUMBER('将来負担比率（分子）の構造'!M$53), IF('将来負担比率（分子）の構造'!M$53 &lt; 0, 0, '将来負担比率（分子）の構造'!M$53), NA())</f>
        <v>509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418</v>
      </c>
      <c r="C72" s="179">
        <f>基金残高に係る経年分析!G55</f>
        <v>528</v>
      </c>
      <c r="D72" s="179">
        <f>基金残高に係る経年分析!H55</f>
        <v>589</v>
      </c>
    </row>
    <row r="73" spans="1:16" x14ac:dyDescent="0.2">
      <c r="A73" s="178" t="s">
        <v>74</v>
      </c>
      <c r="B73" s="179">
        <f>基金残高に係る経年分析!F56</f>
        <v>398</v>
      </c>
      <c r="C73" s="179">
        <f>基金残高に係る経年分析!G56</f>
        <v>449</v>
      </c>
      <c r="D73" s="179">
        <f>基金残高に係る経年分析!H56</f>
        <v>464</v>
      </c>
    </row>
    <row r="74" spans="1:16" x14ac:dyDescent="0.2">
      <c r="A74" s="178" t="s">
        <v>75</v>
      </c>
      <c r="B74" s="179">
        <f>基金残高に係る経年分析!F57</f>
        <v>594</v>
      </c>
      <c r="C74" s="179">
        <f>基金残高に係る経年分析!G57</f>
        <v>549</v>
      </c>
      <c r="D74" s="179">
        <f>基金残高に係る経年分析!H57</f>
        <v>559</v>
      </c>
    </row>
  </sheetData>
  <sheetProtection algorithmName="SHA-512" hashValue="Q8Yav+VpjcZbXzVLg7ks+Sm/WvYQQz8XtMbeW8uvk/KWmGpCzsvr0Xhu6oE6BRyt+vomO5YP9qH1oeEtdElULQ==" saltValue="2ampIxgdPPEqItpuLnAqd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1259828</v>
      </c>
      <c r="S5" s="613"/>
      <c r="T5" s="613"/>
      <c r="U5" s="613"/>
      <c r="V5" s="613"/>
      <c r="W5" s="613"/>
      <c r="X5" s="613"/>
      <c r="Y5" s="614"/>
      <c r="Z5" s="615">
        <v>28.1</v>
      </c>
      <c r="AA5" s="615"/>
      <c r="AB5" s="615"/>
      <c r="AC5" s="615"/>
      <c r="AD5" s="616">
        <v>1259828</v>
      </c>
      <c r="AE5" s="616"/>
      <c r="AF5" s="616"/>
      <c r="AG5" s="616"/>
      <c r="AH5" s="616"/>
      <c r="AI5" s="616"/>
      <c r="AJ5" s="616"/>
      <c r="AK5" s="616"/>
      <c r="AL5" s="617">
        <v>42.9</v>
      </c>
      <c r="AM5" s="618"/>
      <c r="AN5" s="618"/>
      <c r="AO5" s="619"/>
      <c r="AP5" s="609" t="s">
        <v>217</v>
      </c>
      <c r="AQ5" s="610"/>
      <c r="AR5" s="610"/>
      <c r="AS5" s="610"/>
      <c r="AT5" s="610"/>
      <c r="AU5" s="610"/>
      <c r="AV5" s="610"/>
      <c r="AW5" s="610"/>
      <c r="AX5" s="610"/>
      <c r="AY5" s="610"/>
      <c r="AZ5" s="610"/>
      <c r="BA5" s="610"/>
      <c r="BB5" s="610"/>
      <c r="BC5" s="610"/>
      <c r="BD5" s="610"/>
      <c r="BE5" s="610"/>
      <c r="BF5" s="611"/>
      <c r="BG5" s="623">
        <v>1259828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48315</v>
      </c>
      <c r="S6" s="624"/>
      <c r="T6" s="624"/>
      <c r="U6" s="624"/>
      <c r="V6" s="624"/>
      <c r="W6" s="624"/>
      <c r="X6" s="624"/>
      <c r="Y6" s="625"/>
      <c r="Z6" s="626">
        <v>1.1000000000000001</v>
      </c>
      <c r="AA6" s="626"/>
      <c r="AB6" s="626"/>
      <c r="AC6" s="626"/>
      <c r="AD6" s="627">
        <v>48315</v>
      </c>
      <c r="AE6" s="627"/>
      <c r="AF6" s="627"/>
      <c r="AG6" s="627"/>
      <c r="AH6" s="627"/>
      <c r="AI6" s="627"/>
      <c r="AJ6" s="627"/>
      <c r="AK6" s="627"/>
      <c r="AL6" s="628">
        <v>1.6</v>
      </c>
      <c r="AM6" s="629"/>
      <c r="AN6" s="629"/>
      <c r="AO6" s="630"/>
      <c r="AP6" s="620" t="s">
        <v>222</v>
      </c>
      <c r="AQ6" s="621"/>
      <c r="AR6" s="621"/>
      <c r="AS6" s="621"/>
      <c r="AT6" s="621"/>
      <c r="AU6" s="621"/>
      <c r="AV6" s="621"/>
      <c r="AW6" s="621"/>
      <c r="AX6" s="621"/>
      <c r="AY6" s="621"/>
      <c r="AZ6" s="621"/>
      <c r="BA6" s="621"/>
      <c r="BB6" s="621"/>
      <c r="BC6" s="621"/>
      <c r="BD6" s="621"/>
      <c r="BE6" s="621"/>
      <c r="BF6" s="622"/>
      <c r="BG6" s="623">
        <v>1259828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50824</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50824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300</v>
      </c>
      <c r="S7" s="624"/>
      <c r="T7" s="624"/>
      <c r="U7" s="624"/>
      <c r="V7" s="624"/>
      <c r="W7" s="624"/>
      <c r="X7" s="624"/>
      <c r="Y7" s="625"/>
      <c r="Z7" s="626">
        <v>0</v>
      </c>
      <c r="AA7" s="626"/>
      <c r="AB7" s="626"/>
      <c r="AC7" s="626"/>
      <c r="AD7" s="627">
        <v>300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403083</v>
      </c>
      <c r="BH7" s="624"/>
      <c r="BI7" s="624"/>
      <c r="BJ7" s="624"/>
      <c r="BK7" s="624"/>
      <c r="BL7" s="624"/>
      <c r="BM7" s="624"/>
      <c r="BN7" s="625"/>
      <c r="BO7" s="626">
        <v>32</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543122</v>
      </c>
      <c r="CS7" s="624"/>
      <c r="CT7" s="624"/>
      <c r="CU7" s="624"/>
      <c r="CV7" s="624"/>
      <c r="CW7" s="624"/>
      <c r="CX7" s="624"/>
      <c r="CY7" s="625"/>
      <c r="CZ7" s="626">
        <v>13.1</v>
      </c>
      <c r="DA7" s="626"/>
      <c r="DB7" s="626"/>
      <c r="DC7" s="626"/>
      <c r="DD7" s="632">
        <v>6237</v>
      </c>
      <c r="DE7" s="624"/>
      <c r="DF7" s="624"/>
      <c r="DG7" s="624"/>
      <c r="DH7" s="624"/>
      <c r="DI7" s="624"/>
      <c r="DJ7" s="624"/>
      <c r="DK7" s="624"/>
      <c r="DL7" s="624"/>
      <c r="DM7" s="624"/>
      <c r="DN7" s="624"/>
      <c r="DO7" s="624"/>
      <c r="DP7" s="625"/>
      <c r="DQ7" s="632">
        <v>503281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5811</v>
      </c>
      <c r="S8" s="624"/>
      <c r="T8" s="624"/>
      <c r="U8" s="624"/>
      <c r="V8" s="624"/>
      <c r="W8" s="624"/>
      <c r="X8" s="624"/>
      <c r="Y8" s="625"/>
      <c r="Z8" s="626">
        <v>0.1</v>
      </c>
      <c r="AA8" s="626"/>
      <c r="AB8" s="626"/>
      <c r="AC8" s="626"/>
      <c r="AD8" s="627">
        <v>5811</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12150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1152892</v>
      </c>
      <c r="CS8" s="624"/>
      <c r="CT8" s="624"/>
      <c r="CU8" s="624"/>
      <c r="CV8" s="624"/>
      <c r="CW8" s="624"/>
      <c r="CX8" s="624"/>
      <c r="CY8" s="625"/>
      <c r="CZ8" s="626">
        <v>27.7</v>
      </c>
      <c r="DA8" s="626"/>
      <c r="DB8" s="626"/>
      <c r="DC8" s="626"/>
      <c r="DD8" s="632">
        <v>2998</v>
      </c>
      <c r="DE8" s="624"/>
      <c r="DF8" s="624"/>
      <c r="DG8" s="624"/>
      <c r="DH8" s="624"/>
      <c r="DI8" s="624"/>
      <c r="DJ8" s="624"/>
      <c r="DK8" s="624"/>
      <c r="DL8" s="624"/>
      <c r="DM8" s="624"/>
      <c r="DN8" s="624"/>
      <c r="DO8" s="624"/>
      <c r="DP8" s="625"/>
      <c r="DQ8" s="632">
        <v>831372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6488</v>
      </c>
      <c r="S9" s="624"/>
      <c r="T9" s="624"/>
      <c r="U9" s="624"/>
      <c r="V9" s="624"/>
      <c r="W9" s="624"/>
      <c r="X9" s="624"/>
      <c r="Y9" s="625"/>
      <c r="Z9" s="626">
        <v>0.1</v>
      </c>
      <c r="AA9" s="626"/>
      <c r="AB9" s="626"/>
      <c r="AC9" s="626"/>
      <c r="AD9" s="627">
        <v>6488</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294210</v>
      </c>
      <c r="BH9" s="624"/>
      <c r="BI9" s="624"/>
      <c r="BJ9" s="624"/>
      <c r="BK9" s="624"/>
      <c r="BL9" s="624"/>
      <c r="BM9" s="624"/>
      <c r="BN9" s="625"/>
      <c r="BO9" s="626">
        <v>23.4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490749</v>
      </c>
      <c r="CS9" s="624"/>
      <c r="CT9" s="624"/>
      <c r="CU9" s="624"/>
      <c r="CV9" s="624"/>
      <c r="CW9" s="624"/>
      <c r="CX9" s="624"/>
      <c r="CY9" s="625"/>
      <c r="CZ9" s="626">
        <v>11.8</v>
      </c>
      <c r="DA9" s="626"/>
      <c r="DB9" s="626"/>
      <c r="DC9" s="626"/>
      <c r="DD9" s="632">
        <v>4056</v>
      </c>
      <c r="DE9" s="624"/>
      <c r="DF9" s="624"/>
      <c r="DG9" s="624"/>
      <c r="DH9" s="624"/>
      <c r="DI9" s="624"/>
      <c r="DJ9" s="624"/>
      <c r="DK9" s="624"/>
      <c r="DL9" s="624"/>
      <c r="DM9" s="624"/>
      <c r="DN9" s="624"/>
      <c r="DO9" s="624"/>
      <c r="DP9" s="625"/>
      <c r="DQ9" s="632">
        <v>440721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19961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4454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454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170195</v>
      </c>
      <c r="S11" s="624"/>
      <c r="T11" s="624"/>
      <c r="U11" s="624"/>
      <c r="V11" s="624"/>
      <c r="W11" s="624"/>
      <c r="X11" s="624"/>
      <c r="Y11" s="625"/>
      <c r="Z11" s="628">
        <v>3.8</v>
      </c>
      <c r="AA11" s="629"/>
      <c r="AB11" s="629"/>
      <c r="AC11" s="635"/>
      <c r="AD11" s="632">
        <v>170195</v>
      </c>
      <c r="AE11" s="624"/>
      <c r="AF11" s="624"/>
      <c r="AG11" s="624"/>
      <c r="AH11" s="624"/>
      <c r="AI11" s="624"/>
      <c r="AJ11" s="624"/>
      <c r="AK11" s="625"/>
      <c r="AL11" s="628">
        <v>5.8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76762</v>
      </c>
      <c r="BH11" s="624"/>
      <c r="BI11" s="624"/>
      <c r="BJ11" s="624"/>
      <c r="BK11" s="624"/>
      <c r="BL11" s="624"/>
      <c r="BM11" s="624"/>
      <c r="BN11" s="625"/>
      <c r="BO11" s="626">
        <v>6.1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206240</v>
      </c>
      <c r="CS11" s="624"/>
      <c r="CT11" s="624"/>
      <c r="CU11" s="624"/>
      <c r="CV11" s="624"/>
      <c r="CW11" s="624"/>
      <c r="CX11" s="624"/>
      <c r="CY11" s="625"/>
      <c r="CZ11" s="626">
        <v>5</v>
      </c>
      <c r="DA11" s="626"/>
      <c r="DB11" s="626"/>
      <c r="DC11" s="626"/>
      <c r="DD11" s="632">
        <v>70385</v>
      </c>
      <c r="DE11" s="624"/>
      <c r="DF11" s="624"/>
      <c r="DG11" s="624"/>
      <c r="DH11" s="624"/>
      <c r="DI11" s="624"/>
      <c r="DJ11" s="624"/>
      <c r="DK11" s="624"/>
      <c r="DL11" s="624"/>
      <c r="DM11" s="624"/>
      <c r="DN11" s="624"/>
      <c r="DO11" s="624"/>
      <c r="DP11" s="625"/>
      <c r="DQ11" s="632">
        <v>135231</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7295</v>
      </c>
      <c r="S12" s="624"/>
      <c r="T12" s="624"/>
      <c r="U12" s="624"/>
      <c r="V12" s="624"/>
      <c r="W12" s="624"/>
      <c r="X12" s="624"/>
      <c r="Y12" s="625"/>
      <c r="Z12" s="626">
        <v>0.2</v>
      </c>
      <c r="AA12" s="626"/>
      <c r="AB12" s="626"/>
      <c r="AC12" s="626"/>
      <c r="AD12" s="627">
        <v>7295</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792686</v>
      </c>
      <c r="BH12" s="624"/>
      <c r="BI12" s="624"/>
      <c r="BJ12" s="624"/>
      <c r="BK12" s="624"/>
      <c r="BL12" s="624"/>
      <c r="BM12" s="624"/>
      <c r="BN12" s="625"/>
      <c r="BO12" s="626">
        <v>62.9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191826</v>
      </c>
      <c r="CS12" s="624"/>
      <c r="CT12" s="624"/>
      <c r="CU12" s="624"/>
      <c r="CV12" s="624"/>
      <c r="CW12" s="624"/>
      <c r="CX12" s="624"/>
      <c r="CY12" s="625"/>
      <c r="CZ12" s="626">
        <v>4.5999999999999996</v>
      </c>
      <c r="DA12" s="626"/>
      <c r="DB12" s="626"/>
      <c r="DC12" s="626"/>
      <c r="DD12" s="632">
        <v>7186</v>
      </c>
      <c r="DE12" s="624"/>
      <c r="DF12" s="624"/>
      <c r="DG12" s="624"/>
      <c r="DH12" s="624"/>
      <c r="DI12" s="624"/>
      <c r="DJ12" s="624"/>
      <c r="DK12" s="624"/>
      <c r="DL12" s="624"/>
      <c r="DM12" s="624"/>
      <c r="DN12" s="624"/>
      <c r="DO12" s="624"/>
      <c r="DP12" s="625"/>
      <c r="DQ12" s="632">
        <v>104618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792681</v>
      </c>
      <c r="BH13" s="624"/>
      <c r="BI13" s="624"/>
      <c r="BJ13" s="624"/>
      <c r="BK13" s="624"/>
      <c r="BL13" s="624"/>
      <c r="BM13" s="624"/>
      <c r="BN13" s="625"/>
      <c r="BO13" s="626">
        <v>62.9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467611</v>
      </c>
      <c r="CS13" s="624"/>
      <c r="CT13" s="624"/>
      <c r="CU13" s="624"/>
      <c r="CV13" s="624"/>
      <c r="CW13" s="624"/>
      <c r="CX13" s="624"/>
      <c r="CY13" s="625"/>
      <c r="CZ13" s="626">
        <v>11.2</v>
      </c>
      <c r="DA13" s="626"/>
      <c r="DB13" s="626"/>
      <c r="DC13" s="626"/>
      <c r="DD13" s="632">
        <v>86854</v>
      </c>
      <c r="DE13" s="624"/>
      <c r="DF13" s="624"/>
      <c r="DG13" s="624"/>
      <c r="DH13" s="624"/>
      <c r="DI13" s="624"/>
      <c r="DJ13" s="624"/>
      <c r="DK13" s="624"/>
      <c r="DL13" s="624"/>
      <c r="DM13" s="624"/>
      <c r="DN13" s="624"/>
      <c r="DO13" s="624"/>
      <c r="DP13" s="625"/>
      <c r="DQ13" s="632">
        <v>396974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43</v>
      </c>
      <c r="S14" s="624"/>
      <c r="T14" s="624"/>
      <c r="U14" s="624"/>
      <c r="V14" s="624"/>
      <c r="W14" s="624"/>
      <c r="X14" s="624"/>
      <c r="Y14" s="625"/>
      <c r="Z14" s="626">
        <v>0</v>
      </c>
      <c r="AA14" s="626"/>
      <c r="AB14" s="626"/>
      <c r="AC14" s="626"/>
      <c r="AD14" s="627">
        <v>43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25387</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197677</v>
      </c>
      <c r="CS14" s="624"/>
      <c r="CT14" s="624"/>
      <c r="CU14" s="624"/>
      <c r="CV14" s="624"/>
      <c r="CW14" s="624"/>
      <c r="CX14" s="624"/>
      <c r="CY14" s="625"/>
      <c r="CZ14" s="626">
        <v>4.8</v>
      </c>
      <c r="DA14" s="626"/>
      <c r="DB14" s="626"/>
      <c r="DC14" s="626"/>
      <c r="DD14" s="632" t="s">
        <v>122</v>
      </c>
      <c r="DE14" s="624"/>
      <c r="DF14" s="624"/>
      <c r="DG14" s="624"/>
      <c r="DH14" s="624"/>
      <c r="DI14" s="624"/>
      <c r="DJ14" s="624"/>
      <c r="DK14" s="624"/>
      <c r="DL14" s="624"/>
      <c r="DM14" s="624"/>
      <c r="DN14" s="624"/>
      <c r="DO14" s="624"/>
      <c r="DP14" s="625"/>
      <c r="DQ14" s="632">
        <v>195149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38672</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529363</v>
      </c>
      <c r="CS15" s="624"/>
      <c r="CT15" s="624"/>
      <c r="CU15" s="624"/>
      <c r="CV15" s="624"/>
      <c r="CW15" s="624"/>
      <c r="CX15" s="624"/>
      <c r="CY15" s="625"/>
      <c r="CZ15" s="626">
        <v>12.7</v>
      </c>
      <c r="DA15" s="626"/>
      <c r="DB15" s="626"/>
      <c r="DC15" s="626"/>
      <c r="DD15" s="632">
        <v>194362</v>
      </c>
      <c r="DE15" s="624"/>
      <c r="DF15" s="624"/>
      <c r="DG15" s="624"/>
      <c r="DH15" s="624"/>
      <c r="DI15" s="624"/>
      <c r="DJ15" s="624"/>
      <c r="DK15" s="624"/>
      <c r="DL15" s="624"/>
      <c r="DM15" s="624"/>
      <c r="DN15" s="624"/>
      <c r="DO15" s="624"/>
      <c r="DP15" s="625"/>
      <c r="DQ15" s="632">
        <v>333596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5122</v>
      </c>
      <c r="S16" s="624"/>
      <c r="T16" s="624"/>
      <c r="U16" s="624"/>
      <c r="V16" s="624"/>
      <c r="W16" s="624"/>
      <c r="X16" s="624"/>
      <c r="Y16" s="625"/>
      <c r="Z16" s="626">
        <v>0.1</v>
      </c>
      <c r="AA16" s="626"/>
      <c r="AB16" s="626"/>
      <c r="AC16" s="626"/>
      <c r="AD16" s="627">
        <v>5122</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15545</v>
      </c>
      <c r="S17" s="624"/>
      <c r="T17" s="624"/>
      <c r="U17" s="624"/>
      <c r="V17" s="624"/>
      <c r="W17" s="624"/>
      <c r="X17" s="624"/>
      <c r="Y17" s="625"/>
      <c r="Z17" s="626">
        <v>0.3</v>
      </c>
      <c r="AA17" s="626"/>
      <c r="AB17" s="626"/>
      <c r="AC17" s="626"/>
      <c r="AD17" s="627">
        <v>15545</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326654</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326654</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6511</v>
      </c>
      <c r="S18" s="624"/>
      <c r="T18" s="624"/>
      <c r="U18" s="624"/>
      <c r="V18" s="624"/>
      <c r="W18" s="624"/>
      <c r="X18" s="624"/>
      <c r="Y18" s="625"/>
      <c r="Z18" s="626">
        <v>0.1</v>
      </c>
      <c r="AA18" s="626"/>
      <c r="AB18" s="626"/>
      <c r="AC18" s="626"/>
      <c r="AD18" s="627">
        <v>6511</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2848</v>
      </c>
      <c r="S19" s="624"/>
      <c r="T19" s="624"/>
      <c r="U19" s="624"/>
      <c r="V19" s="624"/>
      <c r="W19" s="624"/>
      <c r="X19" s="624"/>
      <c r="Y19" s="625"/>
      <c r="Z19" s="626">
        <v>0.1</v>
      </c>
      <c r="AA19" s="626"/>
      <c r="AB19" s="626"/>
      <c r="AC19" s="626"/>
      <c r="AD19" s="627">
        <v>2848</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3663</v>
      </c>
      <c r="S20" s="624"/>
      <c r="T20" s="624"/>
      <c r="U20" s="624"/>
      <c r="V20" s="624"/>
      <c r="W20" s="624"/>
      <c r="X20" s="624"/>
      <c r="Y20" s="625"/>
      <c r="Z20" s="626">
        <v>0.1</v>
      </c>
      <c r="AA20" s="626"/>
      <c r="AB20" s="626"/>
      <c r="AC20" s="626"/>
      <c r="AD20" s="627">
        <v>3663</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4161412</v>
      </c>
      <c r="CS20" s="624"/>
      <c r="CT20" s="624"/>
      <c r="CU20" s="624"/>
      <c r="CV20" s="624"/>
      <c r="CW20" s="624"/>
      <c r="CX20" s="624"/>
      <c r="CY20" s="625"/>
      <c r="CZ20" s="626">
        <v>100</v>
      </c>
      <c r="DA20" s="626"/>
      <c r="DB20" s="626"/>
      <c r="DC20" s="626"/>
      <c r="DD20" s="632">
        <v>372078</v>
      </c>
      <c r="DE20" s="624"/>
      <c r="DF20" s="624"/>
      <c r="DG20" s="624"/>
      <c r="DH20" s="624"/>
      <c r="DI20" s="624"/>
      <c r="DJ20" s="624"/>
      <c r="DK20" s="624"/>
      <c r="DL20" s="624"/>
      <c r="DM20" s="624"/>
      <c r="DN20" s="624"/>
      <c r="DO20" s="624"/>
      <c r="DP20" s="625"/>
      <c r="DQ20" s="632">
        <v>3318874</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1526266</v>
      </c>
      <c r="S21" s="624"/>
      <c r="T21" s="624"/>
      <c r="U21" s="624"/>
      <c r="V21" s="624"/>
      <c r="W21" s="624"/>
      <c r="X21" s="624"/>
      <c r="Y21" s="625"/>
      <c r="Z21" s="626">
        <v>34</v>
      </c>
      <c r="AA21" s="626"/>
      <c r="AB21" s="626"/>
      <c r="AC21" s="626"/>
      <c r="AD21" s="627">
        <v>1400010</v>
      </c>
      <c r="AE21" s="627"/>
      <c r="AF21" s="627"/>
      <c r="AG21" s="627"/>
      <c r="AH21" s="627"/>
      <c r="AI21" s="627"/>
      <c r="AJ21" s="627"/>
      <c r="AK21" s="627"/>
      <c r="AL21" s="628">
        <v>47.6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1400010</v>
      </c>
      <c r="S22" s="624"/>
      <c r="T22" s="624"/>
      <c r="U22" s="624"/>
      <c r="V22" s="624"/>
      <c r="W22" s="624"/>
      <c r="X22" s="624"/>
      <c r="Y22" s="625"/>
      <c r="Z22" s="626">
        <v>31.2</v>
      </c>
      <c r="AA22" s="626"/>
      <c r="AB22" s="626"/>
      <c r="AC22" s="626"/>
      <c r="AD22" s="627">
        <v>1400010</v>
      </c>
      <c r="AE22" s="627"/>
      <c r="AF22" s="627"/>
      <c r="AG22" s="627"/>
      <c r="AH22" s="627"/>
      <c r="AI22" s="627"/>
      <c r="AJ22" s="627"/>
      <c r="AK22" s="627"/>
      <c r="AL22" s="628">
        <v>47.6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126256</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1541663</v>
      </c>
      <c r="CS24" s="613"/>
      <c r="CT24" s="613"/>
      <c r="CU24" s="613"/>
      <c r="CV24" s="613"/>
      <c r="CW24" s="613"/>
      <c r="CX24" s="613"/>
      <c r="CY24" s="614"/>
      <c r="CZ24" s="617">
        <v>37</v>
      </c>
      <c r="DA24" s="618"/>
      <c r="DB24" s="618"/>
      <c r="DC24" s="634"/>
      <c r="DD24" s="655">
        <v>1239478</v>
      </c>
      <c r="DE24" s="613"/>
      <c r="DF24" s="613"/>
      <c r="DG24" s="613"/>
      <c r="DH24" s="613"/>
      <c r="DI24" s="613"/>
      <c r="DJ24" s="613"/>
      <c r="DK24" s="614"/>
      <c r="DL24" s="655">
        <v>1170737</v>
      </c>
      <c r="DM24" s="613"/>
      <c r="DN24" s="613"/>
      <c r="DO24" s="613"/>
      <c r="DP24" s="613"/>
      <c r="DQ24" s="613"/>
      <c r="DR24" s="613"/>
      <c r="DS24" s="613"/>
      <c r="DT24" s="613"/>
      <c r="DU24" s="613"/>
      <c r="DV24" s="614"/>
      <c r="DW24" s="617">
        <v>39.5</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3051719</v>
      </c>
      <c r="S25" s="624"/>
      <c r="T25" s="624"/>
      <c r="U25" s="624"/>
      <c r="V25" s="624"/>
      <c r="W25" s="624"/>
      <c r="X25" s="624"/>
      <c r="Y25" s="625"/>
      <c r="Z25" s="626">
        <v>68</v>
      </c>
      <c r="AA25" s="626"/>
      <c r="AB25" s="626"/>
      <c r="AC25" s="626"/>
      <c r="AD25" s="627">
        <v>2925463</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793747</v>
      </c>
      <c r="CS25" s="644"/>
      <c r="CT25" s="644"/>
      <c r="CU25" s="644"/>
      <c r="CV25" s="644"/>
      <c r="CW25" s="644"/>
      <c r="CX25" s="644"/>
      <c r="CY25" s="645"/>
      <c r="CZ25" s="628">
        <v>19.100000000000001</v>
      </c>
      <c r="DA25" s="656"/>
      <c r="DB25" s="656"/>
      <c r="DC25" s="658"/>
      <c r="DD25" s="632">
        <v>745502</v>
      </c>
      <c r="DE25" s="644"/>
      <c r="DF25" s="644"/>
      <c r="DG25" s="644"/>
      <c r="DH25" s="644"/>
      <c r="DI25" s="644"/>
      <c r="DJ25" s="644"/>
      <c r="DK25" s="645"/>
      <c r="DL25" s="632">
        <v>743158</v>
      </c>
      <c r="DM25" s="644"/>
      <c r="DN25" s="644"/>
      <c r="DO25" s="644"/>
      <c r="DP25" s="644"/>
      <c r="DQ25" s="644"/>
      <c r="DR25" s="644"/>
      <c r="DS25" s="644"/>
      <c r="DT25" s="644"/>
      <c r="DU25" s="644"/>
      <c r="DV25" s="645"/>
      <c r="DW25" s="628">
        <v>25.1</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659</v>
      </c>
      <c r="S26" s="624"/>
      <c r="T26" s="624"/>
      <c r="U26" s="624"/>
      <c r="V26" s="624"/>
      <c r="W26" s="624"/>
      <c r="X26" s="624"/>
      <c r="Y26" s="625"/>
      <c r="Z26" s="626">
        <v>0</v>
      </c>
      <c r="AA26" s="626"/>
      <c r="AB26" s="626"/>
      <c r="AC26" s="626"/>
      <c r="AD26" s="627">
        <v>659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467787</v>
      </c>
      <c r="CS26" s="624"/>
      <c r="CT26" s="624"/>
      <c r="CU26" s="624"/>
      <c r="CV26" s="624"/>
      <c r="CW26" s="624"/>
      <c r="CX26" s="624"/>
      <c r="CY26" s="625"/>
      <c r="CZ26" s="628">
        <v>11.2</v>
      </c>
      <c r="DA26" s="656"/>
      <c r="DB26" s="656"/>
      <c r="DC26" s="658"/>
      <c r="DD26" s="632">
        <v>442504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4756</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1259828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421262</v>
      </c>
      <c r="CS27" s="644"/>
      <c r="CT27" s="644"/>
      <c r="CU27" s="644"/>
      <c r="CV27" s="644"/>
      <c r="CW27" s="644"/>
      <c r="CX27" s="644"/>
      <c r="CY27" s="645"/>
      <c r="CZ27" s="628">
        <v>10.1</v>
      </c>
      <c r="DA27" s="656"/>
      <c r="DB27" s="656"/>
      <c r="DC27" s="658"/>
      <c r="DD27" s="632">
        <v>167322</v>
      </c>
      <c r="DE27" s="644"/>
      <c r="DF27" s="644"/>
      <c r="DG27" s="644"/>
      <c r="DH27" s="644"/>
      <c r="DI27" s="644"/>
      <c r="DJ27" s="644"/>
      <c r="DK27" s="645"/>
      <c r="DL27" s="632">
        <v>100925</v>
      </c>
      <c r="DM27" s="644"/>
      <c r="DN27" s="644"/>
      <c r="DO27" s="644"/>
      <c r="DP27" s="644"/>
      <c r="DQ27" s="644"/>
      <c r="DR27" s="644"/>
      <c r="DS27" s="644"/>
      <c r="DT27" s="644"/>
      <c r="DU27" s="644"/>
      <c r="DV27" s="645"/>
      <c r="DW27" s="628">
        <v>3.4</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66820</v>
      </c>
      <c r="S28" s="624"/>
      <c r="T28" s="624"/>
      <c r="U28" s="624"/>
      <c r="V28" s="624"/>
      <c r="W28" s="624"/>
      <c r="X28" s="624"/>
      <c r="Y28" s="625"/>
      <c r="Z28" s="626">
        <v>1.5</v>
      </c>
      <c r="AA28" s="626"/>
      <c r="AB28" s="626"/>
      <c r="AC28" s="626"/>
      <c r="AD28" s="627">
        <v>12736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326654</v>
      </c>
      <c r="CS28" s="624"/>
      <c r="CT28" s="624"/>
      <c r="CU28" s="624"/>
      <c r="CV28" s="624"/>
      <c r="CW28" s="624"/>
      <c r="CX28" s="624"/>
      <c r="CY28" s="625"/>
      <c r="CZ28" s="628">
        <v>7.8</v>
      </c>
      <c r="DA28" s="656"/>
      <c r="DB28" s="656"/>
      <c r="DC28" s="658"/>
      <c r="DD28" s="632">
        <v>326654</v>
      </c>
      <c r="DE28" s="624"/>
      <c r="DF28" s="624"/>
      <c r="DG28" s="624"/>
      <c r="DH28" s="624"/>
      <c r="DI28" s="624"/>
      <c r="DJ28" s="624"/>
      <c r="DK28" s="625"/>
      <c r="DL28" s="632">
        <v>326654</v>
      </c>
      <c r="DM28" s="624"/>
      <c r="DN28" s="624"/>
      <c r="DO28" s="624"/>
      <c r="DP28" s="624"/>
      <c r="DQ28" s="624"/>
      <c r="DR28" s="624"/>
      <c r="DS28" s="624"/>
      <c r="DT28" s="624"/>
      <c r="DU28" s="624"/>
      <c r="DV28" s="625"/>
      <c r="DW28" s="628">
        <v>11</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9722</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326654</v>
      </c>
      <c r="CS29" s="644"/>
      <c r="CT29" s="644"/>
      <c r="CU29" s="644"/>
      <c r="CV29" s="644"/>
      <c r="CW29" s="644"/>
      <c r="CX29" s="644"/>
      <c r="CY29" s="645"/>
      <c r="CZ29" s="628">
        <v>7.8</v>
      </c>
      <c r="DA29" s="656"/>
      <c r="DB29" s="656"/>
      <c r="DC29" s="658"/>
      <c r="DD29" s="632">
        <v>326654</v>
      </c>
      <c r="DE29" s="644"/>
      <c r="DF29" s="644"/>
      <c r="DG29" s="644"/>
      <c r="DH29" s="644"/>
      <c r="DI29" s="644"/>
      <c r="DJ29" s="644"/>
      <c r="DK29" s="645"/>
      <c r="DL29" s="632">
        <v>326654</v>
      </c>
      <c r="DM29" s="644"/>
      <c r="DN29" s="644"/>
      <c r="DO29" s="644"/>
      <c r="DP29" s="644"/>
      <c r="DQ29" s="644"/>
      <c r="DR29" s="644"/>
      <c r="DS29" s="644"/>
      <c r="DT29" s="644"/>
      <c r="DU29" s="644"/>
      <c r="DV29" s="645"/>
      <c r="DW29" s="628">
        <v>11</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339154</v>
      </c>
      <c r="S30" s="624"/>
      <c r="T30" s="624"/>
      <c r="U30" s="624"/>
      <c r="V30" s="624"/>
      <c r="W30" s="624"/>
      <c r="X30" s="624"/>
      <c r="Y30" s="625"/>
      <c r="Z30" s="626">
        <v>7.6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312178</v>
      </c>
      <c r="CS30" s="624"/>
      <c r="CT30" s="624"/>
      <c r="CU30" s="624"/>
      <c r="CV30" s="624"/>
      <c r="CW30" s="624"/>
      <c r="CX30" s="624"/>
      <c r="CY30" s="625"/>
      <c r="CZ30" s="628">
        <v>7.5</v>
      </c>
      <c r="DA30" s="656"/>
      <c r="DB30" s="656"/>
      <c r="DC30" s="658"/>
      <c r="DD30" s="632">
        <v>312178</v>
      </c>
      <c r="DE30" s="624"/>
      <c r="DF30" s="624"/>
      <c r="DG30" s="624"/>
      <c r="DH30" s="624"/>
      <c r="DI30" s="624"/>
      <c r="DJ30" s="624"/>
      <c r="DK30" s="625"/>
      <c r="DL30" s="632">
        <v>312178</v>
      </c>
      <c r="DM30" s="624"/>
      <c r="DN30" s="624"/>
      <c r="DO30" s="624"/>
      <c r="DP30" s="624"/>
      <c r="DQ30" s="624"/>
      <c r="DR30" s="624"/>
      <c r="DS30" s="624"/>
      <c r="DT30" s="624"/>
      <c r="DU30" s="624"/>
      <c r="DV30" s="625"/>
      <c r="DW30" s="628">
        <v>10.5</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99.6</v>
      </c>
      <c r="BH31" s="667"/>
      <c r="BI31" s="667"/>
      <c r="BJ31" s="667"/>
      <c r="BK31" s="667"/>
      <c r="BL31" s="667"/>
      <c r="BM31" s="618">
        <v>97.6</v>
      </c>
      <c r="BN31" s="667"/>
      <c r="BO31" s="667"/>
      <c r="BP31" s="667"/>
      <c r="BQ31" s="668"/>
      <c r="BR31" s="670">
        <v>99.3</v>
      </c>
      <c r="BS31" s="667"/>
      <c r="BT31" s="667"/>
      <c r="BU31" s="667"/>
      <c r="BV31" s="667"/>
      <c r="BW31" s="667"/>
      <c r="BX31" s="618">
        <v>97</v>
      </c>
      <c r="BY31" s="667"/>
      <c r="BZ31" s="667"/>
      <c r="CA31" s="667"/>
      <c r="CB31" s="668"/>
      <c r="CD31" s="663"/>
      <c r="CE31" s="664"/>
      <c r="CF31" s="620" t="s">
        <v>301</v>
      </c>
      <c r="CG31" s="621"/>
      <c r="CH31" s="621"/>
      <c r="CI31" s="621"/>
      <c r="CJ31" s="621"/>
      <c r="CK31" s="621"/>
      <c r="CL31" s="621"/>
      <c r="CM31" s="621"/>
      <c r="CN31" s="621"/>
      <c r="CO31" s="621"/>
      <c r="CP31" s="621"/>
      <c r="CQ31" s="622"/>
      <c r="CR31" s="623">
        <v>14476</v>
      </c>
      <c r="CS31" s="644"/>
      <c r="CT31" s="644"/>
      <c r="CU31" s="644"/>
      <c r="CV31" s="644"/>
      <c r="CW31" s="644"/>
      <c r="CX31" s="644"/>
      <c r="CY31" s="645"/>
      <c r="CZ31" s="628">
        <v>0.3</v>
      </c>
      <c r="DA31" s="656"/>
      <c r="DB31" s="656"/>
      <c r="DC31" s="658"/>
      <c r="DD31" s="632">
        <v>14476</v>
      </c>
      <c r="DE31" s="644"/>
      <c r="DF31" s="644"/>
      <c r="DG31" s="644"/>
      <c r="DH31" s="644"/>
      <c r="DI31" s="644"/>
      <c r="DJ31" s="644"/>
      <c r="DK31" s="645"/>
      <c r="DL31" s="632">
        <v>14476</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238322</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99.5</v>
      </c>
      <c r="BH32" s="644"/>
      <c r="BI32" s="644"/>
      <c r="BJ32" s="644"/>
      <c r="BK32" s="644"/>
      <c r="BL32" s="644"/>
      <c r="BM32" s="629">
        <v>97.5</v>
      </c>
      <c r="BN32" s="644"/>
      <c r="BO32" s="644"/>
      <c r="BP32" s="644"/>
      <c r="BQ32" s="669"/>
      <c r="BR32" s="680">
        <v>99</v>
      </c>
      <c r="BS32" s="644"/>
      <c r="BT32" s="644"/>
      <c r="BU32" s="644"/>
      <c r="BV32" s="644"/>
      <c r="BW32" s="644"/>
      <c r="BX32" s="629">
        <v>96.9</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5063</v>
      </c>
      <c r="S33" s="624"/>
      <c r="T33" s="624"/>
      <c r="U33" s="624"/>
      <c r="V33" s="624"/>
      <c r="W33" s="624"/>
      <c r="X33" s="624"/>
      <c r="Y33" s="625"/>
      <c r="Z33" s="626">
        <v>0.1</v>
      </c>
      <c r="AA33" s="626"/>
      <c r="AB33" s="626"/>
      <c r="AC33" s="626"/>
      <c r="AD33" s="627">
        <v>1042</v>
      </c>
      <c r="AE33" s="627"/>
      <c r="AF33" s="627"/>
      <c r="AG33" s="627"/>
      <c r="AH33" s="627"/>
      <c r="AI33" s="627"/>
      <c r="AJ33" s="627"/>
      <c r="AK33" s="627"/>
      <c r="AL33" s="628">
        <v>0</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99.6</v>
      </c>
      <c r="BH33" s="682"/>
      <c r="BI33" s="682"/>
      <c r="BJ33" s="682"/>
      <c r="BK33" s="682"/>
      <c r="BL33" s="682"/>
      <c r="BM33" s="683">
        <v>97.7</v>
      </c>
      <c r="BN33" s="682"/>
      <c r="BO33" s="682"/>
      <c r="BP33" s="682"/>
      <c r="BQ33" s="684"/>
      <c r="BR33" s="681">
        <v>99.5</v>
      </c>
      <c r="BS33" s="682"/>
      <c r="BT33" s="682"/>
      <c r="BU33" s="682"/>
      <c r="BV33" s="682"/>
      <c r="BW33" s="682"/>
      <c r="BX33" s="683">
        <v>97.1</v>
      </c>
      <c r="BY33" s="682"/>
      <c r="BZ33" s="682"/>
      <c r="CA33" s="682"/>
      <c r="CB33" s="684"/>
      <c r="CD33" s="620" t="s">
        <v>308</v>
      </c>
      <c r="CE33" s="621"/>
      <c r="CF33" s="621"/>
      <c r="CG33" s="621"/>
      <c r="CH33" s="621"/>
      <c r="CI33" s="621"/>
      <c r="CJ33" s="621"/>
      <c r="CK33" s="621"/>
      <c r="CL33" s="621"/>
      <c r="CM33" s="621"/>
      <c r="CN33" s="621"/>
      <c r="CO33" s="621"/>
      <c r="CP33" s="621"/>
      <c r="CQ33" s="622"/>
      <c r="CR33" s="623">
        <v>2247671</v>
      </c>
      <c r="CS33" s="644"/>
      <c r="CT33" s="644"/>
      <c r="CU33" s="644"/>
      <c r="CV33" s="644"/>
      <c r="CW33" s="644"/>
      <c r="CX33" s="644"/>
      <c r="CY33" s="645"/>
      <c r="CZ33" s="628">
        <v>54</v>
      </c>
      <c r="DA33" s="656"/>
      <c r="DB33" s="656"/>
      <c r="DC33" s="658"/>
      <c r="DD33" s="632">
        <v>1997810</v>
      </c>
      <c r="DE33" s="644"/>
      <c r="DF33" s="644"/>
      <c r="DG33" s="644"/>
      <c r="DH33" s="644"/>
      <c r="DI33" s="644"/>
      <c r="DJ33" s="644"/>
      <c r="DK33" s="645"/>
      <c r="DL33" s="632">
        <v>1451534</v>
      </c>
      <c r="DM33" s="644"/>
      <c r="DN33" s="644"/>
      <c r="DO33" s="644"/>
      <c r="DP33" s="644"/>
      <c r="DQ33" s="644"/>
      <c r="DR33" s="644"/>
      <c r="DS33" s="644"/>
      <c r="DT33" s="644"/>
      <c r="DU33" s="644"/>
      <c r="DV33" s="645"/>
      <c r="DW33" s="628">
        <v>49</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101877</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719891</v>
      </c>
      <c r="CS34" s="624"/>
      <c r="CT34" s="624"/>
      <c r="CU34" s="624"/>
      <c r="CV34" s="624"/>
      <c r="CW34" s="624"/>
      <c r="CX34" s="624"/>
      <c r="CY34" s="625"/>
      <c r="CZ34" s="628">
        <v>17.3</v>
      </c>
      <c r="DA34" s="656"/>
      <c r="DB34" s="656"/>
      <c r="DC34" s="658"/>
      <c r="DD34" s="632">
        <v>583521</v>
      </c>
      <c r="DE34" s="624"/>
      <c r="DF34" s="624"/>
      <c r="DG34" s="624"/>
      <c r="DH34" s="624"/>
      <c r="DI34" s="624"/>
      <c r="DJ34" s="624"/>
      <c r="DK34" s="625"/>
      <c r="DL34" s="632">
        <v>467250</v>
      </c>
      <c r="DM34" s="624"/>
      <c r="DN34" s="624"/>
      <c r="DO34" s="624"/>
      <c r="DP34" s="624"/>
      <c r="DQ34" s="624"/>
      <c r="DR34" s="624"/>
      <c r="DS34" s="624"/>
      <c r="DT34" s="624"/>
      <c r="DU34" s="624"/>
      <c r="DV34" s="625"/>
      <c r="DW34" s="628">
        <v>15.8</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6447</v>
      </c>
      <c r="S35" s="624"/>
      <c r="T35" s="624"/>
      <c r="U35" s="624"/>
      <c r="V35" s="624"/>
      <c r="W35" s="624"/>
      <c r="X35" s="624"/>
      <c r="Y35" s="625"/>
      <c r="Z35" s="626">
        <v>0.1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48631</v>
      </c>
      <c r="CS35" s="644"/>
      <c r="CT35" s="644"/>
      <c r="CU35" s="644"/>
      <c r="CV35" s="644"/>
      <c r="CW35" s="644"/>
      <c r="CX35" s="644"/>
      <c r="CY35" s="645"/>
      <c r="CZ35" s="628">
        <v>1.2</v>
      </c>
      <c r="DA35" s="656"/>
      <c r="DB35" s="656"/>
      <c r="DC35" s="658"/>
      <c r="DD35" s="632">
        <v>40122</v>
      </c>
      <c r="DE35" s="644"/>
      <c r="DF35" s="644"/>
      <c r="DG35" s="644"/>
      <c r="DH35" s="644"/>
      <c r="DI35" s="644"/>
      <c r="DJ35" s="644"/>
      <c r="DK35" s="645"/>
      <c r="DL35" s="632">
        <v>23285</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334338</v>
      </c>
      <c r="S36" s="624"/>
      <c r="T36" s="624"/>
      <c r="U36" s="624"/>
      <c r="V36" s="624"/>
      <c r="W36" s="624"/>
      <c r="X36" s="624"/>
      <c r="Y36" s="625"/>
      <c r="Z36" s="626">
        <v>7.4</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897190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78597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551136</v>
      </c>
      <c r="CS36" s="624"/>
      <c r="CT36" s="624"/>
      <c r="CU36" s="624"/>
      <c r="CV36" s="624"/>
      <c r="CW36" s="624"/>
      <c r="CX36" s="624"/>
      <c r="CY36" s="625"/>
      <c r="CZ36" s="628">
        <v>13.2</v>
      </c>
      <c r="DA36" s="656"/>
      <c r="DB36" s="656"/>
      <c r="DC36" s="658"/>
      <c r="DD36" s="632">
        <v>505104</v>
      </c>
      <c r="DE36" s="624"/>
      <c r="DF36" s="624"/>
      <c r="DG36" s="624"/>
      <c r="DH36" s="624"/>
      <c r="DI36" s="624"/>
      <c r="DJ36" s="624"/>
      <c r="DK36" s="625"/>
      <c r="DL36" s="632">
        <v>392343</v>
      </c>
      <c r="DM36" s="624"/>
      <c r="DN36" s="624"/>
      <c r="DO36" s="624"/>
      <c r="DP36" s="624"/>
      <c r="DQ36" s="624"/>
      <c r="DR36" s="624"/>
      <c r="DS36" s="624"/>
      <c r="DT36" s="624"/>
      <c r="DU36" s="624"/>
      <c r="DV36" s="625"/>
      <c r="DW36" s="628">
        <v>13.2</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42766</v>
      </c>
      <c r="S37" s="624"/>
      <c r="T37" s="624"/>
      <c r="U37" s="624"/>
      <c r="V37" s="624"/>
      <c r="W37" s="624"/>
      <c r="X37" s="624"/>
      <c r="Y37" s="625"/>
      <c r="Z37" s="626">
        <v>1</v>
      </c>
      <c r="AA37" s="626"/>
      <c r="AB37" s="626"/>
      <c r="AC37" s="626"/>
      <c r="AD37" s="627">
        <v>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299777</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67907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307882</v>
      </c>
      <c r="CS37" s="644"/>
      <c r="CT37" s="644"/>
      <c r="CU37" s="644"/>
      <c r="CV37" s="644"/>
      <c r="CW37" s="644"/>
      <c r="CX37" s="644"/>
      <c r="CY37" s="645"/>
      <c r="CZ37" s="628">
        <v>7.4</v>
      </c>
      <c r="DA37" s="656"/>
      <c r="DB37" s="656"/>
      <c r="DC37" s="658"/>
      <c r="DD37" s="632">
        <v>307882</v>
      </c>
      <c r="DE37" s="644"/>
      <c r="DF37" s="644"/>
      <c r="DG37" s="644"/>
      <c r="DH37" s="644"/>
      <c r="DI37" s="644"/>
      <c r="DJ37" s="644"/>
      <c r="DK37" s="645"/>
      <c r="DL37" s="632">
        <v>278860</v>
      </c>
      <c r="DM37" s="644"/>
      <c r="DN37" s="644"/>
      <c r="DO37" s="644"/>
      <c r="DP37" s="644"/>
      <c r="DQ37" s="644"/>
      <c r="DR37" s="644"/>
      <c r="DS37" s="644"/>
      <c r="DT37" s="644"/>
      <c r="DU37" s="644"/>
      <c r="DV37" s="645"/>
      <c r="DW37" s="628">
        <v>9.4</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288960</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9758</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908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887432</v>
      </c>
      <c r="CS38" s="624"/>
      <c r="CT38" s="624"/>
      <c r="CU38" s="624"/>
      <c r="CV38" s="624"/>
      <c r="CW38" s="624"/>
      <c r="CX38" s="624"/>
      <c r="CY38" s="625"/>
      <c r="CZ38" s="628">
        <v>21.3</v>
      </c>
      <c r="DA38" s="656"/>
      <c r="DB38" s="656"/>
      <c r="DC38" s="658"/>
      <c r="DD38" s="632">
        <v>833726</v>
      </c>
      <c r="DE38" s="624"/>
      <c r="DF38" s="624"/>
      <c r="DG38" s="624"/>
      <c r="DH38" s="624"/>
      <c r="DI38" s="624"/>
      <c r="DJ38" s="624"/>
      <c r="DK38" s="625"/>
      <c r="DL38" s="632">
        <v>568656</v>
      </c>
      <c r="DM38" s="624"/>
      <c r="DN38" s="624"/>
      <c r="DO38" s="624"/>
      <c r="DP38" s="624"/>
      <c r="DQ38" s="624"/>
      <c r="DR38" s="624"/>
      <c r="DS38" s="624"/>
      <c r="DT38" s="624"/>
      <c r="DU38" s="624"/>
      <c r="DV38" s="625"/>
      <c r="DW38" s="628">
        <v>19.2</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1338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36581</v>
      </c>
      <c r="CS39" s="644"/>
      <c r="CT39" s="644"/>
      <c r="CU39" s="644"/>
      <c r="CV39" s="644"/>
      <c r="CW39" s="644"/>
      <c r="CX39" s="644"/>
      <c r="CY39" s="645"/>
      <c r="CZ39" s="628">
        <v>0.9</v>
      </c>
      <c r="DA39" s="656"/>
      <c r="DB39" s="656"/>
      <c r="DC39" s="658"/>
      <c r="DD39" s="632">
        <v>35337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21660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97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4000</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336</v>
      </c>
      <c r="C41" s="647"/>
      <c r="D41" s="647"/>
      <c r="E41" s="647"/>
      <c r="F41" s="647"/>
      <c r="G41" s="647"/>
      <c r="H41" s="647"/>
      <c r="I41" s="647"/>
      <c r="J41" s="647"/>
      <c r="K41" s="647"/>
      <c r="L41" s="647"/>
      <c r="M41" s="647"/>
      <c r="N41" s="647"/>
      <c r="O41" s="647"/>
      <c r="P41" s="647"/>
      <c r="Q41" s="648"/>
      <c r="R41" s="695">
        <v>4490603</v>
      </c>
      <c r="S41" s="696"/>
      <c r="T41" s="696"/>
      <c r="U41" s="696"/>
      <c r="V41" s="696"/>
      <c r="W41" s="696"/>
      <c r="X41" s="696"/>
      <c r="Y41" s="700"/>
      <c r="Z41" s="701">
        <v>100</v>
      </c>
      <c r="AA41" s="701"/>
      <c r="AB41" s="701"/>
      <c r="AC41" s="701"/>
      <c r="AD41" s="702">
        <v>2939907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218363</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369292</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394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372078</v>
      </c>
      <c r="CS42" s="644"/>
      <c r="CT42" s="644"/>
      <c r="CU42" s="644"/>
      <c r="CV42" s="644"/>
      <c r="CW42" s="644"/>
      <c r="CX42" s="644"/>
      <c r="CY42" s="645"/>
      <c r="CZ42" s="628">
        <v>8.9</v>
      </c>
      <c r="DA42" s="656"/>
      <c r="DB42" s="656"/>
      <c r="DC42" s="658"/>
      <c r="DD42" s="632">
        <v>81586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7218</v>
      </c>
      <c r="CS43" s="644"/>
      <c r="CT43" s="644"/>
      <c r="CU43" s="644"/>
      <c r="CV43" s="644"/>
      <c r="CW43" s="644"/>
      <c r="CX43" s="644"/>
      <c r="CY43" s="645"/>
      <c r="CZ43" s="628">
        <v>0.2</v>
      </c>
      <c r="DA43" s="656"/>
      <c r="DB43" s="656"/>
      <c r="DC43" s="658"/>
      <c r="DD43" s="632">
        <v>7218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372078</v>
      </c>
      <c r="CS44" s="624"/>
      <c r="CT44" s="624"/>
      <c r="CU44" s="624"/>
      <c r="CV44" s="624"/>
      <c r="CW44" s="624"/>
      <c r="CX44" s="624"/>
      <c r="CY44" s="625"/>
      <c r="CZ44" s="628">
        <v>8.9</v>
      </c>
      <c r="DA44" s="629"/>
      <c r="DB44" s="629"/>
      <c r="DC44" s="635"/>
      <c r="DD44" s="632">
        <v>81586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179172</v>
      </c>
      <c r="CS45" s="644"/>
      <c r="CT45" s="644"/>
      <c r="CU45" s="644"/>
      <c r="CV45" s="644"/>
      <c r="CW45" s="644"/>
      <c r="CX45" s="644"/>
      <c r="CY45" s="645"/>
      <c r="CZ45" s="628">
        <v>4.3</v>
      </c>
      <c r="DA45" s="656"/>
      <c r="DB45" s="656"/>
      <c r="DC45" s="658"/>
      <c r="DD45" s="632">
        <v>7820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142031</v>
      </c>
      <c r="CS46" s="624"/>
      <c r="CT46" s="624"/>
      <c r="CU46" s="624"/>
      <c r="CV46" s="624"/>
      <c r="CW46" s="624"/>
      <c r="CX46" s="624"/>
      <c r="CY46" s="625"/>
      <c r="CZ46" s="628">
        <v>3.4</v>
      </c>
      <c r="DA46" s="629"/>
      <c r="DB46" s="629"/>
      <c r="DC46" s="635"/>
      <c r="DD46" s="632">
        <v>63984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352</v>
      </c>
      <c r="CE49" s="647"/>
      <c r="CF49" s="647"/>
      <c r="CG49" s="647"/>
      <c r="CH49" s="647"/>
      <c r="CI49" s="647"/>
      <c r="CJ49" s="647"/>
      <c r="CK49" s="647"/>
      <c r="CL49" s="647"/>
      <c r="CM49" s="647"/>
      <c r="CN49" s="647"/>
      <c r="CO49" s="647"/>
      <c r="CP49" s="647"/>
      <c r="CQ49" s="648"/>
      <c r="CR49" s="695">
        <v>4161412</v>
      </c>
      <c r="CS49" s="682"/>
      <c r="CT49" s="682"/>
      <c r="CU49" s="682"/>
      <c r="CV49" s="682"/>
      <c r="CW49" s="682"/>
      <c r="CX49" s="682"/>
      <c r="CY49" s="711"/>
      <c r="CZ49" s="703">
        <v>100</v>
      </c>
      <c r="DA49" s="712"/>
      <c r="DB49" s="712"/>
      <c r="DC49" s="713"/>
      <c r="DD49" s="714">
        <v>3318874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FhD5+Gu8rK0fCmKcHyaG2dbl9fN1Jk+pDKPT2p3D++zsezg4906/pP+lh3BlyIS8pwLFvk+B8HSU8bXV+qlag==" saltValue="obdxKSE31MCxokHvCTS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4491</v>
      </c>
      <c r="R7" s="753"/>
      <c r="S7" s="753"/>
      <c r="T7" s="753"/>
      <c r="U7" s="753"/>
      <c r="V7" s="753">
        <v>4161</v>
      </c>
      <c r="W7" s="753"/>
      <c r="X7" s="753"/>
      <c r="Y7" s="753"/>
      <c r="Z7" s="753"/>
      <c r="AA7" s="753">
        <v>329</v>
      </c>
      <c r="AB7" s="753"/>
      <c r="AC7" s="753"/>
      <c r="AD7" s="753"/>
      <c r="AE7" s="754"/>
      <c r="AF7" s="755">
        <v>327</v>
      </c>
      <c r="AG7" s="756"/>
      <c r="AH7" s="756"/>
      <c r="AI7" s="756"/>
      <c r="AJ7" s="757"/>
      <c r="AK7" s="758">
        <v>6</v>
      </c>
      <c r="AL7" s="759"/>
      <c r="AM7" s="759"/>
      <c r="AN7" s="759"/>
      <c r="AO7" s="759"/>
      <c r="AP7" s="759">
        <v>3523</v>
      </c>
      <c r="AQ7" s="759"/>
      <c r="AR7" s="759"/>
      <c r="AS7" s="759"/>
      <c r="AT7" s="759"/>
      <c r="AU7" s="760" t="s">
        <v>551</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4491</v>
      </c>
      <c r="R23" s="793"/>
      <c r="S23" s="793"/>
      <c r="T23" s="793"/>
      <c r="U23" s="793"/>
      <c r="V23" s="793">
        <v>4161</v>
      </c>
      <c r="W23" s="793"/>
      <c r="X23" s="793"/>
      <c r="Y23" s="793"/>
      <c r="Z23" s="793"/>
      <c r="AA23" s="793">
        <v>329</v>
      </c>
      <c r="AB23" s="793"/>
      <c r="AC23" s="793"/>
      <c r="AD23" s="793"/>
      <c r="AE23" s="794"/>
      <c r="AF23" s="795">
        <v>327</v>
      </c>
      <c r="AG23" s="793"/>
      <c r="AH23" s="793"/>
      <c r="AI23" s="793"/>
      <c r="AJ23" s="796"/>
      <c r="AK23" s="797"/>
      <c r="AL23" s="798"/>
      <c r="AM23" s="798"/>
      <c r="AN23" s="798"/>
      <c r="AO23" s="798"/>
      <c r="AP23" s="793">
        <v>3523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154</v>
      </c>
      <c r="R28" s="823"/>
      <c r="S28" s="823"/>
      <c r="T28" s="823"/>
      <c r="U28" s="823"/>
      <c r="V28" s="823">
        <v>148</v>
      </c>
      <c r="W28" s="823"/>
      <c r="X28" s="823"/>
      <c r="Y28" s="823"/>
      <c r="Z28" s="823"/>
      <c r="AA28" s="823">
        <v>6</v>
      </c>
      <c r="AB28" s="823"/>
      <c r="AC28" s="823"/>
      <c r="AD28" s="823"/>
      <c r="AE28" s="824"/>
      <c r="AF28" s="825">
        <v>6</v>
      </c>
      <c r="AG28" s="823"/>
      <c r="AH28" s="823"/>
      <c r="AI28" s="823"/>
      <c r="AJ28" s="826"/>
      <c r="AK28" s="827">
        <v>40</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834</v>
      </c>
      <c r="R29" s="784"/>
      <c r="S29" s="784"/>
      <c r="T29" s="784"/>
      <c r="U29" s="784"/>
      <c r="V29" s="784">
        <v>755</v>
      </c>
      <c r="W29" s="784"/>
      <c r="X29" s="784"/>
      <c r="Y29" s="784"/>
      <c r="Z29" s="784"/>
      <c r="AA29" s="784">
        <v>79</v>
      </c>
      <c r="AB29" s="784"/>
      <c r="AC29" s="784"/>
      <c r="AD29" s="784"/>
      <c r="AE29" s="785"/>
      <c r="AF29" s="786">
        <v>79</v>
      </c>
      <c r="AG29" s="787"/>
      <c r="AH29" s="787"/>
      <c r="AI29" s="787"/>
      <c r="AJ29" s="788"/>
      <c r="AK29" s="834">
        <v>68</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583</v>
      </c>
      <c r="R30" s="784"/>
      <c r="S30" s="784"/>
      <c r="T30" s="784"/>
      <c r="U30" s="784"/>
      <c r="V30" s="784">
        <v>561</v>
      </c>
      <c r="W30" s="784"/>
      <c r="X30" s="784"/>
      <c r="Y30" s="784"/>
      <c r="Z30" s="784"/>
      <c r="AA30" s="784">
        <v>21</v>
      </c>
      <c r="AB30" s="784"/>
      <c r="AC30" s="784"/>
      <c r="AD30" s="784"/>
      <c r="AE30" s="785"/>
      <c r="AF30" s="786">
        <v>21</v>
      </c>
      <c r="AG30" s="787"/>
      <c r="AH30" s="787"/>
      <c r="AI30" s="787"/>
      <c r="AJ30" s="788"/>
      <c r="AK30" s="834">
        <v>150</v>
      </c>
      <c r="AL30" s="830"/>
      <c r="AM30" s="830"/>
      <c r="AN30" s="830"/>
      <c r="AO30" s="830"/>
      <c r="AP30" s="830">
        <v>624</v>
      </c>
      <c r="AQ30" s="830"/>
      <c r="AR30" s="830"/>
      <c r="AS30" s="830"/>
      <c r="AT30" s="830"/>
      <c r="AU30" s="830">
        <v>164</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1110</v>
      </c>
      <c r="R31" s="784"/>
      <c r="S31" s="784"/>
      <c r="T31" s="784"/>
      <c r="U31" s="784"/>
      <c r="V31" s="784">
        <v>932</v>
      </c>
      <c r="W31" s="784"/>
      <c r="X31" s="784"/>
      <c r="Y31" s="784"/>
      <c r="Z31" s="784"/>
      <c r="AA31" s="784">
        <v>177</v>
      </c>
      <c r="AB31" s="784"/>
      <c r="AC31" s="784"/>
      <c r="AD31" s="784"/>
      <c r="AE31" s="785"/>
      <c r="AF31" s="786">
        <v>177</v>
      </c>
      <c r="AG31" s="787"/>
      <c r="AH31" s="787"/>
      <c r="AI31" s="787"/>
      <c r="AJ31" s="788"/>
      <c r="AK31" s="834">
        <v>145</v>
      </c>
      <c r="AL31" s="830"/>
      <c r="AM31" s="830"/>
      <c r="AN31" s="830"/>
      <c r="AO31" s="830"/>
      <c r="AP31" s="830" t="s">
        <v>552</v>
      </c>
      <c r="AQ31" s="830"/>
      <c r="AR31" s="830"/>
      <c r="AS31" s="830"/>
      <c r="AT31" s="830"/>
      <c r="AU31" s="830" t="s">
        <v>552</v>
      </c>
      <c r="AV31" s="830"/>
      <c r="AW31" s="830"/>
      <c r="AX31" s="830"/>
      <c r="AY31" s="830"/>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260</v>
      </c>
      <c r="R32" s="784"/>
      <c r="S32" s="784"/>
      <c r="T32" s="784"/>
      <c r="U32" s="784"/>
      <c r="V32" s="784">
        <v>237</v>
      </c>
      <c r="W32" s="784"/>
      <c r="X32" s="784"/>
      <c r="Y32" s="784"/>
      <c r="Z32" s="784"/>
      <c r="AA32" s="784">
        <v>23</v>
      </c>
      <c r="AB32" s="784"/>
      <c r="AC32" s="784"/>
      <c r="AD32" s="784"/>
      <c r="AE32" s="785"/>
      <c r="AF32" s="786">
        <v>23</v>
      </c>
      <c r="AG32" s="787"/>
      <c r="AH32" s="787"/>
      <c r="AI32" s="787"/>
      <c r="AJ32" s="788"/>
      <c r="AK32" s="834">
        <v>84</v>
      </c>
      <c r="AL32" s="830"/>
      <c r="AM32" s="830"/>
      <c r="AN32" s="830"/>
      <c r="AO32" s="830"/>
      <c r="AP32" s="830">
        <v>3</v>
      </c>
      <c r="AQ32" s="830"/>
      <c r="AR32" s="830"/>
      <c r="AS32" s="830"/>
      <c r="AT32" s="830"/>
      <c r="AU32" s="830" t="s">
        <v>570</v>
      </c>
      <c r="AV32" s="830"/>
      <c r="AW32" s="830"/>
      <c r="AX32" s="830"/>
      <c r="AY32" s="830"/>
      <c r="AZ32" s="831" t="s">
        <v>552</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174</v>
      </c>
      <c r="R33" s="784"/>
      <c r="S33" s="784"/>
      <c r="T33" s="784"/>
      <c r="U33" s="784"/>
      <c r="V33" s="784">
        <v>183</v>
      </c>
      <c r="W33" s="784"/>
      <c r="X33" s="784"/>
      <c r="Y33" s="784"/>
      <c r="Z33" s="784"/>
      <c r="AA33" s="784">
        <v>-10</v>
      </c>
      <c r="AB33" s="784"/>
      <c r="AC33" s="784"/>
      <c r="AD33" s="784"/>
      <c r="AE33" s="785"/>
      <c r="AF33" s="786">
        <v>279</v>
      </c>
      <c r="AG33" s="787"/>
      <c r="AH33" s="787"/>
      <c r="AI33" s="787"/>
      <c r="AJ33" s="788"/>
      <c r="AK33" s="834">
        <v>3</v>
      </c>
      <c r="AL33" s="830"/>
      <c r="AM33" s="830"/>
      <c r="AN33" s="830"/>
      <c r="AO33" s="830"/>
      <c r="AP33" s="830">
        <v>476</v>
      </c>
      <c r="AQ33" s="830"/>
      <c r="AR33" s="830"/>
      <c r="AS33" s="830"/>
      <c r="AT33" s="830"/>
      <c r="AU33" s="830">
        <v>46</v>
      </c>
      <c r="AV33" s="830"/>
      <c r="AW33" s="830"/>
      <c r="AX33" s="830"/>
      <c r="AY33" s="830"/>
      <c r="AZ33" s="831" t="s">
        <v>552</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72</v>
      </c>
      <c r="R34" s="784"/>
      <c r="S34" s="784"/>
      <c r="T34" s="784"/>
      <c r="U34" s="784"/>
      <c r="V34" s="784">
        <v>66</v>
      </c>
      <c r="W34" s="784"/>
      <c r="X34" s="784"/>
      <c r="Y34" s="784"/>
      <c r="Z34" s="784"/>
      <c r="AA34" s="784">
        <v>0</v>
      </c>
      <c r="AB34" s="784"/>
      <c r="AC34" s="784"/>
      <c r="AD34" s="784"/>
      <c r="AE34" s="785"/>
      <c r="AF34" s="786">
        <v>6</v>
      </c>
      <c r="AG34" s="787"/>
      <c r="AH34" s="787"/>
      <c r="AI34" s="787"/>
      <c r="AJ34" s="788"/>
      <c r="AK34" s="834">
        <v>53</v>
      </c>
      <c r="AL34" s="830"/>
      <c r="AM34" s="830"/>
      <c r="AN34" s="830"/>
      <c r="AO34" s="830"/>
      <c r="AP34" s="830">
        <v>465</v>
      </c>
      <c r="AQ34" s="830"/>
      <c r="AR34" s="830"/>
      <c r="AS34" s="830"/>
      <c r="AT34" s="830"/>
      <c r="AU34" s="830">
        <v>465</v>
      </c>
      <c r="AV34" s="830"/>
      <c r="AW34" s="830"/>
      <c r="AX34" s="830"/>
      <c r="AY34" s="830"/>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455</v>
      </c>
      <c r="R35" s="784"/>
      <c r="S35" s="784"/>
      <c r="T35" s="784"/>
      <c r="U35" s="784"/>
      <c r="V35" s="784">
        <v>444</v>
      </c>
      <c r="W35" s="784"/>
      <c r="X35" s="784"/>
      <c r="Y35" s="784"/>
      <c r="Z35" s="784"/>
      <c r="AA35" s="784">
        <v>11</v>
      </c>
      <c r="AB35" s="784"/>
      <c r="AC35" s="784"/>
      <c r="AD35" s="784"/>
      <c r="AE35" s="785"/>
      <c r="AF35" s="786">
        <v>11</v>
      </c>
      <c r="AG35" s="787"/>
      <c r="AH35" s="787"/>
      <c r="AI35" s="787"/>
      <c r="AJ35" s="788"/>
      <c r="AK35" s="834">
        <v>247</v>
      </c>
      <c r="AL35" s="830"/>
      <c r="AM35" s="830"/>
      <c r="AN35" s="830"/>
      <c r="AO35" s="830"/>
      <c r="AP35" s="830">
        <v>1484</v>
      </c>
      <c r="AQ35" s="830"/>
      <c r="AR35" s="830"/>
      <c r="AS35" s="830"/>
      <c r="AT35" s="830"/>
      <c r="AU35" s="830">
        <v>1483</v>
      </c>
      <c r="AV35" s="830"/>
      <c r="AW35" s="830"/>
      <c r="AX35" s="830"/>
      <c r="AY35" s="830"/>
      <c r="AZ35" s="831" t="s">
        <v>552</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603</v>
      </c>
      <c r="AG63" s="844"/>
      <c r="AH63" s="844"/>
      <c r="AI63" s="844"/>
      <c r="AJ63" s="845"/>
      <c r="AK63" s="846"/>
      <c r="AL63" s="841"/>
      <c r="AM63" s="841"/>
      <c r="AN63" s="841"/>
      <c r="AO63" s="841"/>
      <c r="AP63" s="844">
        <v>3049</v>
      </c>
      <c r="AQ63" s="844"/>
      <c r="AR63" s="844"/>
      <c r="AS63" s="844"/>
      <c r="AT63" s="844"/>
      <c r="AU63" s="844">
        <v>2158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1077" t="s">
        <v>553</v>
      </c>
      <c r="C68" s="1078"/>
      <c r="D68" s="1078"/>
      <c r="E68" s="1078"/>
      <c r="F68" s="1078"/>
      <c r="G68" s="1078"/>
      <c r="H68" s="1078"/>
      <c r="I68" s="1078"/>
      <c r="J68" s="1078"/>
      <c r="K68" s="1078"/>
      <c r="L68" s="1078"/>
      <c r="M68" s="1078"/>
      <c r="N68" s="1078"/>
      <c r="O68" s="1078"/>
      <c r="P68" s="1079"/>
      <c r="Q68" s="869">
        <v>577</v>
      </c>
      <c r="R68" s="866"/>
      <c r="S68" s="866"/>
      <c r="T68" s="866"/>
      <c r="U68" s="866"/>
      <c r="V68" s="866">
        <v>436</v>
      </c>
      <c r="W68" s="866"/>
      <c r="X68" s="866"/>
      <c r="Y68" s="866"/>
      <c r="Z68" s="866"/>
      <c r="AA68" s="866">
        <v>141</v>
      </c>
      <c r="AB68" s="866"/>
      <c r="AC68" s="866"/>
      <c r="AD68" s="866"/>
      <c r="AE68" s="866"/>
      <c r="AF68" s="866">
        <v>141</v>
      </c>
      <c r="AG68" s="866"/>
      <c r="AH68" s="866"/>
      <c r="AI68" s="866"/>
      <c r="AJ68" s="866"/>
      <c r="AK68" s="866">
        <v>6</v>
      </c>
      <c r="AL68" s="866"/>
      <c r="AM68" s="866"/>
      <c r="AN68" s="866"/>
      <c r="AO68" s="866"/>
      <c r="AP68" s="866">
        <v>15</v>
      </c>
      <c r="AQ68" s="866"/>
      <c r="AR68" s="866"/>
      <c r="AS68" s="866"/>
      <c r="AT68" s="866"/>
      <c r="AU68" s="866">
        <v>0</v>
      </c>
      <c r="AV68" s="866"/>
      <c r="AW68" s="866"/>
      <c r="AX68" s="866"/>
      <c r="AY68" s="866"/>
      <c r="AZ68" s="867" t="s">
        <v>561</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4" t="s">
        <v>554</v>
      </c>
      <c r="C69" s="875"/>
      <c r="D69" s="875"/>
      <c r="E69" s="875"/>
      <c r="F69" s="875"/>
      <c r="G69" s="875"/>
      <c r="H69" s="875"/>
      <c r="I69" s="875"/>
      <c r="J69" s="875"/>
      <c r="K69" s="875"/>
      <c r="L69" s="875"/>
      <c r="M69" s="875"/>
      <c r="N69" s="875"/>
      <c r="O69" s="875"/>
      <c r="P69" s="876"/>
      <c r="Q69" s="870">
        <v>1977</v>
      </c>
      <c r="R69" s="830"/>
      <c r="S69" s="830"/>
      <c r="T69" s="830"/>
      <c r="U69" s="830"/>
      <c r="V69" s="830">
        <v>1761</v>
      </c>
      <c r="W69" s="830"/>
      <c r="X69" s="830"/>
      <c r="Y69" s="830"/>
      <c r="Z69" s="830"/>
      <c r="AA69" s="830">
        <v>216</v>
      </c>
      <c r="AB69" s="830"/>
      <c r="AC69" s="830"/>
      <c r="AD69" s="830"/>
      <c r="AE69" s="830"/>
      <c r="AF69" s="830">
        <v>216</v>
      </c>
      <c r="AG69" s="830"/>
      <c r="AH69" s="830"/>
      <c r="AI69" s="830"/>
      <c r="AJ69" s="830"/>
      <c r="AK69" s="830">
        <v>70</v>
      </c>
      <c r="AL69" s="830"/>
      <c r="AM69" s="830"/>
      <c r="AN69" s="830"/>
      <c r="AO69" s="830"/>
      <c r="AP69" s="830">
        <v>2497</v>
      </c>
      <c r="AQ69" s="830"/>
      <c r="AR69" s="830"/>
      <c r="AS69" s="830"/>
      <c r="AT69" s="830"/>
      <c r="AU69" s="830">
        <v>0</v>
      </c>
      <c r="AV69" s="830"/>
      <c r="AW69" s="830"/>
      <c r="AX69" s="830"/>
      <c r="AY69" s="830"/>
      <c r="AZ69" s="832" t="s">
        <v>562</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4" t="s">
        <v>555</v>
      </c>
      <c r="C70" s="875"/>
      <c r="D70" s="875"/>
      <c r="E70" s="875"/>
      <c r="F70" s="875"/>
      <c r="G70" s="875"/>
      <c r="H70" s="875"/>
      <c r="I70" s="875"/>
      <c r="J70" s="875"/>
      <c r="K70" s="875"/>
      <c r="L70" s="875"/>
      <c r="M70" s="875"/>
      <c r="N70" s="875"/>
      <c r="O70" s="875"/>
      <c r="P70" s="876"/>
      <c r="Q70" s="870">
        <v>63</v>
      </c>
      <c r="R70" s="830"/>
      <c r="S70" s="830"/>
      <c r="T70" s="830"/>
      <c r="U70" s="830"/>
      <c r="V70" s="830">
        <v>57</v>
      </c>
      <c r="W70" s="830"/>
      <c r="X70" s="830"/>
      <c r="Y70" s="830"/>
      <c r="Z70" s="830"/>
      <c r="AA70" s="830">
        <v>6</v>
      </c>
      <c r="AB70" s="830"/>
      <c r="AC70" s="830"/>
      <c r="AD70" s="830"/>
      <c r="AE70" s="830"/>
      <c r="AF70" s="830">
        <v>6</v>
      </c>
      <c r="AG70" s="830"/>
      <c r="AH70" s="830"/>
      <c r="AI70" s="830"/>
      <c r="AJ70" s="830"/>
      <c r="AK70" s="830" t="s">
        <v>563</v>
      </c>
      <c r="AL70" s="830"/>
      <c r="AM70" s="830"/>
      <c r="AN70" s="830"/>
      <c r="AO70" s="830"/>
      <c r="AP70" s="830" t="s">
        <v>563</v>
      </c>
      <c r="AQ70" s="830"/>
      <c r="AR70" s="830"/>
      <c r="AS70" s="830"/>
      <c r="AT70" s="830"/>
      <c r="AU70" s="830" t="s">
        <v>563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4" t="s">
        <v>556</v>
      </c>
      <c r="C71" s="875"/>
      <c r="D71" s="875"/>
      <c r="E71" s="875"/>
      <c r="F71" s="875"/>
      <c r="G71" s="875"/>
      <c r="H71" s="875"/>
      <c r="I71" s="875"/>
      <c r="J71" s="875"/>
      <c r="K71" s="875"/>
      <c r="L71" s="875"/>
      <c r="M71" s="875"/>
      <c r="N71" s="875"/>
      <c r="O71" s="875"/>
      <c r="P71" s="876"/>
      <c r="Q71" s="870">
        <v>5949</v>
      </c>
      <c r="R71" s="830"/>
      <c r="S71" s="830"/>
      <c r="T71" s="830"/>
      <c r="U71" s="830"/>
      <c r="V71" s="830">
        <v>4240</v>
      </c>
      <c r="W71" s="830"/>
      <c r="X71" s="830"/>
      <c r="Y71" s="830"/>
      <c r="Z71" s="830"/>
      <c r="AA71" s="830">
        <v>1709</v>
      </c>
      <c r="AB71" s="830"/>
      <c r="AC71" s="830"/>
      <c r="AD71" s="830"/>
      <c r="AE71" s="830"/>
      <c r="AF71" s="830">
        <v>1709</v>
      </c>
      <c r="AG71" s="830"/>
      <c r="AH71" s="830"/>
      <c r="AI71" s="830"/>
      <c r="AJ71" s="830"/>
      <c r="AK71" s="830" t="s">
        <v>563</v>
      </c>
      <c r="AL71" s="830"/>
      <c r="AM71" s="830"/>
      <c r="AN71" s="830"/>
      <c r="AO71" s="830"/>
      <c r="AP71" s="830" t="s">
        <v>563</v>
      </c>
      <c r="AQ71" s="830"/>
      <c r="AR71" s="830"/>
      <c r="AS71" s="830"/>
      <c r="AT71" s="830"/>
      <c r="AU71" s="830" t="s">
        <v>563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4" t="s">
        <v>557</v>
      </c>
      <c r="C72" s="875"/>
      <c r="D72" s="875"/>
      <c r="E72" s="875"/>
      <c r="F72" s="875"/>
      <c r="G72" s="875"/>
      <c r="H72" s="875"/>
      <c r="I72" s="875"/>
      <c r="J72" s="875"/>
      <c r="K72" s="875"/>
      <c r="L72" s="875"/>
      <c r="M72" s="875"/>
      <c r="N72" s="875"/>
      <c r="O72" s="875"/>
      <c r="P72" s="876"/>
      <c r="Q72" s="870">
        <v>625</v>
      </c>
      <c r="R72" s="830"/>
      <c r="S72" s="830"/>
      <c r="T72" s="830"/>
      <c r="U72" s="830"/>
      <c r="V72" s="830">
        <v>601</v>
      </c>
      <c r="W72" s="830"/>
      <c r="X72" s="830"/>
      <c r="Y72" s="830"/>
      <c r="Z72" s="830"/>
      <c r="AA72" s="830">
        <v>23</v>
      </c>
      <c r="AB72" s="830"/>
      <c r="AC72" s="830"/>
      <c r="AD72" s="830"/>
      <c r="AE72" s="830"/>
      <c r="AF72" s="830">
        <v>23</v>
      </c>
      <c r="AG72" s="830"/>
      <c r="AH72" s="830"/>
      <c r="AI72" s="830"/>
      <c r="AJ72" s="830"/>
      <c r="AK72" s="830" t="s">
        <v>563</v>
      </c>
      <c r="AL72" s="830"/>
      <c r="AM72" s="830"/>
      <c r="AN72" s="830"/>
      <c r="AO72" s="830"/>
      <c r="AP72" s="830">
        <v>339</v>
      </c>
      <c r="AQ72" s="830"/>
      <c r="AR72" s="830"/>
      <c r="AS72" s="830"/>
      <c r="AT72" s="830"/>
      <c r="AU72" s="830">
        <v>96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4" t="s">
        <v>558</v>
      </c>
      <c r="C73" s="875"/>
      <c r="D73" s="875"/>
      <c r="E73" s="875"/>
      <c r="F73" s="875"/>
      <c r="G73" s="875"/>
      <c r="H73" s="875"/>
      <c r="I73" s="875"/>
      <c r="J73" s="875"/>
      <c r="K73" s="875"/>
      <c r="L73" s="875"/>
      <c r="M73" s="875"/>
      <c r="N73" s="875"/>
      <c r="O73" s="875"/>
      <c r="P73" s="876"/>
      <c r="Q73" s="870">
        <v>621</v>
      </c>
      <c r="R73" s="830"/>
      <c r="S73" s="830"/>
      <c r="T73" s="830"/>
      <c r="U73" s="830"/>
      <c r="V73" s="830">
        <v>481</v>
      </c>
      <c r="W73" s="830"/>
      <c r="X73" s="830"/>
      <c r="Y73" s="830"/>
      <c r="Z73" s="830"/>
      <c r="AA73" s="830">
        <v>140</v>
      </c>
      <c r="AB73" s="830"/>
      <c r="AC73" s="830"/>
      <c r="AD73" s="830"/>
      <c r="AE73" s="830"/>
      <c r="AF73" s="830">
        <v>140</v>
      </c>
      <c r="AG73" s="830"/>
      <c r="AH73" s="830"/>
      <c r="AI73" s="830"/>
      <c r="AJ73" s="830"/>
      <c r="AK73" s="830" t="s">
        <v>563</v>
      </c>
      <c r="AL73" s="830"/>
      <c r="AM73" s="830"/>
      <c r="AN73" s="830"/>
      <c r="AO73" s="830"/>
      <c r="AP73" s="830" t="s">
        <v>563</v>
      </c>
      <c r="AQ73" s="830"/>
      <c r="AR73" s="830"/>
      <c r="AS73" s="830"/>
      <c r="AT73" s="830"/>
      <c r="AU73" s="830" t="s">
        <v>563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4" t="s">
        <v>559</v>
      </c>
      <c r="C74" s="875"/>
      <c r="D74" s="875"/>
      <c r="E74" s="875"/>
      <c r="F74" s="875"/>
      <c r="G74" s="875"/>
      <c r="H74" s="875"/>
      <c r="I74" s="875"/>
      <c r="J74" s="875"/>
      <c r="K74" s="875"/>
      <c r="L74" s="875"/>
      <c r="M74" s="875"/>
      <c r="N74" s="875"/>
      <c r="O74" s="875"/>
      <c r="P74" s="876"/>
      <c r="Q74" s="870">
        <v>264</v>
      </c>
      <c r="R74" s="830"/>
      <c r="S74" s="830"/>
      <c r="T74" s="830"/>
      <c r="U74" s="830"/>
      <c r="V74" s="830">
        <v>227</v>
      </c>
      <c r="W74" s="830"/>
      <c r="X74" s="830"/>
      <c r="Y74" s="830"/>
      <c r="Z74" s="830"/>
      <c r="AA74" s="830">
        <v>37</v>
      </c>
      <c r="AB74" s="830"/>
      <c r="AC74" s="830"/>
      <c r="AD74" s="830"/>
      <c r="AE74" s="830"/>
      <c r="AF74" s="830">
        <v>37</v>
      </c>
      <c r="AG74" s="830"/>
      <c r="AH74" s="830"/>
      <c r="AI74" s="830"/>
      <c r="AJ74" s="830"/>
      <c r="AK74" s="830" t="s">
        <v>563</v>
      </c>
      <c r="AL74" s="830"/>
      <c r="AM74" s="830"/>
      <c r="AN74" s="830"/>
      <c r="AO74" s="830"/>
      <c r="AP74" s="830" t="s">
        <v>563</v>
      </c>
      <c r="AQ74" s="830"/>
      <c r="AR74" s="830"/>
      <c r="AS74" s="830"/>
      <c r="AT74" s="830"/>
      <c r="AU74" s="830" t="s">
        <v>563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4" t="s">
        <v>560</v>
      </c>
      <c r="C75" s="875"/>
      <c r="D75" s="875"/>
      <c r="E75" s="875"/>
      <c r="F75" s="875"/>
      <c r="G75" s="875"/>
      <c r="H75" s="875"/>
      <c r="I75" s="875"/>
      <c r="J75" s="875"/>
      <c r="K75" s="875"/>
      <c r="L75" s="875"/>
      <c r="M75" s="875"/>
      <c r="N75" s="875"/>
      <c r="O75" s="875"/>
      <c r="P75" s="876"/>
      <c r="Q75" s="871">
        <v>295194</v>
      </c>
      <c r="R75" s="872"/>
      <c r="S75" s="872"/>
      <c r="T75" s="872"/>
      <c r="U75" s="834"/>
      <c r="V75" s="873">
        <v>282398</v>
      </c>
      <c r="W75" s="872"/>
      <c r="X75" s="872"/>
      <c r="Y75" s="872"/>
      <c r="Z75" s="834"/>
      <c r="AA75" s="873">
        <v>12796</v>
      </c>
      <c r="AB75" s="872"/>
      <c r="AC75" s="872"/>
      <c r="AD75" s="872"/>
      <c r="AE75" s="834"/>
      <c r="AF75" s="873">
        <v>12796</v>
      </c>
      <c r="AG75" s="872"/>
      <c r="AH75" s="872"/>
      <c r="AI75" s="872"/>
      <c r="AJ75" s="834"/>
      <c r="AK75" s="873" t="s">
        <v>563</v>
      </c>
      <c r="AL75" s="872"/>
      <c r="AM75" s="872"/>
      <c r="AN75" s="872"/>
      <c r="AO75" s="834"/>
      <c r="AP75" s="873" t="s">
        <v>563</v>
      </c>
      <c r="AQ75" s="872"/>
      <c r="AR75" s="872"/>
      <c r="AS75" s="872"/>
      <c r="AT75" s="834"/>
      <c r="AU75" s="873" t="s">
        <v>563</v>
      </c>
      <c r="AV75" s="872"/>
      <c r="AW75" s="872"/>
      <c r="AX75" s="872"/>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4"/>
      <c r="C76" s="875"/>
      <c r="D76" s="875"/>
      <c r="E76" s="875"/>
      <c r="F76" s="875"/>
      <c r="G76" s="875"/>
      <c r="H76" s="875"/>
      <c r="I76" s="875"/>
      <c r="J76" s="875"/>
      <c r="K76" s="875"/>
      <c r="L76" s="875"/>
      <c r="M76" s="875"/>
      <c r="N76" s="875"/>
      <c r="O76" s="875"/>
      <c r="P76" s="876"/>
      <c r="Q76" s="871"/>
      <c r="R76" s="872"/>
      <c r="S76" s="872"/>
      <c r="T76" s="872"/>
      <c r="U76" s="834"/>
      <c r="V76" s="873"/>
      <c r="W76" s="872"/>
      <c r="X76" s="872"/>
      <c r="Y76" s="872"/>
      <c r="Z76" s="834"/>
      <c r="AA76" s="873"/>
      <c r="AB76" s="872"/>
      <c r="AC76" s="872"/>
      <c r="AD76" s="872"/>
      <c r="AE76" s="834"/>
      <c r="AF76" s="873"/>
      <c r="AG76" s="872"/>
      <c r="AH76" s="872"/>
      <c r="AI76" s="872"/>
      <c r="AJ76" s="834"/>
      <c r="AK76" s="873"/>
      <c r="AL76" s="872"/>
      <c r="AM76" s="872"/>
      <c r="AN76" s="872"/>
      <c r="AO76" s="834"/>
      <c r="AP76" s="873"/>
      <c r="AQ76" s="872"/>
      <c r="AR76" s="872"/>
      <c r="AS76" s="872"/>
      <c r="AT76" s="834"/>
      <c r="AU76" s="873"/>
      <c r="AV76" s="872"/>
      <c r="AW76" s="872"/>
      <c r="AX76" s="872"/>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4"/>
      <c r="C77" s="875"/>
      <c r="D77" s="875"/>
      <c r="E77" s="875"/>
      <c r="F77" s="875"/>
      <c r="G77" s="875"/>
      <c r="H77" s="875"/>
      <c r="I77" s="875"/>
      <c r="J77" s="875"/>
      <c r="K77" s="875"/>
      <c r="L77" s="875"/>
      <c r="M77" s="875"/>
      <c r="N77" s="875"/>
      <c r="O77" s="875"/>
      <c r="P77" s="876"/>
      <c r="Q77" s="871"/>
      <c r="R77" s="872"/>
      <c r="S77" s="872"/>
      <c r="T77" s="872"/>
      <c r="U77" s="834"/>
      <c r="V77" s="873"/>
      <c r="W77" s="872"/>
      <c r="X77" s="872"/>
      <c r="Y77" s="872"/>
      <c r="Z77" s="834"/>
      <c r="AA77" s="873"/>
      <c r="AB77" s="872"/>
      <c r="AC77" s="872"/>
      <c r="AD77" s="872"/>
      <c r="AE77" s="834"/>
      <c r="AF77" s="873"/>
      <c r="AG77" s="872"/>
      <c r="AH77" s="872"/>
      <c r="AI77" s="872"/>
      <c r="AJ77" s="834"/>
      <c r="AK77" s="873"/>
      <c r="AL77" s="872"/>
      <c r="AM77" s="872"/>
      <c r="AN77" s="872"/>
      <c r="AO77" s="834"/>
      <c r="AP77" s="873"/>
      <c r="AQ77" s="872"/>
      <c r="AR77" s="872"/>
      <c r="AS77" s="872"/>
      <c r="AT77" s="834"/>
      <c r="AU77" s="873"/>
      <c r="AV77" s="872"/>
      <c r="AW77" s="872"/>
      <c r="AX77" s="872"/>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4"/>
      <c r="C78" s="875"/>
      <c r="D78" s="875"/>
      <c r="E78" s="875"/>
      <c r="F78" s="875"/>
      <c r="G78" s="875"/>
      <c r="H78" s="875"/>
      <c r="I78" s="875"/>
      <c r="J78" s="875"/>
      <c r="K78" s="875"/>
      <c r="L78" s="875"/>
      <c r="M78" s="875"/>
      <c r="N78" s="875"/>
      <c r="O78" s="875"/>
      <c r="P78" s="876"/>
      <c r="Q78" s="870"/>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4"/>
      <c r="C79" s="875"/>
      <c r="D79" s="875"/>
      <c r="E79" s="875"/>
      <c r="F79" s="875"/>
      <c r="G79" s="875"/>
      <c r="H79" s="875"/>
      <c r="I79" s="875"/>
      <c r="J79" s="875"/>
      <c r="K79" s="875"/>
      <c r="L79" s="875"/>
      <c r="M79" s="875"/>
      <c r="N79" s="875"/>
      <c r="O79" s="875"/>
      <c r="P79" s="876"/>
      <c r="Q79" s="87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4"/>
      <c r="C80" s="875"/>
      <c r="D80" s="875"/>
      <c r="E80" s="875"/>
      <c r="F80" s="875"/>
      <c r="G80" s="875"/>
      <c r="H80" s="875"/>
      <c r="I80" s="875"/>
      <c r="J80" s="875"/>
      <c r="K80" s="875"/>
      <c r="L80" s="875"/>
      <c r="M80" s="875"/>
      <c r="N80" s="875"/>
      <c r="O80" s="875"/>
      <c r="P80" s="876"/>
      <c r="Q80" s="87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4"/>
      <c r="C81" s="875"/>
      <c r="D81" s="875"/>
      <c r="E81" s="875"/>
      <c r="F81" s="875"/>
      <c r="G81" s="875"/>
      <c r="H81" s="875"/>
      <c r="I81" s="875"/>
      <c r="J81" s="875"/>
      <c r="K81" s="875"/>
      <c r="L81" s="875"/>
      <c r="M81" s="875"/>
      <c r="N81" s="875"/>
      <c r="O81" s="875"/>
      <c r="P81" s="876"/>
      <c r="Q81" s="87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4"/>
      <c r="C82" s="875"/>
      <c r="D82" s="875"/>
      <c r="E82" s="875"/>
      <c r="F82" s="875"/>
      <c r="G82" s="875"/>
      <c r="H82" s="875"/>
      <c r="I82" s="875"/>
      <c r="J82" s="875"/>
      <c r="K82" s="875"/>
      <c r="L82" s="875"/>
      <c r="M82" s="875"/>
      <c r="N82" s="875"/>
      <c r="O82" s="875"/>
      <c r="P82" s="876"/>
      <c r="Q82" s="87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4"/>
      <c r="C83" s="875"/>
      <c r="D83" s="875"/>
      <c r="E83" s="875"/>
      <c r="F83" s="875"/>
      <c r="G83" s="875"/>
      <c r="H83" s="875"/>
      <c r="I83" s="875"/>
      <c r="J83" s="875"/>
      <c r="K83" s="875"/>
      <c r="L83" s="875"/>
      <c r="M83" s="875"/>
      <c r="N83" s="875"/>
      <c r="O83" s="875"/>
      <c r="P83" s="876"/>
      <c r="Q83" s="87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4"/>
      <c r="C84" s="875"/>
      <c r="D84" s="875"/>
      <c r="E84" s="875"/>
      <c r="F84" s="875"/>
      <c r="G84" s="875"/>
      <c r="H84" s="875"/>
      <c r="I84" s="875"/>
      <c r="J84" s="875"/>
      <c r="K84" s="875"/>
      <c r="L84" s="875"/>
      <c r="M84" s="875"/>
      <c r="N84" s="875"/>
      <c r="O84" s="875"/>
      <c r="P84" s="876"/>
      <c r="Q84" s="87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4"/>
      <c r="C85" s="875"/>
      <c r="D85" s="875"/>
      <c r="E85" s="875"/>
      <c r="F85" s="875"/>
      <c r="G85" s="875"/>
      <c r="H85" s="875"/>
      <c r="I85" s="875"/>
      <c r="J85" s="875"/>
      <c r="K85" s="875"/>
      <c r="L85" s="875"/>
      <c r="M85" s="875"/>
      <c r="N85" s="875"/>
      <c r="O85" s="875"/>
      <c r="P85" s="876"/>
      <c r="Q85" s="870"/>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4"/>
      <c r="C86" s="875"/>
      <c r="D86" s="875"/>
      <c r="E86" s="875"/>
      <c r="F86" s="875"/>
      <c r="G86" s="875"/>
      <c r="H86" s="875"/>
      <c r="I86" s="875"/>
      <c r="J86" s="875"/>
      <c r="K86" s="875"/>
      <c r="L86" s="875"/>
      <c r="M86" s="875"/>
      <c r="N86" s="875"/>
      <c r="O86" s="875"/>
      <c r="P86" s="876"/>
      <c r="Q86" s="870"/>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15068</v>
      </c>
      <c r="AG88" s="844"/>
      <c r="AH88" s="844"/>
      <c r="AI88" s="844"/>
      <c r="AJ88" s="844"/>
      <c r="AK88" s="841"/>
      <c r="AL88" s="841"/>
      <c r="AM88" s="841"/>
      <c r="AN88" s="841"/>
      <c r="AO88" s="841"/>
      <c r="AP88" s="844">
        <v>2851</v>
      </c>
      <c r="AQ88" s="844"/>
      <c r="AR88" s="844"/>
      <c r="AS88" s="844"/>
      <c r="AT88" s="844"/>
      <c r="AU88" s="844">
        <v>96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405</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c r="CS102" s="852"/>
      <c r="CT102" s="852"/>
      <c r="CU102" s="852"/>
      <c r="CV102" s="888"/>
      <c r="CW102" s="887"/>
      <c r="CX102" s="852"/>
      <c r="CY102" s="852"/>
      <c r="CZ102" s="852"/>
      <c r="DA102" s="888"/>
      <c r="DB102" s="887"/>
      <c r="DC102" s="852"/>
      <c r="DD102" s="852"/>
      <c r="DE102" s="852"/>
      <c r="DF102" s="888"/>
      <c r="DG102" s="887"/>
      <c r="DH102" s="852"/>
      <c r="DI102" s="852"/>
      <c r="DJ102" s="852"/>
      <c r="DK102" s="888"/>
      <c r="DL102" s="887"/>
      <c r="DM102" s="852"/>
      <c r="DN102" s="852"/>
      <c r="DO102" s="852"/>
      <c r="DP102" s="888"/>
      <c r="DQ102" s="887"/>
      <c r="DR102" s="852"/>
      <c r="DS102" s="852"/>
      <c r="DT102" s="852"/>
      <c r="DU102" s="888"/>
      <c r="DV102" s="789"/>
      <c r="DW102" s="790"/>
      <c r="DX102" s="790"/>
      <c r="DY102" s="790"/>
      <c r="DZ102" s="91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2" t="s">
        <v>406</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3" t="s">
        <v>407</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4" t="s">
        <v>410</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411</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30" customFormat="1" ht="26.25" customHeight="1" x14ac:dyDescent="0.2">
      <c r="A109" s="909" t="s">
        <v>412</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413</v>
      </c>
      <c r="AB109" s="890"/>
      <c r="AC109" s="890"/>
      <c r="AD109" s="890"/>
      <c r="AE109" s="891"/>
      <c r="AF109" s="889" t="s">
        <v>414</v>
      </c>
      <c r="AG109" s="890"/>
      <c r="AH109" s="890"/>
      <c r="AI109" s="890"/>
      <c r="AJ109" s="891"/>
      <c r="AK109" s="889" t="s">
        <v>295</v>
      </c>
      <c r="AL109" s="890"/>
      <c r="AM109" s="890"/>
      <c r="AN109" s="890"/>
      <c r="AO109" s="891"/>
      <c r="AP109" s="889" t="s">
        <v>415</v>
      </c>
      <c r="AQ109" s="890"/>
      <c r="AR109" s="890"/>
      <c r="AS109" s="890"/>
      <c r="AT109" s="892"/>
      <c r="AU109" s="909" t="s">
        <v>412</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413</v>
      </c>
      <c r="BR109" s="890"/>
      <c r="BS109" s="890"/>
      <c r="BT109" s="890"/>
      <c r="BU109" s="891"/>
      <c r="BV109" s="889" t="s">
        <v>414</v>
      </c>
      <c r="BW109" s="890"/>
      <c r="BX109" s="890"/>
      <c r="BY109" s="890"/>
      <c r="BZ109" s="891"/>
      <c r="CA109" s="889" t="s">
        <v>295</v>
      </c>
      <c r="CB109" s="890"/>
      <c r="CC109" s="890"/>
      <c r="CD109" s="890"/>
      <c r="CE109" s="891"/>
      <c r="CF109" s="910" t="s">
        <v>415</v>
      </c>
      <c r="CG109" s="910"/>
      <c r="CH109" s="910"/>
      <c r="CI109" s="910"/>
      <c r="CJ109" s="910"/>
      <c r="CK109" s="889" t="s">
        <v>416</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413</v>
      </c>
      <c r="DH109" s="890"/>
      <c r="DI109" s="890"/>
      <c r="DJ109" s="890"/>
      <c r="DK109" s="891"/>
      <c r="DL109" s="889" t="s">
        <v>414</v>
      </c>
      <c r="DM109" s="890"/>
      <c r="DN109" s="890"/>
      <c r="DO109" s="890"/>
      <c r="DP109" s="891"/>
      <c r="DQ109" s="889" t="s">
        <v>295</v>
      </c>
      <c r="DR109" s="890"/>
      <c r="DS109" s="890"/>
      <c r="DT109" s="890"/>
      <c r="DU109" s="891"/>
      <c r="DV109" s="889" t="s">
        <v>415</v>
      </c>
      <c r="DW109" s="890"/>
      <c r="DX109" s="890"/>
      <c r="DY109" s="890"/>
      <c r="DZ109" s="892"/>
    </row>
    <row r="110" spans="1:131" s="230" customFormat="1" ht="26.25" customHeight="1" x14ac:dyDescent="0.2">
      <c r="A110" s="893" t="s">
        <v>417</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367123</v>
      </c>
      <c r="AB110" s="897"/>
      <c r="AC110" s="897"/>
      <c r="AD110" s="897"/>
      <c r="AE110" s="898"/>
      <c r="AF110" s="899">
        <v>380591</v>
      </c>
      <c r="AG110" s="897"/>
      <c r="AH110" s="897"/>
      <c r="AI110" s="897"/>
      <c r="AJ110" s="898"/>
      <c r="AK110" s="899">
        <v>326654</v>
      </c>
      <c r="AL110" s="897"/>
      <c r="AM110" s="897"/>
      <c r="AN110" s="897"/>
      <c r="AO110" s="898"/>
      <c r="AP110" s="900">
        <v>12.7</v>
      </c>
      <c r="AQ110" s="901"/>
      <c r="AR110" s="901"/>
      <c r="AS110" s="901"/>
      <c r="AT110" s="902"/>
      <c r="AU110" s="903" t="s">
        <v>69</v>
      </c>
      <c r="AV110" s="904"/>
      <c r="AW110" s="904"/>
      <c r="AX110" s="904"/>
      <c r="AY110" s="904"/>
      <c r="AZ110" s="926" t="s">
        <v>418</v>
      </c>
      <c r="BA110" s="894"/>
      <c r="BB110" s="894"/>
      <c r="BC110" s="894"/>
      <c r="BD110" s="894"/>
      <c r="BE110" s="894"/>
      <c r="BF110" s="894"/>
      <c r="BG110" s="894"/>
      <c r="BH110" s="894"/>
      <c r="BI110" s="894"/>
      <c r="BJ110" s="894"/>
      <c r="BK110" s="894"/>
      <c r="BL110" s="894"/>
      <c r="BM110" s="894"/>
      <c r="BN110" s="894"/>
      <c r="BO110" s="894"/>
      <c r="BP110" s="895"/>
      <c r="BQ110" s="927">
        <v>3663609</v>
      </c>
      <c r="BR110" s="928"/>
      <c r="BS110" s="928"/>
      <c r="BT110" s="928"/>
      <c r="BU110" s="928"/>
      <c r="BV110" s="928">
        <v>3546589</v>
      </c>
      <c r="BW110" s="928"/>
      <c r="BX110" s="928"/>
      <c r="BY110" s="928"/>
      <c r="BZ110" s="928"/>
      <c r="CA110" s="928">
        <v>3523371</v>
      </c>
      <c r="CB110" s="928"/>
      <c r="CC110" s="928"/>
      <c r="CD110" s="928"/>
      <c r="CE110" s="928"/>
      <c r="CF110" s="941">
        <v>137.30000000000001</v>
      </c>
      <c r="CG110" s="942"/>
      <c r="CH110" s="942"/>
      <c r="CI110" s="942"/>
      <c r="CJ110" s="942"/>
      <c r="CK110" s="943" t="s">
        <v>419</v>
      </c>
      <c r="CL110" s="944"/>
      <c r="CM110" s="926" t="s">
        <v>420</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30" customFormat="1" ht="26.25" customHeight="1" x14ac:dyDescent="0.2">
      <c r="A111" s="931" t="s">
        <v>421</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422</v>
      </c>
      <c r="BA111" s="920"/>
      <c r="BB111" s="920"/>
      <c r="BC111" s="920"/>
      <c r="BD111" s="920"/>
      <c r="BE111" s="920"/>
      <c r="BF111" s="920"/>
      <c r="BG111" s="920"/>
      <c r="BH111" s="920"/>
      <c r="BI111" s="920"/>
      <c r="BJ111" s="920"/>
      <c r="BK111" s="920"/>
      <c r="BL111" s="920"/>
      <c r="BM111" s="920"/>
      <c r="BN111" s="920"/>
      <c r="BO111" s="920"/>
      <c r="BP111" s="921"/>
      <c r="BQ111" s="922" t="s">
        <v>122</v>
      </c>
      <c r="BR111" s="923"/>
      <c r="BS111" s="923"/>
      <c r="BT111" s="923"/>
      <c r="BU111" s="923"/>
      <c r="BV111" s="923" t="s">
        <v>122</v>
      </c>
      <c r="BW111" s="923"/>
      <c r="BX111" s="923"/>
      <c r="BY111" s="923"/>
      <c r="BZ111" s="923"/>
      <c r="CA111" s="923" t="s">
        <v>122</v>
      </c>
      <c r="CB111" s="923"/>
      <c r="CC111" s="923"/>
      <c r="CD111" s="923"/>
      <c r="CE111" s="923"/>
      <c r="CF111" s="917" t="s">
        <v>122</v>
      </c>
      <c r="CG111" s="918"/>
      <c r="CH111" s="918"/>
      <c r="CI111" s="918"/>
      <c r="CJ111" s="918"/>
      <c r="CK111" s="945"/>
      <c r="CL111" s="946"/>
      <c r="CM111" s="919" t="s">
        <v>423</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30" customFormat="1" ht="26.25" customHeight="1" x14ac:dyDescent="0.2">
      <c r="A112" s="949" t="s">
        <v>424</v>
      </c>
      <c r="B112" s="950"/>
      <c r="C112" s="920" t="s">
        <v>425</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426</v>
      </c>
      <c r="BA112" s="920"/>
      <c r="BB112" s="920"/>
      <c r="BC112" s="920"/>
      <c r="BD112" s="920"/>
      <c r="BE112" s="920"/>
      <c r="BF112" s="920"/>
      <c r="BG112" s="920"/>
      <c r="BH112" s="920"/>
      <c r="BI112" s="920"/>
      <c r="BJ112" s="920"/>
      <c r="BK112" s="920"/>
      <c r="BL112" s="920"/>
      <c r="BM112" s="920"/>
      <c r="BN112" s="920"/>
      <c r="BO112" s="920"/>
      <c r="BP112" s="921"/>
      <c r="BQ112" s="922">
        <v>2544792</v>
      </c>
      <c r="BR112" s="923"/>
      <c r="BS112" s="923"/>
      <c r="BT112" s="923"/>
      <c r="BU112" s="923"/>
      <c r="BV112" s="923">
        <v>2314333</v>
      </c>
      <c r="BW112" s="923"/>
      <c r="BX112" s="923"/>
      <c r="BY112" s="923"/>
      <c r="BZ112" s="923"/>
      <c r="CA112" s="923">
        <v>2157727</v>
      </c>
      <c r="CB112" s="923"/>
      <c r="CC112" s="923"/>
      <c r="CD112" s="923"/>
      <c r="CE112" s="923"/>
      <c r="CF112" s="917">
        <v>84.1</v>
      </c>
      <c r="CG112" s="918"/>
      <c r="CH112" s="918"/>
      <c r="CI112" s="918"/>
      <c r="CJ112" s="918"/>
      <c r="CK112" s="945"/>
      <c r="CL112" s="946"/>
      <c r="CM112" s="919" t="s">
        <v>427</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30" customFormat="1" ht="26.25" customHeight="1" x14ac:dyDescent="0.2">
      <c r="A113" s="951"/>
      <c r="B113" s="952"/>
      <c r="C113" s="920" t="s">
        <v>428</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273392</v>
      </c>
      <c r="AB113" s="935"/>
      <c r="AC113" s="935"/>
      <c r="AD113" s="935"/>
      <c r="AE113" s="936"/>
      <c r="AF113" s="937">
        <v>276850</v>
      </c>
      <c r="AG113" s="935"/>
      <c r="AH113" s="935"/>
      <c r="AI113" s="935"/>
      <c r="AJ113" s="936"/>
      <c r="AK113" s="937">
        <v>273064</v>
      </c>
      <c r="AL113" s="935"/>
      <c r="AM113" s="935"/>
      <c r="AN113" s="935"/>
      <c r="AO113" s="936"/>
      <c r="AP113" s="938">
        <v>10.6</v>
      </c>
      <c r="AQ113" s="939"/>
      <c r="AR113" s="939"/>
      <c r="AS113" s="939"/>
      <c r="AT113" s="940"/>
      <c r="AU113" s="905"/>
      <c r="AV113" s="906"/>
      <c r="AW113" s="906"/>
      <c r="AX113" s="906"/>
      <c r="AY113" s="906"/>
      <c r="AZ113" s="919" t="s">
        <v>429</v>
      </c>
      <c r="BA113" s="920"/>
      <c r="BB113" s="920"/>
      <c r="BC113" s="920"/>
      <c r="BD113" s="920"/>
      <c r="BE113" s="920"/>
      <c r="BF113" s="920"/>
      <c r="BG113" s="920"/>
      <c r="BH113" s="920"/>
      <c r="BI113" s="920"/>
      <c r="BJ113" s="920"/>
      <c r="BK113" s="920"/>
      <c r="BL113" s="920"/>
      <c r="BM113" s="920"/>
      <c r="BN113" s="920"/>
      <c r="BO113" s="920"/>
      <c r="BP113" s="921"/>
      <c r="BQ113" s="922">
        <v>133277</v>
      </c>
      <c r="BR113" s="923"/>
      <c r="BS113" s="923"/>
      <c r="BT113" s="923"/>
      <c r="BU113" s="923"/>
      <c r="BV113" s="923">
        <v>117037</v>
      </c>
      <c r="BW113" s="923"/>
      <c r="BX113" s="923"/>
      <c r="BY113" s="923"/>
      <c r="BZ113" s="923"/>
      <c r="CA113" s="923">
        <v>96586</v>
      </c>
      <c r="CB113" s="923"/>
      <c r="CC113" s="923"/>
      <c r="CD113" s="923"/>
      <c r="CE113" s="923"/>
      <c r="CF113" s="917">
        <v>3.8</v>
      </c>
      <c r="CG113" s="918"/>
      <c r="CH113" s="918"/>
      <c r="CI113" s="918"/>
      <c r="CJ113" s="918"/>
      <c r="CK113" s="945"/>
      <c r="CL113" s="946"/>
      <c r="CM113" s="919" t="s">
        <v>430</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30" customFormat="1" ht="26.25" customHeight="1" x14ac:dyDescent="0.2">
      <c r="A114" s="951"/>
      <c r="B114" s="952"/>
      <c r="C114" s="920" t="s">
        <v>431</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43693</v>
      </c>
      <c r="AB114" s="956"/>
      <c r="AC114" s="956"/>
      <c r="AD114" s="956"/>
      <c r="AE114" s="957"/>
      <c r="AF114" s="958">
        <v>39648</v>
      </c>
      <c r="AG114" s="956"/>
      <c r="AH114" s="956"/>
      <c r="AI114" s="956"/>
      <c r="AJ114" s="957"/>
      <c r="AK114" s="958">
        <v>20184</v>
      </c>
      <c r="AL114" s="956"/>
      <c r="AM114" s="956"/>
      <c r="AN114" s="956"/>
      <c r="AO114" s="957"/>
      <c r="AP114" s="959">
        <v>0.8</v>
      </c>
      <c r="AQ114" s="960"/>
      <c r="AR114" s="960"/>
      <c r="AS114" s="960"/>
      <c r="AT114" s="961"/>
      <c r="AU114" s="905"/>
      <c r="AV114" s="906"/>
      <c r="AW114" s="906"/>
      <c r="AX114" s="906"/>
      <c r="AY114" s="906"/>
      <c r="AZ114" s="919" t="s">
        <v>432</v>
      </c>
      <c r="BA114" s="920"/>
      <c r="BB114" s="920"/>
      <c r="BC114" s="920"/>
      <c r="BD114" s="920"/>
      <c r="BE114" s="920"/>
      <c r="BF114" s="920"/>
      <c r="BG114" s="920"/>
      <c r="BH114" s="920"/>
      <c r="BI114" s="920"/>
      <c r="BJ114" s="920"/>
      <c r="BK114" s="920"/>
      <c r="BL114" s="920"/>
      <c r="BM114" s="920"/>
      <c r="BN114" s="920"/>
      <c r="BO114" s="920"/>
      <c r="BP114" s="921"/>
      <c r="BQ114" s="922" t="s">
        <v>122</v>
      </c>
      <c r="BR114" s="923"/>
      <c r="BS114" s="923"/>
      <c r="BT114" s="923"/>
      <c r="BU114" s="923"/>
      <c r="BV114" s="923" t="s">
        <v>122</v>
      </c>
      <c r="BW114" s="923"/>
      <c r="BX114" s="923"/>
      <c r="BY114" s="923"/>
      <c r="BZ114" s="923"/>
      <c r="CA114" s="923" t="s">
        <v>122</v>
      </c>
      <c r="CB114" s="923"/>
      <c r="CC114" s="923"/>
      <c r="CD114" s="923"/>
      <c r="CE114" s="923"/>
      <c r="CF114" s="917" t="s">
        <v>122</v>
      </c>
      <c r="CG114" s="918"/>
      <c r="CH114" s="918"/>
      <c r="CI114" s="918"/>
      <c r="CJ114" s="918"/>
      <c r="CK114" s="945"/>
      <c r="CL114" s="946"/>
      <c r="CM114" s="919" t="s">
        <v>433</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30" customFormat="1" ht="26.25" customHeight="1" x14ac:dyDescent="0.2">
      <c r="A115" s="951"/>
      <c r="B115" s="952"/>
      <c r="C115" s="920" t="s">
        <v>434</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122</v>
      </c>
      <c r="AB115" s="935"/>
      <c r="AC115" s="935"/>
      <c r="AD115" s="935"/>
      <c r="AE115" s="936"/>
      <c r="AF115" s="937" t="s">
        <v>122</v>
      </c>
      <c r="AG115" s="935"/>
      <c r="AH115" s="935"/>
      <c r="AI115" s="935"/>
      <c r="AJ115" s="936"/>
      <c r="AK115" s="937" t="s">
        <v>122</v>
      </c>
      <c r="AL115" s="935"/>
      <c r="AM115" s="935"/>
      <c r="AN115" s="935"/>
      <c r="AO115" s="936"/>
      <c r="AP115" s="938" t="s">
        <v>122</v>
      </c>
      <c r="AQ115" s="939"/>
      <c r="AR115" s="939"/>
      <c r="AS115" s="939"/>
      <c r="AT115" s="940"/>
      <c r="AU115" s="905"/>
      <c r="AV115" s="906"/>
      <c r="AW115" s="906"/>
      <c r="AX115" s="906"/>
      <c r="AY115" s="906"/>
      <c r="AZ115" s="919" t="s">
        <v>435</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t="s">
        <v>122</v>
      </c>
      <c r="CB115" s="923"/>
      <c r="CC115" s="923"/>
      <c r="CD115" s="923"/>
      <c r="CE115" s="923"/>
      <c r="CF115" s="917" t="s">
        <v>122</v>
      </c>
      <c r="CG115" s="918"/>
      <c r="CH115" s="918"/>
      <c r="CI115" s="918"/>
      <c r="CJ115" s="918"/>
      <c r="CK115" s="945"/>
      <c r="CL115" s="946"/>
      <c r="CM115" s="919" t="s">
        <v>436</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30" customFormat="1" ht="26.25" customHeight="1" x14ac:dyDescent="0.2">
      <c r="A116" s="953"/>
      <c r="B116" s="954"/>
      <c r="C116" s="962" t="s">
        <v>437</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t="s">
        <v>122</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438</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439</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122</v>
      </c>
      <c r="DH116" s="956"/>
      <c r="DI116" s="956"/>
      <c r="DJ116" s="956"/>
      <c r="DK116" s="957"/>
      <c r="DL116" s="958" t="s">
        <v>122</v>
      </c>
      <c r="DM116" s="956"/>
      <c r="DN116" s="956"/>
      <c r="DO116" s="956"/>
      <c r="DP116" s="957"/>
      <c r="DQ116" s="958" t="s">
        <v>122</v>
      </c>
      <c r="DR116" s="956"/>
      <c r="DS116" s="956"/>
      <c r="DT116" s="956"/>
      <c r="DU116" s="957"/>
      <c r="DV116" s="959" t="s">
        <v>122</v>
      </c>
      <c r="DW116" s="960"/>
      <c r="DX116" s="960"/>
      <c r="DY116" s="960"/>
      <c r="DZ116" s="961"/>
    </row>
    <row r="117" spans="1:130" s="230" customFormat="1" ht="26.25" customHeight="1" x14ac:dyDescent="0.2">
      <c r="A117" s="909" t="s">
        <v>178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440</v>
      </c>
      <c r="Z117" s="891"/>
      <c r="AA117" s="975">
        <v>684208</v>
      </c>
      <c r="AB117" s="976"/>
      <c r="AC117" s="976"/>
      <c r="AD117" s="976"/>
      <c r="AE117" s="977"/>
      <c r="AF117" s="978">
        <v>697089</v>
      </c>
      <c r="AG117" s="976"/>
      <c r="AH117" s="976"/>
      <c r="AI117" s="976"/>
      <c r="AJ117" s="977"/>
      <c r="AK117" s="978">
        <v>619902</v>
      </c>
      <c r="AL117" s="976"/>
      <c r="AM117" s="976"/>
      <c r="AN117" s="976"/>
      <c r="AO117" s="977"/>
      <c r="AP117" s="979"/>
      <c r="AQ117" s="980"/>
      <c r="AR117" s="980"/>
      <c r="AS117" s="980"/>
      <c r="AT117" s="981"/>
      <c r="AU117" s="905"/>
      <c r="AV117" s="906"/>
      <c r="AW117" s="906"/>
      <c r="AX117" s="906"/>
      <c r="AY117" s="906"/>
      <c r="AZ117" s="971" t="s">
        <v>441</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442</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30" customFormat="1" ht="26.25" customHeight="1" x14ac:dyDescent="0.2">
      <c r="A118" s="909" t="s">
        <v>416</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413</v>
      </c>
      <c r="AB118" s="890"/>
      <c r="AC118" s="890"/>
      <c r="AD118" s="890"/>
      <c r="AE118" s="891"/>
      <c r="AF118" s="889" t="s">
        <v>414</v>
      </c>
      <c r="AG118" s="890"/>
      <c r="AH118" s="890"/>
      <c r="AI118" s="890"/>
      <c r="AJ118" s="891"/>
      <c r="AK118" s="889" t="s">
        <v>295</v>
      </c>
      <c r="AL118" s="890"/>
      <c r="AM118" s="890"/>
      <c r="AN118" s="890"/>
      <c r="AO118" s="891"/>
      <c r="AP118" s="967" t="s">
        <v>415</v>
      </c>
      <c r="AQ118" s="968"/>
      <c r="AR118" s="968"/>
      <c r="AS118" s="968"/>
      <c r="AT118" s="969"/>
      <c r="AU118" s="905"/>
      <c r="AV118" s="906"/>
      <c r="AW118" s="906"/>
      <c r="AX118" s="906"/>
      <c r="AY118" s="906"/>
      <c r="AZ118" s="970" t="s">
        <v>443</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444</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30" customFormat="1" ht="26.25" customHeight="1" x14ac:dyDescent="0.2">
      <c r="A119" s="1055" t="s">
        <v>419</v>
      </c>
      <c r="B119" s="944"/>
      <c r="C119" s="926" t="s">
        <v>420</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51" t="s">
        <v>178</v>
      </c>
      <c r="BA119" s="251"/>
      <c r="BB119" s="251"/>
      <c r="BC119" s="251"/>
      <c r="BD119" s="251"/>
      <c r="BE119" s="251"/>
      <c r="BF119" s="251"/>
      <c r="BG119" s="251"/>
      <c r="BH119" s="251"/>
      <c r="BI119" s="251"/>
      <c r="BJ119" s="251"/>
      <c r="BK119" s="251"/>
      <c r="BL119" s="251"/>
      <c r="BM119" s="251"/>
      <c r="BN119" s="251"/>
      <c r="BO119" s="974" t="s">
        <v>445</v>
      </c>
      <c r="BP119" s="1002"/>
      <c r="BQ119" s="996">
        <v>6341678</v>
      </c>
      <c r="BR119" s="997"/>
      <c r="BS119" s="997"/>
      <c r="BT119" s="997"/>
      <c r="BU119" s="997"/>
      <c r="BV119" s="997">
        <v>5977959</v>
      </c>
      <c r="BW119" s="997"/>
      <c r="BX119" s="997"/>
      <c r="BY119" s="997"/>
      <c r="BZ119" s="997"/>
      <c r="CA119" s="997">
        <v>5777684</v>
      </c>
      <c r="CB119" s="997"/>
      <c r="CC119" s="997"/>
      <c r="CD119" s="997"/>
      <c r="CE119" s="997"/>
      <c r="CF119" s="998"/>
      <c r="CG119" s="999"/>
      <c r="CH119" s="999"/>
      <c r="CI119" s="999"/>
      <c r="CJ119" s="1000"/>
      <c r="CK119" s="947"/>
      <c r="CL119" s="948"/>
      <c r="CM119" s="970" t="s">
        <v>446</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122</v>
      </c>
      <c r="DH119" s="983"/>
      <c r="DI119" s="983"/>
      <c r="DJ119" s="983"/>
      <c r="DK119" s="984"/>
      <c r="DL119" s="982" t="s">
        <v>122</v>
      </c>
      <c r="DM119" s="983"/>
      <c r="DN119" s="983"/>
      <c r="DO119" s="983"/>
      <c r="DP119" s="984"/>
      <c r="DQ119" s="982" t="s">
        <v>122</v>
      </c>
      <c r="DR119" s="983"/>
      <c r="DS119" s="983"/>
      <c r="DT119" s="983"/>
      <c r="DU119" s="984"/>
      <c r="DV119" s="985" t="s">
        <v>122</v>
      </c>
      <c r="DW119" s="986"/>
      <c r="DX119" s="986"/>
      <c r="DY119" s="986"/>
      <c r="DZ119" s="987"/>
    </row>
    <row r="120" spans="1:130" s="230" customFormat="1" ht="26.25" customHeight="1" x14ac:dyDescent="0.2">
      <c r="A120" s="1056"/>
      <c r="B120" s="946"/>
      <c r="C120" s="919" t="s">
        <v>423</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447</v>
      </c>
      <c r="AV120" s="989"/>
      <c r="AW120" s="989"/>
      <c r="AX120" s="989"/>
      <c r="AY120" s="990"/>
      <c r="AZ120" s="926" t="s">
        <v>448</v>
      </c>
      <c r="BA120" s="894"/>
      <c r="BB120" s="894"/>
      <c r="BC120" s="894"/>
      <c r="BD120" s="894"/>
      <c r="BE120" s="894"/>
      <c r="BF120" s="894"/>
      <c r="BG120" s="894"/>
      <c r="BH120" s="894"/>
      <c r="BI120" s="894"/>
      <c r="BJ120" s="894"/>
      <c r="BK120" s="894"/>
      <c r="BL120" s="894"/>
      <c r="BM120" s="894"/>
      <c r="BN120" s="894"/>
      <c r="BO120" s="894"/>
      <c r="BP120" s="895"/>
      <c r="BQ120" s="927">
        <v>1593017</v>
      </c>
      <c r="BR120" s="928"/>
      <c r="BS120" s="928"/>
      <c r="BT120" s="928"/>
      <c r="BU120" s="928"/>
      <c r="BV120" s="928">
        <v>1615952</v>
      </c>
      <c r="BW120" s="928"/>
      <c r="BX120" s="928"/>
      <c r="BY120" s="928"/>
      <c r="BZ120" s="928"/>
      <c r="CA120" s="928">
        <v>1604481</v>
      </c>
      <c r="CB120" s="928"/>
      <c r="CC120" s="928"/>
      <c r="CD120" s="928"/>
      <c r="CE120" s="928"/>
      <c r="CF120" s="941">
        <v>62.5</v>
      </c>
      <c r="CG120" s="942"/>
      <c r="CH120" s="942"/>
      <c r="CI120" s="942"/>
      <c r="CJ120" s="942"/>
      <c r="CK120" s="1003" t="s">
        <v>449</v>
      </c>
      <c r="CL120" s="1004"/>
      <c r="CM120" s="1004"/>
      <c r="CN120" s="1004"/>
      <c r="CO120" s="1005"/>
      <c r="CP120" s="1011" t="s">
        <v>398</v>
      </c>
      <c r="CQ120" s="1012"/>
      <c r="CR120" s="1012"/>
      <c r="CS120" s="1012"/>
      <c r="CT120" s="1012"/>
      <c r="CU120" s="1012"/>
      <c r="CV120" s="1012"/>
      <c r="CW120" s="1012"/>
      <c r="CX120" s="1012"/>
      <c r="CY120" s="1012"/>
      <c r="CZ120" s="1012"/>
      <c r="DA120" s="1012"/>
      <c r="DB120" s="1012"/>
      <c r="DC120" s="1012"/>
      <c r="DD120" s="1012"/>
      <c r="DE120" s="1012"/>
      <c r="DF120" s="1013"/>
      <c r="DG120" s="927">
        <v>1773058</v>
      </c>
      <c r="DH120" s="928"/>
      <c r="DI120" s="928"/>
      <c r="DJ120" s="928"/>
      <c r="DK120" s="928"/>
      <c r="DL120" s="928">
        <v>1606017</v>
      </c>
      <c r="DM120" s="928"/>
      <c r="DN120" s="928"/>
      <c r="DO120" s="928"/>
      <c r="DP120" s="928"/>
      <c r="DQ120" s="928">
        <v>1482733</v>
      </c>
      <c r="DR120" s="928"/>
      <c r="DS120" s="928"/>
      <c r="DT120" s="928"/>
      <c r="DU120" s="928"/>
      <c r="DV120" s="929">
        <v>57.8</v>
      </c>
      <c r="DW120" s="929"/>
      <c r="DX120" s="929"/>
      <c r="DY120" s="929"/>
      <c r="DZ120" s="930"/>
    </row>
    <row r="121" spans="1:130" s="230" customFormat="1" ht="26.25" customHeight="1" x14ac:dyDescent="0.2">
      <c r="A121" s="1056"/>
      <c r="B121" s="946"/>
      <c r="C121" s="971" t="s">
        <v>450</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451</v>
      </c>
      <c r="BA121" s="920"/>
      <c r="BB121" s="920"/>
      <c r="BC121" s="920"/>
      <c r="BD121" s="920"/>
      <c r="BE121" s="920"/>
      <c r="BF121" s="920"/>
      <c r="BG121" s="920"/>
      <c r="BH121" s="920"/>
      <c r="BI121" s="920"/>
      <c r="BJ121" s="920"/>
      <c r="BK121" s="920"/>
      <c r="BL121" s="920"/>
      <c r="BM121" s="920"/>
      <c r="BN121" s="920"/>
      <c r="BO121" s="920"/>
      <c r="BP121" s="921"/>
      <c r="BQ121" s="922" t="s">
        <v>122</v>
      </c>
      <c r="BR121" s="923"/>
      <c r="BS121" s="923"/>
      <c r="BT121" s="923"/>
      <c r="BU121" s="923"/>
      <c r="BV121" s="923" t="s">
        <v>122</v>
      </c>
      <c r="BW121" s="923"/>
      <c r="BX121" s="923"/>
      <c r="BY121" s="923"/>
      <c r="BZ121" s="923"/>
      <c r="CA121" s="923" t="s">
        <v>122</v>
      </c>
      <c r="CB121" s="923"/>
      <c r="CC121" s="923"/>
      <c r="CD121" s="923"/>
      <c r="CE121" s="923"/>
      <c r="CF121" s="917" t="s">
        <v>122</v>
      </c>
      <c r="CG121" s="918"/>
      <c r="CH121" s="918"/>
      <c r="CI121" s="918"/>
      <c r="CJ121" s="918"/>
      <c r="CK121" s="1006"/>
      <c r="CL121" s="1007"/>
      <c r="CM121" s="1007"/>
      <c r="CN121" s="1007"/>
      <c r="CO121" s="1008"/>
      <c r="CP121" s="1016" t="s">
        <v>396</v>
      </c>
      <c r="CQ121" s="1017"/>
      <c r="CR121" s="1017"/>
      <c r="CS121" s="1017"/>
      <c r="CT121" s="1017"/>
      <c r="CU121" s="1017"/>
      <c r="CV121" s="1017"/>
      <c r="CW121" s="1017"/>
      <c r="CX121" s="1017"/>
      <c r="CY121" s="1017"/>
      <c r="CZ121" s="1017"/>
      <c r="DA121" s="1017"/>
      <c r="DB121" s="1017"/>
      <c r="DC121" s="1017"/>
      <c r="DD121" s="1017"/>
      <c r="DE121" s="1017"/>
      <c r="DF121" s="1018"/>
      <c r="DG121" s="922">
        <v>511035</v>
      </c>
      <c r="DH121" s="923"/>
      <c r="DI121" s="923"/>
      <c r="DJ121" s="923"/>
      <c r="DK121" s="923"/>
      <c r="DL121" s="923">
        <v>480773</v>
      </c>
      <c r="DM121" s="923"/>
      <c r="DN121" s="923"/>
      <c r="DO121" s="923"/>
      <c r="DP121" s="923"/>
      <c r="DQ121" s="923">
        <v>464666</v>
      </c>
      <c r="DR121" s="923"/>
      <c r="DS121" s="923"/>
      <c r="DT121" s="923"/>
      <c r="DU121" s="923"/>
      <c r="DV121" s="924">
        <v>18.100000000000001</v>
      </c>
      <c r="DW121" s="924"/>
      <c r="DX121" s="924"/>
      <c r="DY121" s="924"/>
      <c r="DZ121" s="925"/>
    </row>
    <row r="122" spans="1:130" s="230" customFormat="1" ht="26.25" customHeight="1" x14ac:dyDescent="0.2">
      <c r="A122" s="1056"/>
      <c r="B122" s="946"/>
      <c r="C122" s="919" t="s">
        <v>433</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452</v>
      </c>
      <c r="BA122" s="962"/>
      <c r="BB122" s="962"/>
      <c r="BC122" s="962"/>
      <c r="BD122" s="962"/>
      <c r="BE122" s="962"/>
      <c r="BF122" s="962"/>
      <c r="BG122" s="962"/>
      <c r="BH122" s="962"/>
      <c r="BI122" s="962"/>
      <c r="BJ122" s="962"/>
      <c r="BK122" s="962"/>
      <c r="BL122" s="962"/>
      <c r="BM122" s="962"/>
      <c r="BN122" s="962"/>
      <c r="BO122" s="962"/>
      <c r="BP122" s="963"/>
      <c r="BQ122" s="996">
        <v>3912671</v>
      </c>
      <c r="BR122" s="997"/>
      <c r="BS122" s="997"/>
      <c r="BT122" s="997"/>
      <c r="BU122" s="997"/>
      <c r="BV122" s="997">
        <v>3758930</v>
      </c>
      <c r="BW122" s="997"/>
      <c r="BX122" s="997"/>
      <c r="BY122" s="997"/>
      <c r="BZ122" s="997"/>
      <c r="CA122" s="997">
        <v>3664310</v>
      </c>
      <c r="CB122" s="997"/>
      <c r="CC122" s="997"/>
      <c r="CD122" s="997"/>
      <c r="CE122" s="997"/>
      <c r="CF122" s="1014">
        <v>142.80000000000001</v>
      </c>
      <c r="CG122" s="1015"/>
      <c r="CH122" s="1015"/>
      <c r="CI122" s="1015"/>
      <c r="CJ122" s="1015"/>
      <c r="CK122" s="1006"/>
      <c r="CL122" s="1007"/>
      <c r="CM122" s="1007"/>
      <c r="CN122" s="1007"/>
      <c r="CO122" s="1008"/>
      <c r="CP122" s="1016" t="s">
        <v>391</v>
      </c>
      <c r="CQ122" s="1017"/>
      <c r="CR122" s="1017"/>
      <c r="CS122" s="1017"/>
      <c r="CT122" s="1017"/>
      <c r="CU122" s="1017"/>
      <c r="CV122" s="1017"/>
      <c r="CW122" s="1017"/>
      <c r="CX122" s="1017"/>
      <c r="CY122" s="1017"/>
      <c r="CZ122" s="1017"/>
      <c r="DA122" s="1017"/>
      <c r="DB122" s="1017"/>
      <c r="DC122" s="1017"/>
      <c r="DD122" s="1017"/>
      <c r="DE122" s="1017"/>
      <c r="DF122" s="1018"/>
      <c r="DG122" s="922">
        <v>229244</v>
      </c>
      <c r="DH122" s="923"/>
      <c r="DI122" s="923"/>
      <c r="DJ122" s="923"/>
      <c r="DK122" s="923"/>
      <c r="DL122" s="923">
        <v>195906</v>
      </c>
      <c r="DM122" s="923"/>
      <c r="DN122" s="923"/>
      <c r="DO122" s="923"/>
      <c r="DP122" s="923"/>
      <c r="DQ122" s="923">
        <v>164115</v>
      </c>
      <c r="DR122" s="923"/>
      <c r="DS122" s="923"/>
      <c r="DT122" s="923"/>
      <c r="DU122" s="923"/>
      <c r="DV122" s="924">
        <v>6.4</v>
      </c>
      <c r="DW122" s="924"/>
      <c r="DX122" s="924"/>
      <c r="DY122" s="924"/>
      <c r="DZ122" s="925"/>
    </row>
    <row r="123" spans="1:130" s="230" customFormat="1" ht="26.25" customHeight="1" x14ac:dyDescent="0.2">
      <c r="A123" s="1056"/>
      <c r="B123" s="946"/>
      <c r="C123" s="919" t="s">
        <v>439</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122</v>
      </c>
      <c r="AB123" s="956"/>
      <c r="AC123" s="956"/>
      <c r="AD123" s="956"/>
      <c r="AE123" s="957"/>
      <c r="AF123" s="958" t="s">
        <v>122</v>
      </c>
      <c r="AG123" s="956"/>
      <c r="AH123" s="956"/>
      <c r="AI123" s="956"/>
      <c r="AJ123" s="957"/>
      <c r="AK123" s="958" t="s">
        <v>122</v>
      </c>
      <c r="AL123" s="956"/>
      <c r="AM123" s="956"/>
      <c r="AN123" s="956"/>
      <c r="AO123" s="957"/>
      <c r="AP123" s="959" t="s">
        <v>122</v>
      </c>
      <c r="AQ123" s="960"/>
      <c r="AR123" s="960"/>
      <c r="AS123" s="960"/>
      <c r="AT123" s="961"/>
      <c r="AU123" s="994"/>
      <c r="AV123" s="995"/>
      <c r="AW123" s="995"/>
      <c r="AX123" s="995"/>
      <c r="AY123" s="995"/>
      <c r="AZ123" s="251" t="s">
        <v>178</v>
      </c>
      <c r="BA123" s="251"/>
      <c r="BB123" s="251"/>
      <c r="BC123" s="251"/>
      <c r="BD123" s="251"/>
      <c r="BE123" s="251"/>
      <c r="BF123" s="251"/>
      <c r="BG123" s="251"/>
      <c r="BH123" s="251"/>
      <c r="BI123" s="251"/>
      <c r="BJ123" s="251"/>
      <c r="BK123" s="251"/>
      <c r="BL123" s="251"/>
      <c r="BM123" s="251"/>
      <c r="BN123" s="251"/>
      <c r="BO123" s="974" t="s">
        <v>453</v>
      </c>
      <c r="BP123" s="1002"/>
      <c r="BQ123" s="1062">
        <v>5505688</v>
      </c>
      <c r="BR123" s="1028"/>
      <c r="BS123" s="1028"/>
      <c r="BT123" s="1028"/>
      <c r="BU123" s="1028"/>
      <c r="BV123" s="1028">
        <v>5374882</v>
      </c>
      <c r="BW123" s="1028"/>
      <c r="BX123" s="1028"/>
      <c r="BY123" s="1028"/>
      <c r="BZ123" s="1028"/>
      <c r="CA123" s="1028">
        <v>5268791</v>
      </c>
      <c r="CB123" s="1028"/>
      <c r="CC123" s="1028"/>
      <c r="CD123" s="1028"/>
      <c r="CE123" s="1028"/>
      <c r="CF123" s="998"/>
      <c r="CG123" s="999"/>
      <c r="CH123" s="999"/>
      <c r="CI123" s="999"/>
      <c r="CJ123" s="1000"/>
      <c r="CK123" s="1006"/>
      <c r="CL123" s="1007"/>
      <c r="CM123" s="1007"/>
      <c r="CN123" s="1007"/>
      <c r="CO123" s="1008"/>
      <c r="CP123" s="1016" t="s">
        <v>394</v>
      </c>
      <c r="CQ123" s="1017"/>
      <c r="CR123" s="1017"/>
      <c r="CS123" s="1017"/>
      <c r="CT123" s="1017"/>
      <c r="CU123" s="1017"/>
      <c r="CV123" s="1017"/>
      <c r="CW123" s="1017"/>
      <c r="CX123" s="1017"/>
      <c r="CY123" s="1017"/>
      <c r="CZ123" s="1017"/>
      <c r="DA123" s="1017"/>
      <c r="DB123" s="1017"/>
      <c r="DC123" s="1017"/>
      <c r="DD123" s="1017"/>
      <c r="DE123" s="1017"/>
      <c r="DF123" s="1018"/>
      <c r="DG123" s="955">
        <v>31455</v>
      </c>
      <c r="DH123" s="956"/>
      <c r="DI123" s="956"/>
      <c r="DJ123" s="956"/>
      <c r="DK123" s="957"/>
      <c r="DL123" s="958">
        <v>31637</v>
      </c>
      <c r="DM123" s="956"/>
      <c r="DN123" s="956"/>
      <c r="DO123" s="956"/>
      <c r="DP123" s="957"/>
      <c r="DQ123" s="958">
        <v>46213</v>
      </c>
      <c r="DR123" s="956"/>
      <c r="DS123" s="956"/>
      <c r="DT123" s="956"/>
      <c r="DU123" s="957"/>
      <c r="DV123" s="959">
        <v>1.8</v>
      </c>
      <c r="DW123" s="960"/>
      <c r="DX123" s="960"/>
      <c r="DY123" s="960"/>
      <c r="DZ123" s="961"/>
    </row>
    <row r="124" spans="1:130" s="230" customFormat="1" ht="26.25" customHeight="1" thickBot="1" x14ac:dyDescent="0.25">
      <c r="A124" s="1056"/>
      <c r="B124" s="946"/>
      <c r="C124" s="919" t="s">
        <v>442</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8" t="s">
        <v>454</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31.5</v>
      </c>
      <c r="BR124" s="1024"/>
      <c r="BS124" s="1024"/>
      <c r="BT124" s="1024"/>
      <c r="BU124" s="1024"/>
      <c r="BV124" s="1024">
        <v>23.6</v>
      </c>
      <c r="BW124" s="1024"/>
      <c r="BX124" s="1024"/>
      <c r="BY124" s="1024"/>
      <c r="BZ124" s="1024"/>
      <c r="CA124" s="1024">
        <v>19.8</v>
      </c>
      <c r="CB124" s="1024"/>
      <c r="CC124" s="1024"/>
      <c r="CD124" s="1024"/>
      <c r="CE124" s="1024"/>
      <c r="CF124" s="1025"/>
      <c r="CG124" s="1026"/>
      <c r="CH124" s="1026"/>
      <c r="CI124" s="1026"/>
      <c r="CJ124" s="1027"/>
      <c r="CK124" s="1009"/>
      <c r="CL124" s="1009"/>
      <c r="CM124" s="1009"/>
      <c r="CN124" s="1009"/>
      <c r="CO124" s="1010"/>
      <c r="CP124" s="1016" t="s">
        <v>455</v>
      </c>
      <c r="CQ124" s="1017"/>
      <c r="CR124" s="1017"/>
      <c r="CS124" s="1017"/>
      <c r="CT124" s="1017"/>
      <c r="CU124" s="1017"/>
      <c r="CV124" s="1017"/>
      <c r="CW124" s="1017"/>
      <c r="CX124" s="1017"/>
      <c r="CY124" s="1017"/>
      <c r="CZ124" s="1017"/>
      <c r="DA124" s="1017"/>
      <c r="DB124" s="1017"/>
      <c r="DC124" s="1017"/>
      <c r="DD124" s="1017"/>
      <c r="DE124" s="1017"/>
      <c r="DF124" s="1018"/>
      <c r="DG124" s="1001" t="s">
        <v>122</v>
      </c>
      <c r="DH124" s="983"/>
      <c r="DI124" s="983"/>
      <c r="DJ124" s="983"/>
      <c r="DK124" s="984"/>
      <c r="DL124" s="982" t="s">
        <v>122</v>
      </c>
      <c r="DM124" s="983"/>
      <c r="DN124" s="983"/>
      <c r="DO124" s="983"/>
      <c r="DP124" s="984"/>
      <c r="DQ124" s="982" t="s">
        <v>122</v>
      </c>
      <c r="DR124" s="983"/>
      <c r="DS124" s="983"/>
      <c r="DT124" s="983"/>
      <c r="DU124" s="984"/>
      <c r="DV124" s="985" t="s">
        <v>122</v>
      </c>
      <c r="DW124" s="986"/>
      <c r="DX124" s="986"/>
      <c r="DY124" s="986"/>
      <c r="DZ124" s="987"/>
    </row>
    <row r="125" spans="1:130" s="230" customFormat="1" ht="26.25" customHeight="1" x14ac:dyDescent="0.2">
      <c r="A125" s="1056"/>
      <c r="B125" s="946"/>
      <c r="C125" s="919" t="s">
        <v>444</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19" t="s">
        <v>456</v>
      </c>
      <c r="CL125" s="1004"/>
      <c r="CM125" s="1004"/>
      <c r="CN125" s="1004"/>
      <c r="CO125" s="1005"/>
      <c r="CP125" s="926" t="s">
        <v>457</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30" customFormat="1" ht="26.25" customHeight="1" thickBot="1" x14ac:dyDescent="0.25">
      <c r="A126" s="1056"/>
      <c r="B126" s="946"/>
      <c r="C126" s="919" t="s">
        <v>446</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0"/>
      <c r="CL126" s="1007"/>
      <c r="CM126" s="1007"/>
      <c r="CN126" s="1007"/>
      <c r="CO126" s="1008"/>
      <c r="CP126" s="919" t="s">
        <v>458</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30" customFormat="1" ht="26.25" customHeight="1" x14ac:dyDescent="0.2">
      <c r="A127" s="1057"/>
      <c r="B127" s="948"/>
      <c r="C127" s="970" t="s">
        <v>459</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122</v>
      </c>
      <c r="AB127" s="956"/>
      <c r="AC127" s="956"/>
      <c r="AD127" s="956"/>
      <c r="AE127" s="957"/>
      <c r="AF127" s="958" t="s">
        <v>122</v>
      </c>
      <c r="AG127" s="956"/>
      <c r="AH127" s="956"/>
      <c r="AI127" s="956"/>
      <c r="AJ127" s="957"/>
      <c r="AK127" s="958" t="s">
        <v>122</v>
      </c>
      <c r="AL127" s="956"/>
      <c r="AM127" s="956"/>
      <c r="AN127" s="956"/>
      <c r="AO127" s="957"/>
      <c r="AP127" s="959" t="s">
        <v>122</v>
      </c>
      <c r="AQ127" s="960"/>
      <c r="AR127" s="960"/>
      <c r="AS127" s="960"/>
      <c r="AT127" s="961"/>
      <c r="AU127" s="232"/>
      <c r="AV127" s="232"/>
      <c r="AW127" s="232"/>
      <c r="AX127" s="1029" t="s">
        <v>460</v>
      </c>
      <c r="AY127" s="1030"/>
      <c r="AZ127" s="1030"/>
      <c r="BA127" s="1030"/>
      <c r="BB127" s="1030"/>
      <c r="BC127" s="1030"/>
      <c r="BD127" s="1030"/>
      <c r="BE127" s="1031"/>
      <c r="BF127" s="1032" t="s">
        <v>461</v>
      </c>
      <c r="BG127" s="1030"/>
      <c r="BH127" s="1030"/>
      <c r="BI127" s="1030"/>
      <c r="BJ127" s="1030"/>
      <c r="BK127" s="1030"/>
      <c r="BL127" s="1031"/>
      <c r="BM127" s="1032" t="s">
        <v>462</v>
      </c>
      <c r="BN127" s="1030"/>
      <c r="BO127" s="1030"/>
      <c r="BP127" s="1030"/>
      <c r="BQ127" s="1030"/>
      <c r="BR127" s="1030"/>
      <c r="BS127" s="1031"/>
      <c r="BT127" s="1032" t="s">
        <v>463</v>
      </c>
      <c r="BU127" s="1030"/>
      <c r="BV127" s="1030"/>
      <c r="BW127" s="1030"/>
      <c r="BX127" s="1030"/>
      <c r="BY127" s="1030"/>
      <c r="BZ127" s="1054"/>
      <c r="CA127" s="232"/>
      <c r="CB127" s="232"/>
      <c r="CC127" s="232"/>
      <c r="CD127" s="255"/>
      <c r="CE127" s="255"/>
      <c r="CF127" s="255"/>
      <c r="CG127" s="232"/>
      <c r="CH127" s="232"/>
      <c r="CI127" s="232"/>
      <c r="CJ127" s="254"/>
      <c r="CK127" s="1020"/>
      <c r="CL127" s="1007"/>
      <c r="CM127" s="1007"/>
      <c r="CN127" s="1007"/>
      <c r="CO127" s="1008"/>
      <c r="CP127" s="919" t="s">
        <v>464</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30" customFormat="1" ht="26.25" customHeight="1" thickBot="1" x14ac:dyDescent="0.25">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t="s">
        <v>122</v>
      </c>
      <c r="AB128" s="1047"/>
      <c r="AC128" s="1047"/>
      <c r="AD128" s="1047"/>
      <c r="AE128" s="1048"/>
      <c r="AF128" s="1049">
        <v>122</v>
      </c>
      <c r="AG128" s="1047"/>
      <c r="AH128" s="1047"/>
      <c r="AI128" s="1047"/>
      <c r="AJ128" s="1048"/>
      <c r="AK128" s="1049">
        <v>122</v>
      </c>
      <c r="AL128" s="1047"/>
      <c r="AM128" s="1047"/>
      <c r="AN128" s="1047"/>
      <c r="AO128" s="1048"/>
      <c r="AP128" s="1050"/>
      <c r="AQ128" s="1051"/>
      <c r="AR128" s="1051"/>
      <c r="AS128" s="1051"/>
      <c r="AT128" s="1052"/>
      <c r="AU128" s="232"/>
      <c r="AV128" s="232"/>
      <c r="AW128" s="232"/>
      <c r="AX128" s="893" t="s">
        <v>467</v>
      </c>
      <c r="AY128" s="894"/>
      <c r="AZ128" s="894"/>
      <c r="BA128" s="894"/>
      <c r="BB128" s="894"/>
      <c r="BC128" s="894"/>
      <c r="BD128" s="894"/>
      <c r="BE128" s="895"/>
      <c r="BF128" s="1033" t="s">
        <v>122</v>
      </c>
      <c r="BG128" s="1034"/>
      <c r="BH128" s="1034"/>
      <c r="BI128" s="1034"/>
      <c r="BJ128" s="1034"/>
      <c r="BK128" s="1034"/>
      <c r="BL128" s="1053"/>
      <c r="BM128" s="1033">
        <v>15</v>
      </c>
      <c r="BN128" s="1034"/>
      <c r="BO128" s="1034"/>
      <c r="BP128" s="1034"/>
      <c r="BQ128" s="1034"/>
      <c r="BR128" s="1034"/>
      <c r="BS128" s="1053"/>
      <c r="BT128" s="1033">
        <v>20</v>
      </c>
      <c r="BU128" s="1034"/>
      <c r="BV128" s="1034"/>
      <c r="BW128" s="1034"/>
      <c r="BX128" s="1034"/>
      <c r="BY128" s="1034"/>
      <c r="BZ128" s="1035"/>
      <c r="CA128" s="255"/>
      <c r="CB128" s="255"/>
      <c r="CC128" s="255"/>
      <c r="CD128" s="255"/>
      <c r="CE128" s="255"/>
      <c r="CF128" s="255"/>
      <c r="CG128" s="232"/>
      <c r="CH128" s="232"/>
      <c r="CI128" s="232"/>
      <c r="CJ128" s="254"/>
      <c r="CK128" s="1021"/>
      <c r="CL128" s="1022"/>
      <c r="CM128" s="1022"/>
      <c r="CN128" s="1022"/>
      <c r="CO128" s="1023"/>
      <c r="CP128" s="1036" t="s">
        <v>468</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1" t="s">
        <v>102</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71" t="s">
        <v>469</v>
      </c>
      <c r="X129" s="1072"/>
      <c r="Y129" s="1072"/>
      <c r="Z129" s="1073"/>
      <c r="AA129" s="955">
        <v>3063558</v>
      </c>
      <c r="AB129" s="956"/>
      <c r="AC129" s="956"/>
      <c r="AD129" s="956"/>
      <c r="AE129" s="957"/>
      <c r="AF129" s="958">
        <v>2943413</v>
      </c>
      <c r="AG129" s="956"/>
      <c r="AH129" s="956"/>
      <c r="AI129" s="956"/>
      <c r="AJ129" s="957"/>
      <c r="AK129" s="958">
        <v>2950545</v>
      </c>
      <c r="AL129" s="956"/>
      <c r="AM129" s="956"/>
      <c r="AN129" s="956"/>
      <c r="AO129" s="957"/>
      <c r="AP129" s="1074"/>
      <c r="AQ129" s="1075"/>
      <c r="AR129" s="1075"/>
      <c r="AS129" s="1075"/>
      <c r="AT129" s="1076"/>
      <c r="AU129" s="233"/>
      <c r="AV129" s="233"/>
      <c r="AW129" s="233"/>
      <c r="AX129" s="1066" t="s">
        <v>470</v>
      </c>
      <c r="AY129" s="920"/>
      <c r="AZ129" s="920"/>
      <c r="BA129" s="920"/>
      <c r="BB129" s="920"/>
      <c r="BC129" s="920"/>
      <c r="BD129" s="920"/>
      <c r="BE129" s="921"/>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1" t="s">
        <v>471</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71" t="s">
        <v>472</v>
      </c>
      <c r="X130" s="1072"/>
      <c r="Y130" s="1072"/>
      <c r="Z130" s="1073"/>
      <c r="AA130" s="955">
        <v>412946</v>
      </c>
      <c r="AB130" s="956"/>
      <c r="AC130" s="956"/>
      <c r="AD130" s="956"/>
      <c r="AE130" s="957"/>
      <c r="AF130" s="958">
        <v>397873</v>
      </c>
      <c r="AG130" s="956"/>
      <c r="AH130" s="956"/>
      <c r="AI130" s="956"/>
      <c r="AJ130" s="957"/>
      <c r="AK130" s="958">
        <v>385279</v>
      </c>
      <c r="AL130" s="956"/>
      <c r="AM130" s="956"/>
      <c r="AN130" s="956"/>
      <c r="AO130" s="957"/>
      <c r="AP130" s="1074"/>
      <c r="AQ130" s="1075"/>
      <c r="AR130" s="1075"/>
      <c r="AS130" s="1075"/>
      <c r="AT130" s="1076"/>
      <c r="AU130" s="233"/>
      <c r="AV130" s="233"/>
      <c r="AW130" s="233"/>
      <c r="AX130" s="1066" t="s">
        <v>473</v>
      </c>
      <c r="AY130" s="920"/>
      <c r="AZ130" s="920"/>
      <c r="BA130" s="920"/>
      <c r="BB130" s="920"/>
      <c r="BC130" s="920"/>
      <c r="BD130" s="920"/>
      <c r="BE130" s="921"/>
      <c r="BF130" s="1104">
        <v>10.3</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474</v>
      </c>
      <c r="X131" s="1111"/>
      <c r="Y131" s="1111"/>
      <c r="Z131" s="1112"/>
      <c r="AA131" s="1001">
        <v>2650612</v>
      </c>
      <c r="AB131" s="983"/>
      <c r="AC131" s="983"/>
      <c r="AD131" s="983"/>
      <c r="AE131" s="984"/>
      <c r="AF131" s="982">
        <v>2545540</v>
      </c>
      <c r="AG131" s="983"/>
      <c r="AH131" s="983"/>
      <c r="AI131" s="983"/>
      <c r="AJ131" s="984"/>
      <c r="AK131" s="982">
        <v>2565266</v>
      </c>
      <c r="AL131" s="983"/>
      <c r="AM131" s="983"/>
      <c r="AN131" s="983"/>
      <c r="AO131" s="984"/>
      <c r="AP131" s="1063"/>
      <c r="AQ131" s="1064"/>
      <c r="AR131" s="1064"/>
      <c r="AS131" s="1064"/>
      <c r="AT131" s="1065"/>
      <c r="AU131" s="233"/>
      <c r="AV131" s="233"/>
      <c r="AW131" s="233"/>
      <c r="AX131" s="1086" t="s">
        <v>475</v>
      </c>
      <c r="AY131" s="726"/>
      <c r="AZ131" s="726"/>
      <c r="BA131" s="726"/>
      <c r="BB131" s="726"/>
      <c r="BC131" s="726"/>
      <c r="BD131" s="726"/>
      <c r="BE131" s="1037"/>
      <c r="BF131" s="1087">
        <v>19.8</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3" t="s">
        <v>476</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477</v>
      </c>
      <c r="W132" s="1097"/>
      <c r="X132" s="1097"/>
      <c r="Y132" s="1097"/>
      <c r="Z132" s="1098"/>
      <c r="AA132" s="1099">
        <v>10.23393843</v>
      </c>
      <c r="AB132" s="1100"/>
      <c r="AC132" s="1100"/>
      <c r="AD132" s="1100"/>
      <c r="AE132" s="1101"/>
      <c r="AF132" s="1102">
        <v>11.749726969999999</v>
      </c>
      <c r="AG132" s="1100"/>
      <c r="AH132" s="1100"/>
      <c r="AI132" s="1100"/>
      <c r="AJ132" s="1101"/>
      <c r="AK132" s="1102">
        <v>9.1413911849999998</v>
      </c>
      <c r="AL132" s="1100"/>
      <c r="AM132" s="1100"/>
      <c r="AN132" s="1100"/>
      <c r="AO132" s="1101"/>
      <c r="AP132" s="998"/>
      <c r="AQ132" s="999"/>
      <c r="AR132" s="999"/>
      <c r="AS132" s="999"/>
      <c r="AT132" s="110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478</v>
      </c>
      <c r="W133" s="1080"/>
      <c r="X133" s="1080"/>
      <c r="Y133" s="1080"/>
      <c r="Z133" s="1081"/>
      <c r="AA133" s="1082">
        <v>10.5</v>
      </c>
      <c r="AB133" s="1083"/>
      <c r="AC133" s="1083"/>
      <c r="AD133" s="1083"/>
      <c r="AE133" s="1084"/>
      <c r="AF133" s="1082">
        <v>10.7</v>
      </c>
      <c r="AG133" s="1083"/>
      <c r="AH133" s="1083"/>
      <c r="AI133" s="1083"/>
      <c r="AJ133" s="1084"/>
      <c r="AK133" s="1082">
        <v>10.3</v>
      </c>
      <c r="AL133" s="1083"/>
      <c r="AM133" s="1083"/>
      <c r="AN133" s="1083"/>
      <c r="AO133" s="1084"/>
      <c r="AP133" s="1025"/>
      <c r="AQ133" s="1026"/>
      <c r="AR133" s="1026"/>
      <c r="AS133" s="1026"/>
      <c r="AT133" s="108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5WEBuNdFj24GzuS3l+oTqFtb1JBotd2+ZjSjGIuHuRhLd13nAqgOQoDK6xtKvSBt1B4uUuzUWX6IZt5mHBw==" saltValue="SakFbfudP/G28aAye54O8w==" spinCount="100000" sheet="1" objects="1" scenarios="1" formatRows="0"/>
  <mergeCells count="2035">
    <mergeCell ref="B68:P68"/>
    <mergeCell ref="B70:P70"/>
    <mergeCell ref="B69:P69"/>
    <mergeCell ref="B71:P71"/>
    <mergeCell ref="B72:P72"/>
    <mergeCell ref="B74:P74"/>
    <mergeCell ref="B73:P73"/>
    <mergeCell ref="B75:P7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0ri/HFV3JK4YAxy1NB38ko5e82dzQ0ADbr7nLQYI9Cn8RIL3mk/5aCARVAlnkmp4Zr1J0axDLP2a9G49JB/UA==" saltValue="f5DC4/LnjOWYUHdlHrSF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koR7CqI93iL+SH/spRmsvXZU6jmfcXgzXFMGOIbuw5EYKcvZeHzJa09wVeN8m0WZ8V2gI1SAoS9fYMZY3+Z4w==" saltValue="24OwEt3WEScP8/viBPJDV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793747</v>
      </c>
      <c r="AP9" s="281">
        <v>126252</v>
      </c>
      <c r="AQ9" s="282">
        <v>143042</v>
      </c>
      <c r="AR9" s="283">
        <v>-11.7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135635</v>
      </c>
      <c r="AP10" s="284">
        <v>21574</v>
      </c>
      <c r="AQ10" s="285">
        <v>17233</v>
      </c>
      <c r="AR10" s="286">
        <v>25.2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t="s">
        <v>490</v>
      </c>
      <c r="AP11" s="284" t="s">
        <v>490</v>
      </c>
      <c r="AQ11" s="285">
        <v>1297</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490</v>
      </c>
      <c r="AP12" s="284" t="s">
        <v>490</v>
      </c>
      <c r="AQ12" s="285" t="s">
        <v>490</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31979</v>
      </c>
      <c r="AP13" s="284">
        <v>5087</v>
      </c>
      <c r="AQ13" s="285">
        <v>5542</v>
      </c>
      <c r="AR13" s="286">
        <v>-8.1999999999999993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7218</v>
      </c>
      <c r="AP14" s="284">
        <v>1148</v>
      </c>
      <c r="AQ14" s="285">
        <v>2886</v>
      </c>
      <c r="AR14" s="286">
        <v>-60.2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-46248</v>
      </c>
      <c r="AP15" s="284">
        <v>-7356</v>
      </c>
      <c r="AQ15" s="285">
        <v>-8856</v>
      </c>
      <c r="AR15" s="286">
        <v>-16.899999999999999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922331</v>
      </c>
      <c r="AP16" s="284">
        <v>146704</v>
      </c>
      <c r="AQ16" s="285">
        <v>161143</v>
      </c>
      <c r="AR16" s="286">
        <v>-9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12.57</v>
      </c>
      <c r="AP21" s="298">
        <v>14.02</v>
      </c>
      <c r="AQ21" s="299">
        <v>-1.45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91.5</v>
      </c>
      <c r="AP22" s="303">
        <v>96.2</v>
      </c>
      <c r="AQ22" s="304">
        <v>-4.7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326654</v>
      </c>
      <c r="AP32" s="312">
        <v>51957</v>
      </c>
      <c r="AQ32" s="313">
        <v>81691</v>
      </c>
      <c r="AR32" s="314">
        <v>-36.4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273064</v>
      </c>
      <c r="AP35" s="312">
        <v>43433</v>
      </c>
      <c r="AQ35" s="313">
        <v>27672</v>
      </c>
      <c r="AR35" s="314">
        <v>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20184</v>
      </c>
      <c r="AP36" s="312">
        <v>3210</v>
      </c>
      <c r="AQ36" s="313">
        <v>4845</v>
      </c>
      <c r="AR36" s="314">
        <v>-33.700000000000003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t="s">
        <v>490</v>
      </c>
      <c r="AP37" s="312" t="s">
        <v>490</v>
      </c>
      <c r="AQ37" s="313">
        <v>448</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490</v>
      </c>
      <c r="AP38" s="315" t="s">
        <v>490</v>
      </c>
      <c r="AQ38" s="316">
        <v>4</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-122</v>
      </c>
      <c r="AP39" s="312">
        <v>-19</v>
      </c>
      <c r="AQ39" s="313">
        <v>-1961</v>
      </c>
      <c r="AR39" s="314">
        <v>-99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-385279</v>
      </c>
      <c r="AP40" s="312">
        <v>-61282</v>
      </c>
      <c r="AQ40" s="313">
        <v>-75713</v>
      </c>
      <c r="AR40" s="314">
        <v>-19.100000000000001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234501</v>
      </c>
      <c r="AP41" s="312">
        <v>37299</v>
      </c>
      <c r="AQ41" s="313">
        <v>36985</v>
      </c>
      <c r="AR41" s="314">
        <v>0.8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546984</v>
      </c>
      <c r="AN51" s="334">
        <v>78141</v>
      </c>
      <c r="AO51" s="335">
        <v>68.5</v>
      </c>
      <c r="AP51" s="336">
        <v>126262</v>
      </c>
      <c r="AQ51" s="337">
        <v>10</v>
      </c>
      <c r="AR51" s="338">
        <v>58.5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369558</v>
      </c>
      <c r="AN52" s="342">
        <v>52794</v>
      </c>
      <c r="AO52" s="343">
        <v>103.6</v>
      </c>
      <c r="AP52" s="344">
        <v>56769</v>
      </c>
      <c r="AQ52" s="345">
        <v>2.1</v>
      </c>
      <c r="AR52" s="346">
        <v>101.5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368045</v>
      </c>
      <c r="AN53" s="334">
        <v>53800</v>
      </c>
      <c r="AO53" s="335">
        <v>-31.2</v>
      </c>
      <c r="AP53" s="336">
        <v>126525</v>
      </c>
      <c r="AQ53" s="337">
        <v>0.2</v>
      </c>
      <c r="AR53" s="338">
        <v>-31.4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278092</v>
      </c>
      <c r="AN54" s="342">
        <v>40651</v>
      </c>
      <c r="AO54" s="343">
        <v>-23</v>
      </c>
      <c r="AP54" s="344">
        <v>67052</v>
      </c>
      <c r="AQ54" s="345">
        <v>18.100000000000001</v>
      </c>
      <c r="AR54" s="346">
        <v>-41.1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234648</v>
      </c>
      <c r="AN55" s="334">
        <v>35312</v>
      </c>
      <c r="AO55" s="335">
        <v>-34.4</v>
      </c>
      <c r="AP55" s="336">
        <v>122054</v>
      </c>
      <c r="AQ55" s="337">
        <v>-3.5</v>
      </c>
      <c r="AR55" s="338">
        <v>-30.9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163077</v>
      </c>
      <c r="AN56" s="342">
        <v>24541</v>
      </c>
      <c r="AO56" s="343">
        <v>-39.6</v>
      </c>
      <c r="AP56" s="344">
        <v>68298</v>
      </c>
      <c r="AQ56" s="345">
        <v>1.9</v>
      </c>
      <c r="AR56" s="346">
        <v>-41.5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337683</v>
      </c>
      <c r="AN57" s="334">
        <v>52224</v>
      </c>
      <c r="AO57" s="335">
        <v>47.9</v>
      </c>
      <c r="AP57" s="336">
        <v>111644</v>
      </c>
      <c r="AQ57" s="337">
        <v>-8.5</v>
      </c>
      <c r="AR57" s="338">
        <v>56.4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250344</v>
      </c>
      <c r="AN58" s="342">
        <v>38717</v>
      </c>
      <c r="AO58" s="343">
        <v>57.8</v>
      </c>
      <c r="AP58" s="344">
        <v>66606</v>
      </c>
      <c r="AQ58" s="345">
        <v>-2.5</v>
      </c>
      <c r="AR58" s="346">
        <v>60.3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372078</v>
      </c>
      <c r="AN59" s="334">
        <v>59182</v>
      </c>
      <c r="AO59" s="335">
        <v>13.3</v>
      </c>
      <c r="AP59" s="336">
        <v>127917</v>
      </c>
      <c r="AQ59" s="337">
        <v>14.6</v>
      </c>
      <c r="AR59" s="338">
        <v>-1.3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142031</v>
      </c>
      <c r="AN60" s="342">
        <v>22591</v>
      </c>
      <c r="AO60" s="343">
        <v>-41.7</v>
      </c>
      <c r="AP60" s="344">
        <v>69746</v>
      </c>
      <c r="AQ60" s="345">
        <v>4.7</v>
      </c>
      <c r="AR60" s="346">
        <v>-46.4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371888</v>
      </c>
      <c r="AN61" s="349">
        <v>55732</v>
      </c>
      <c r="AO61" s="350">
        <v>12.8</v>
      </c>
      <c r="AP61" s="351">
        <v>122880</v>
      </c>
      <c r="AQ61" s="352">
        <v>2.6</v>
      </c>
      <c r="AR61" s="338">
        <v>10.199999999999999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240620</v>
      </c>
      <c r="AN62" s="342">
        <v>35859</v>
      </c>
      <c r="AO62" s="343">
        <v>11.4</v>
      </c>
      <c r="AP62" s="344">
        <v>65694</v>
      </c>
      <c r="AQ62" s="345">
        <v>4.9000000000000004</v>
      </c>
      <c r="AR62" s="346">
        <v>6.5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EhDoRsEKbMDblzgObgzCIe4IKrtynO9hFT8k5cTLR+7ANklV2rh5MItUD9bzRfFd/j5ggJyzpw5tOLQkISpFw==" saltValue="LgEx/vNSND3Hv8vDRp+o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Pb4VrHJ5p24RJxADvoqowTHq0/vVDzIgY3sZyU0O4rPW7OCcg7j72xM06+bIL+fhKjSWvVIsUZuzGL4jFAS1RQ==" saltValue="j/meAd+0F9bVN7daEB9B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vVnJ96ZN4IQbxhO/adWD45/SYn/zG3dG5ai4z6XlX3Fuz3cpVkPqMngrcTmYUiBZeRgE6iLxHgUX/92YAIvLQQ==" saltValue="fq83+EZqOLdzoIsDTRtn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10.69</v>
      </c>
      <c r="G47" s="12">
        <v>10.66</v>
      </c>
      <c r="H47" s="12">
        <v>13.65</v>
      </c>
      <c r="I47" s="12">
        <v>17.940000000000001</v>
      </c>
      <c r="J47" s="13">
        <v>19.96</v>
      </c>
    </row>
    <row r="48" spans="2:10" ht="57.75" customHeight="1" x14ac:dyDescent="0.2">
      <c r="B48" s="14"/>
      <c r="C48" s="1141" t="s">
        <v>4</v>
      </c>
      <c r="D48" s="1141"/>
      <c r="E48" s="1142"/>
      <c r="F48" s="15">
        <v>7.88</v>
      </c>
      <c r="G48" s="16">
        <v>8.4700000000000006</v>
      </c>
      <c r="H48" s="16">
        <v>12.45</v>
      </c>
      <c r="I48" s="16">
        <v>13.06</v>
      </c>
      <c r="J48" s="17">
        <v>11.08</v>
      </c>
    </row>
    <row r="49" spans="2:10" ht="57.75" customHeight="1" thickBot="1" x14ac:dyDescent="0.25">
      <c r="B49" s="18"/>
      <c r="C49" s="1143" t="s">
        <v>5</v>
      </c>
      <c r="D49" s="1143"/>
      <c r="E49" s="1144"/>
      <c r="F49" s="19" t="s">
        <v>534</v>
      </c>
      <c r="G49" s="20">
        <v>1.22</v>
      </c>
      <c r="H49" s="20">
        <v>8.0500000000000007</v>
      </c>
      <c r="I49" s="20">
        <v>0.44</v>
      </c>
      <c r="J49" s="21" t="s">
        <v>535</v>
      </c>
    </row>
    <row r="50" spans="2:10" ht="13.2" x14ac:dyDescent="0.2"/>
  </sheetData>
  <sheetProtection algorithmName="SHA-512" hashValue="okzSQOe0jvTzdgeuxjKQOb/jg2U4N+lCeZ5H3q3GMhYIsjEajGTBOEqNipq1iKDQ+b/fVvFG7jTONi9SFnsZ8Q==" saltValue="wadfwuyxi94a7fifK9yE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2025-03-05T00:50:19Z</cp:lastPrinted>
  <dcterms:created xsi:type="dcterms:W3CDTF">2025-02-19T02:46:41Z</dcterms:created>
  <dcterms:modified xsi:type="dcterms:W3CDTF">2025-09-26T10:11:50Z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2025-09-26T10:11:49Z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672dad2e-ab16-4796-91da-551df365090a</vt:lpwstr>
  </property>
  <property fmtid="{D5CDD505-2E9C-101B-9397-08002B2CF9AE}" pid="8" name="MSIP_Label_defa4170-0d19-0005-0004-bc88714345d2_ContentBits">
    <vt:lpwstr>0</vt:lpwstr>
  </property>
</Properties>
</file>