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35" yWindow="65521" windowWidth="7920" windowHeight="8235" activeTab="0"/>
  </bookViews>
  <sheets>
    <sheet name="Sheet1" sheetId="1" r:id="rId1"/>
  </sheets>
  <definedNames>
    <definedName name="_A">'Sheet1'!$C$19</definedName>
    <definedName name="印刷範囲">'Sheet1'!$B$1:$W$60</definedName>
  </definedNames>
  <calcPr fullCalcOnLoad="1"/>
</workbook>
</file>

<file path=xl/sharedStrings.xml><?xml version="1.0" encoding="utf-8"?>
<sst xmlns="http://schemas.openxmlformats.org/spreadsheetml/2006/main" count="548" uniqueCount="78">
  <si>
    <t>（管内総計）</t>
  </si>
  <si>
    <t xml:space="preserve"> 45</t>
  </si>
  <si>
    <t>総 数</t>
  </si>
  <si>
    <t>～</t>
  </si>
  <si>
    <t>未満</t>
  </si>
  <si>
    <t xml:space="preserve"> 4歳</t>
  </si>
  <si>
    <t>9歳</t>
  </si>
  <si>
    <t>14歳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</si>
  <si>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</si>
  <si>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</si>
  <si>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</si>
  <si>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</si>
  <si>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</si>
  <si>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</si>
  <si>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</si>
  <si>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</si>
  <si>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</si>
  <si>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</si>
  <si>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69歳</t>
  </si>
  <si>
    <t>74歳</t>
  </si>
  <si>
    <t>79歳</t>
  </si>
  <si>
    <t>84歳</t>
  </si>
  <si>
    <t>以上</t>
  </si>
  <si>
    <t>総数</t>
  </si>
  <si>
    <t>男</t>
  </si>
  <si>
    <t>女</t>
  </si>
  <si>
    <t>悪性新生物</t>
  </si>
  <si>
    <t>脳血管疾患</t>
  </si>
  <si>
    <t>くも膜下出血</t>
  </si>
  <si>
    <t>（再掲）</t>
  </si>
  <si>
    <t>心  疾  患</t>
  </si>
  <si>
    <t>急性心筋梗塞</t>
  </si>
  <si>
    <t>不慮の事故</t>
  </si>
  <si>
    <t>自  　殺</t>
  </si>
  <si>
    <t>肝　疾　患</t>
  </si>
  <si>
    <t>腎　不　全</t>
  </si>
  <si>
    <t>糖  尿  病</t>
  </si>
  <si>
    <t>結　　核</t>
  </si>
  <si>
    <t>　</t>
  </si>
  <si>
    <t xml:space="preserve"> </t>
  </si>
  <si>
    <t>老　　衰</t>
  </si>
  <si>
    <t>管　　内</t>
  </si>
  <si>
    <t>肺　　炎</t>
  </si>
  <si>
    <t>そ　の　他</t>
  </si>
  <si>
    <t>ウ　主要死因・性・年齢階級別死亡数（Ｔ２－９）</t>
  </si>
  <si>
    <t>脳梗塞</t>
  </si>
  <si>
    <t>総　　数</t>
  </si>
  <si>
    <t>（郡上市）</t>
  </si>
  <si>
    <t xml:space="preserve"> 50</t>
  </si>
  <si>
    <t xml:space="preserve"> 55</t>
  </si>
  <si>
    <t xml:space="preserve"> 65</t>
  </si>
  <si>
    <t xml:space="preserve"> 70</t>
  </si>
  <si>
    <t xml:space="preserve"> 75</t>
  </si>
  <si>
    <t xml:space="preserve"> 80</t>
  </si>
  <si>
    <t>85歳</t>
  </si>
  <si>
    <t xml:space="preserve"> 1歳</t>
  </si>
  <si>
    <t xml:space="preserve"> 10</t>
  </si>
  <si>
    <t xml:space="preserve">  1</t>
  </si>
  <si>
    <t xml:space="preserve">  5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</si>
  <si>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</si>
  <si>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</si>
  <si>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</si>
  <si>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</si>
  <si>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</si>
  <si>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</si>
  <si>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60</t>
  </si>
  <si>
    <t>(高血圧性を</t>
  </si>
  <si>
    <t>除く）</t>
  </si>
  <si>
    <t>（関市）</t>
  </si>
  <si>
    <t>（美濃市）</t>
  </si>
  <si>
    <t>総数</t>
  </si>
  <si>
    <t>男</t>
  </si>
  <si>
    <t>女</t>
  </si>
  <si>
    <t>脳内
出血</t>
  </si>
  <si>
    <r>
      <t xml:space="preserve">その他の
虚血性
心疾患
</t>
    </r>
    <r>
      <rPr>
        <sz val="6"/>
        <rFont val="ＭＳ 明朝"/>
        <family val="1"/>
      </rPr>
      <t>(再掲)</t>
    </r>
  </si>
  <si>
    <t>（再掲）</t>
  </si>
  <si>
    <t>不
詳</t>
  </si>
  <si>
    <t xml:space="preserve"> （平成２３年）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</si>
</sst>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2">
    <font>
      <sz val="7"/>
      <name val="ＭＳ 明朝"/>
      <family val="1"/>
    </font>
    <font>
      <sz val="11"/>
      <name val="ＭＳ Ｐゴシック"/>
      <family val="3"/>
    </font>
    <font>
      <sz val="10.8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u val="single"/>
      <sz val="8.75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tted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tted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tted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ashed">
        <color indexed="8"/>
      </left>
      <right style="thin">
        <color indexed="8"/>
      </right>
      <top style="dashed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ashed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ashed">
        <color indexed="8"/>
      </top>
      <bottom style="hair">
        <color indexed="8"/>
      </bottom>
    </border>
    <border>
      <left style="hair">
        <color indexed="8"/>
      </left>
      <right style="dotted">
        <color indexed="8"/>
      </right>
      <top style="dashed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hair">
        <color indexed="8"/>
      </bottom>
    </border>
    <border>
      <left style="dashed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dashed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dashed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ashed">
        <color indexed="8"/>
      </bottom>
    </border>
    <border>
      <left style="hair">
        <color indexed="8"/>
      </left>
      <right style="dotted">
        <color indexed="8"/>
      </right>
      <top style="thin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ashed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dashed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ashed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dotted">
        <color theme="0" tint="-0.4999699890613556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tted">
        <color theme="0" tint="-0.4999699890613556"/>
      </right>
      <top style="thin">
        <color indexed="8"/>
      </top>
      <bottom>
        <color indexed="63"/>
      </bottom>
    </border>
    <border>
      <left style="dotted">
        <color theme="0" tint="-0.4999699890613556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tted">
        <color theme="0" tint="-0.4999699890613556"/>
      </right>
      <top>
        <color indexed="63"/>
      </top>
      <bottom>
        <color indexed="63"/>
      </bottom>
    </border>
    <border>
      <left style="dotted">
        <color theme="0" tint="-0.4999699890613556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tted">
        <color theme="0" tint="-0.4999699890613556"/>
      </right>
      <top>
        <color indexed="63"/>
      </top>
      <bottom style="thin">
        <color indexed="8"/>
      </bottom>
    </border>
    <border>
      <left style="dotted">
        <color theme="0" tint="-0.4999699890613556"/>
      </left>
      <right style="hair">
        <color indexed="8"/>
      </right>
      <top style="dashed">
        <color indexed="8"/>
      </top>
      <bottom style="hair">
        <color indexed="8"/>
      </bottom>
    </border>
    <border>
      <left style="hair">
        <color indexed="8"/>
      </left>
      <right style="dotted">
        <color theme="0" tint="-0.4999699890613556"/>
      </right>
      <top style="dashed">
        <color indexed="8"/>
      </top>
      <bottom style="hair">
        <color indexed="8"/>
      </bottom>
    </border>
    <border>
      <left style="dotted">
        <color theme="0" tint="-0.4999699890613556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tted">
        <color theme="0" tint="-0.4999699890613556"/>
      </right>
      <top style="hair">
        <color indexed="8"/>
      </top>
      <bottom style="thin">
        <color indexed="8"/>
      </bottom>
    </border>
    <border>
      <left style="dotted">
        <color theme="0" tint="-0.4999699890613556"/>
      </left>
      <right style="hair">
        <color indexed="8"/>
      </right>
      <top style="thin">
        <color indexed="8"/>
      </top>
      <bottom style="dashed">
        <color indexed="8"/>
      </bottom>
    </border>
    <border>
      <left style="hair">
        <color indexed="8"/>
      </left>
      <right style="dotted">
        <color theme="0" tint="-0.4999699890613556"/>
      </right>
      <top style="thin">
        <color indexed="8"/>
      </top>
      <bottom style="dashed">
        <color indexed="8"/>
      </bottom>
    </border>
    <border>
      <left style="dotted">
        <color theme="0" tint="-0.4999699890613556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tted">
        <color theme="0" tint="-0.4999699890613556"/>
      </right>
      <top>
        <color indexed="63"/>
      </top>
      <bottom style="hair">
        <color indexed="8"/>
      </bottom>
    </border>
    <border>
      <left style="dotted">
        <color theme="0" tint="-0.4999699890613556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tted">
        <color theme="0" tint="-0.4999699890613556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dashed">
        <color theme="1" tint="0.49998000264167786"/>
      </left>
      <right style="thin">
        <color indexed="8"/>
      </right>
      <top style="dashed">
        <color theme="1" tint="0.49998000264167786"/>
      </top>
      <bottom style="hair">
        <color indexed="8"/>
      </bottom>
    </border>
    <border>
      <left style="thin">
        <color indexed="8"/>
      </left>
      <right style="thin">
        <color indexed="8"/>
      </right>
      <top style="dashed">
        <color theme="1" tint="0.49998000264167786"/>
      </top>
      <bottom style="hair">
        <color indexed="8"/>
      </bottom>
    </border>
    <border>
      <left style="hair">
        <color indexed="8"/>
      </left>
      <right style="hair">
        <color indexed="8"/>
      </right>
      <top style="dashed">
        <color theme="1" tint="0.49998000264167786"/>
      </top>
      <bottom style="hair">
        <color indexed="8"/>
      </bottom>
    </border>
    <border>
      <left style="hair">
        <color indexed="8"/>
      </left>
      <right>
        <color indexed="63"/>
      </right>
      <top style="dashed">
        <color theme="1" tint="0.49998000264167786"/>
      </top>
      <bottom style="hair">
        <color indexed="8"/>
      </bottom>
    </border>
    <border>
      <left style="dotted">
        <color theme="0" tint="-0.4999699890613556"/>
      </left>
      <right style="hair">
        <color indexed="8"/>
      </right>
      <top style="dashed">
        <color theme="1" tint="0.49998000264167786"/>
      </top>
      <bottom style="hair">
        <color indexed="8"/>
      </bottom>
    </border>
    <border>
      <left style="hair">
        <color indexed="8"/>
      </left>
      <right style="dotted">
        <color theme="0" tint="-0.4999699890613556"/>
      </right>
      <top style="dashed">
        <color theme="1" tint="0.49998000264167786"/>
      </top>
      <bottom style="hair">
        <color indexed="8"/>
      </bottom>
    </border>
    <border>
      <left>
        <color indexed="63"/>
      </left>
      <right style="hair">
        <color indexed="8"/>
      </right>
      <top style="dashed">
        <color theme="1" tint="0.49998000264167786"/>
      </top>
      <bottom style="hair">
        <color indexed="8"/>
      </bottom>
    </border>
    <border>
      <left style="hair">
        <color indexed="8"/>
      </left>
      <right style="dotted">
        <color indexed="8"/>
      </right>
      <top style="dashed">
        <color theme="1" tint="0.49998000264167786"/>
      </top>
      <bottom style="hair">
        <color indexed="8"/>
      </bottom>
    </border>
    <border>
      <left>
        <color indexed="63"/>
      </left>
      <right style="thin">
        <color indexed="8"/>
      </right>
      <top style="dashed">
        <color theme="1" tint="0.49998000264167786"/>
      </top>
      <bottom style="hair">
        <color indexed="8"/>
      </bottom>
    </border>
    <border>
      <left style="dashed">
        <color theme="1" tint="0.49998000264167786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 style="hair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dotted">
        <color theme="0" tint="-0.4999699890613556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dotted">
        <color theme="0" tint="-0.4999699890613556"/>
      </right>
      <top style="thin"/>
      <bottom>
        <color indexed="63"/>
      </bottom>
    </border>
    <border>
      <left style="hair">
        <color indexed="8"/>
      </left>
      <right style="dotted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dashed"/>
      <right style="thin">
        <color indexed="8"/>
      </right>
      <top style="dashed"/>
      <bottom style="hair">
        <color indexed="8"/>
      </bottom>
    </border>
    <border>
      <left style="thin">
        <color indexed="8"/>
      </left>
      <right style="thin">
        <color indexed="8"/>
      </right>
      <top style="dashed"/>
      <bottom style="hair">
        <color indexed="8"/>
      </bottom>
    </border>
    <border>
      <left>
        <color indexed="63"/>
      </left>
      <right style="hair">
        <color indexed="8"/>
      </right>
      <top style="dashed"/>
      <bottom style="hair">
        <color indexed="8"/>
      </bottom>
    </border>
    <border>
      <left style="hair">
        <color indexed="8"/>
      </left>
      <right style="hair">
        <color indexed="8"/>
      </right>
      <top style="dashed"/>
      <bottom style="hair">
        <color indexed="8"/>
      </bottom>
    </border>
    <border>
      <left style="hair">
        <color indexed="8"/>
      </left>
      <right>
        <color indexed="63"/>
      </right>
      <top style="dashed"/>
      <bottom style="hair">
        <color indexed="8"/>
      </bottom>
    </border>
    <border>
      <left style="dotted">
        <color theme="0" tint="-0.4999699890613556"/>
      </left>
      <right style="hair">
        <color indexed="8"/>
      </right>
      <top style="dashed"/>
      <bottom style="hair">
        <color indexed="8"/>
      </bottom>
    </border>
    <border>
      <left style="hair">
        <color indexed="8"/>
      </left>
      <right style="dotted">
        <color theme="0" tint="-0.4999699890613556"/>
      </right>
      <top style="dashed"/>
      <bottom style="hair">
        <color indexed="8"/>
      </bottom>
    </border>
    <border>
      <left style="hair">
        <color indexed="8"/>
      </left>
      <right style="dotted">
        <color indexed="8"/>
      </right>
      <top style="dashed"/>
      <bottom style="hair">
        <color indexed="8"/>
      </bottom>
    </border>
    <border>
      <left>
        <color indexed="63"/>
      </left>
      <right style="thin">
        <color indexed="8"/>
      </right>
      <top style="dashed"/>
      <bottom style="hair">
        <color indexed="8"/>
      </bottom>
    </border>
    <border>
      <left style="dashed"/>
      <right style="thin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dotted">
        <color theme="0" tint="-0.4999699890613556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dotted">
        <color theme="0" tint="-0.4999699890613556"/>
      </right>
      <top style="hair">
        <color indexed="8"/>
      </top>
      <bottom style="thin"/>
    </border>
    <border>
      <left style="hair">
        <color indexed="8"/>
      </left>
      <right style="dotted">
        <color indexed="8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dashed"/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hair">
        <color indexed="8"/>
      </bottom>
    </border>
    <border>
      <left style="dashed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hair">
        <color indexed="8"/>
      </right>
      <top style="dashed">
        <color indexed="8"/>
      </top>
      <bottom style="hair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dashed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ashed">
        <color indexed="8"/>
      </top>
      <bottom>
        <color indexed="63"/>
      </bottom>
    </border>
    <border>
      <left style="dashed"/>
      <right>
        <color indexed="63"/>
      </right>
      <top style="dashed"/>
      <bottom style="hair"/>
    </border>
    <border>
      <left style="thin">
        <color indexed="8"/>
      </left>
      <right style="thin">
        <color indexed="8"/>
      </right>
      <top style="dashed"/>
      <bottom style="hair"/>
    </border>
    <border>
      <left style="thin">
        <color indexed="8"/>
      </left>
      <right style="hair">
        <color indexed="8"/>
      </right>
      <top style="dashed"/>
      <bottom style="hair"/>
    </border>
    <border>
      <left style="hair">
        <color indexed="8"/>
      </left>
      <right style="hair">
        <color indexed="8"/>
      </right>
      <top style="dashed"/>
      <bottom style="hair"/>
    </border>
    <border>
      <left style="dashed"/>
      <right>
        <color indexed="63"/>
      </right>
      <top style="hair"/>
      <bottom style="thin">
        <color indexed="8"/>
      </bottom>
    </border>
    <border>
      <left style="thin">
        <color indexed="8"/>
      </left>
      <right style="thin">
        <color indexed="8"/>
      </right>
      <top style="hair"/>
      <bottom style="thin">
        <color indexed="8"/>
      </bottom>
    </border>
    <border>
      <left style="thin">
        <color indexed="8"/>
      </left>
      <right style="hair">
        <color indexed="8"/>
      </right>
      <top style="hair"/>
      <bottom style="thin">
        <color indexed="8"/>
      </bottom>
    </border>
    <border>
      <left style="hair">
        <color indexed="8"/>
      </left>
      <right style="hair">
        <color indexed="8"/>
      </right>
      <top style="hair"/>
      <bottom style="thin">
        <color indexed="8"/>
      </bottom>
    </border>
    <border>
      <left style="hair"/>
      <right>
        <color indexed="63"/>
      </right>
      <top style="thin"/>
      <bottom style="dashed"/>
    </border>
    <border>
      <left style="thin">
        <color indexed="8"/>
      </left>
      <right style="thin">
        <color indexed="8"/>
      </right>
      <top style="thin"/>
      <bottom style="dashed"/>
    </border>
    <border>
      <left style="thin">
        <color indexed="8"/>
      </left>
      <right style="hair">
        <color indexed="8"/>
      </right>
      <top style="thin"/>
      <bottom style="dashed"/>
    </border>
    <border>
      <left style="hair">
        <color indexed="8"/>
      </left>
      <right style="hair">
        <color indexed="8"/>
      </right>
      <top style="thin"/>
      <bottom style="dashed"/>
    </border>
    <border>
      <left style="dashed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thin"/>
      <bottom style="dashed"/>
    </border>
    <border>
      <left style="hair">
        <color indexed="8"/>
      </left>
      <right>
        <color indexed="63"/>
      </right>
      <top style="dashed"/>
      <bottom style="hair"/>
    </border>
    <border>
      <left style="hair">
        <color indexed="8"/>
      </left>
      <right>
        <color indexed="63"/>
      </right>
      <top style="hair"/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dotted">
        <color indexed="8"/>
      </left>
      <right style="thin">
        <color indexed="8"/>
      </right>
      <top style="dashed">
        <color indexed="8"/>
      </top>
      <bottom style="hair">
        <color indexed="8"/>
      </bottom>
    </border>
    <border>
      <left style="dotted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hair">
        <color indexed="8"/>
      </top>
      <bottom style="thin"/>
    </border>
    <border>
      <left style="dotted">
        <color indexed="8"/>
      </left>
      <right style="thin">
        <color indexed="8"/>
      </right>
      <top style="thin"/>
      <bottom style="dashed"/>
    </border>
    <border>
      <left style="dotted">
        <color indexed="8"/>
      </left>
      <right style="thin">
        <color indexed="8"/>
      </right>
      <top style="dashed"/>
      <bottom style="hair"/>
    </border>
    <border>
      <left style="dotted">
        <color indexed="8"/>
      </left>
      <right style="thin">
        <color indexed="8"/>
      </right>
      <top style="hair"/>
      <bottom style="thin">
        <color indexed="8"/>
      </bottom>
    </border>
    <border>
      <left>
        <color indexed="63"/>
      </left>
      <right style="hair">
        <color indexed="8"/>
      </right>
      <top style="thin"/>
      <bottom style="dashed"/>
    </border>
    <border>
      <left>
        <color indexed="63"/>
      </left>
      <right style="hair">
        <color indexed="8"/>
      </right>
      <top style="dashed"/>
      <bottom style="hair"/>
    </border>
    <border>
      <left>
        <color indexed="63"/>
      </left>
      <right style="hair">
        <color indexed="8"/>
      </right>
      <top style="hair"/>
      <bottom style="thin">
        <color indexed="8"/>
      </bottom>
    </border>
    <border>
      <left style="dotted">
        <color theme="0" tint="-0.4999699890613556"/>
      </left>
      <right style="hair">
        <color indexed="8"/>
      </right>
      <top style="thin"/>
      <bottom style="dashed"/>
    </border>
    <border>
      <left style="hair">
        <color indexed="8"/>
      </left>
      <right style="dotted">
        <color theme="0" tint="-0.4999699890613556"/>
      </right>
      <top style="thin"/>
      <bottom style="dashed"/>
    </border>
    <border>
      <left style="dotted">
        <color theme="0" tint="-0.4999699890613556"/>
      </left>
      <right style="hair">
        <color indexed="8"/>
      </right>
      <top style="dashed"/>
      <bottom style="hair"/>
    </border>
    <border>
      <left style="hair">
        <color indexed="8"/>
      </left>
      <right style="dotted">
        <color theme="0" tint="-0.4999699890613556"/>
      </right>
      <top style="dashed"/>
      <bottom style="hair"/>
    </border>
    <border>
      <left style="dotted">
        <color theme="0" tint="-0.4999699890613556"/>
      </left>
      <right style="hair">
        <color indexed="8"/>
      </right>
      <top style="hair"/>
      <bottom style="thin">
        <color indexed="8"/>
      </bottom>
    </border>
    <border>
      <left style="hair">
        <color indexed="8"/>
      </left>
      <right style="dotted">
        <color theme="0" tint="-0.4999699890613556"/>
      </right>
      <top style="hair"/>
      <bottom style="thin">
        <color indexed="8"/>
      </bottom>
    </border>
    <border>
      <left style="dashed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 style="hair">
        <color indexed="8"/>
      </right>
      <top style="dashed">
        <color indexed="8"/>
      </top>
      <bottom style="dashed">
        <color indexed="8"/>
      </bottom>
    </border>
    <border>
      <left style="hair">
        <color indexed="8"/>
      </left>
      <right style="hair">
        <color indexed="8"/>
      </right>
      <top style="dashed">
        <color indexed="8"/>
      </top>
      <bottom style="dashed">
        <color indexed="8"/>
      </bottom>
    </border>
    <border>
      <left style="hair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otted">
        <color theme="0" tint="-0.4999699890613556"/>
      </left>
      <right style="hair">
        <color indexed="8"/>
      </right>
      <top style="dashed">
        <color indexed="8"/>
      </top>
      <bottom style="dashed">
        <color indexed="8"/>
      </bottom>
    </border>
    <border>
      <left style="hair">
        <color indexed="8"/>
      </left>
      <right style="dotted">
        <color theme="0" tint="-0.4999699890613556"/>
      </right>
      <top style="dashed">
        <color indexed="8"/>
      </top>
      <bottom style="dashed">
        <color indexed="8"/>
      </bottom>
    </border>
    <border>
      <left>
        <color indexed="63"/>
      </left>
      <right style="hair">
        <color indexed="8"/>
      </right>
      <top style="dashed">
        <color indexed="8"/>
      </top>
      <bottom style="dashed">
        <color indexed="8"/>
      </bottom>
    </border>
    <border>
      <left style="dotted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hair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otted">
        <color theme="0" tint="-0.4999699890613556"/>
      </left>
      <right style="hair">
        <color indexed="8"/>
      </right>
      <top style="dashed">
        <color indexed="8"/>
      </top>
      <bottom>
        <color indexed="63"/>
      </bottom>
    </border>
    <border>
      <left style="hair">
        <color indexed="8"/>
      </left>
      <right style="dotted">
        <color theme="0" tint="-0.4999699890613556"/>
      </right>
      <top style="dashed">
        <color indexed="8"/>
      </top>
      <bottom>
        <color indexed="63"/>
      </bottom>
    </border>
    <border>
      <left>
        <color indexed="63"/>
      </left>
      <right style="hair">
        <color indexed="8"/>
      </right>
      <top style="dashed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thin"/>
      <bottom>
        <color indexed="63"/>
      </bottom>
    </border>
    <border>
      <left style="dotted">
        <color indexed="8"/>
      </left>
      <right style="thin">
        <color indexed="8"/>
      </right>
      <top style="thin"/>
      <bottom>
        <color indexed="63"/>
      </bottom>
    </border>
    <border>
      <left style="dashed"/>
      <right>
        <color indexed="63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dotted">
        <color theme="0" tint="-0.4999699890613556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dotted">
        <color theme="0" tint="-0.4999699890613556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dotted">
        <color indexed="8"/>
      </left>
      <right style="thin">
        <color indexed="8"/>
      </right>
      <top style="hair"/>
      <bottom>
        <color indexed="63"/>
      </bottom>
    </border>
    <border>
      <left style="dashed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7">
    <xf numFmtId="3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left"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 applyProtection="1">
      <alignment horizontal="left"/>
      <protection locked="0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center"/>
    </xf>
    <xf numFmtId="178" fontId="0" fillId="0" borderId="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4" fillId="0" borderId="0" xfId="0" applyNumberFormat="1" applyFont="1" applyAlignment="1">
      <alignment horizontal="left"/>
    </xf>
    <xf numFmtId="3" fontId="0" fillId="0" borderId="0" xfId="0" applyNumberFormat="1" applyBorder="1" applyAlignment="1">
      <alignment/>
    </xf>
    <xf numFmtId="3" fontId="5" fillId="0" borderId="0" xfId="0" applyNumberFormat="1" applyFont="1" applyAlignment="1">
      <alignment horizontal="left"/>
    </xf>
    <xf numFmtId="178" fontId="0" fillId="0" borderId="12" xfId="0" applyNumberFormat="1" applyBorder="1" applyAlignment="1">
      <alignment/>
    </xf>
    <xf numFmtId="178" fontId="0" fillId="0" borderId="13" xfId="0" applyNumberFormat="1" applyBorder="1" applyAlignment="1">
      <alignment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left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78" fontId="0" fillId="0" borderId="18" xfId="0" applyNumberFormat="1" applyBorder="1" applyAlignment="1">
      <alignment/>
    </xf>
    <xf numFmtId="178" fontId="0" fillId="0" borderId="19" xfId="0" applyNumberFormat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21" xfId="0" applyNumberFormat="1" applyBorder="1" applyAlignment="1">
      <alignment/>
    </xf>
    <xf numFmtId="3" fontId="0" fillId="0" borderId="22" xfId="0" applyNumberFormat="1" applyBorder="1" applyAlignment="1" quotePrefix="1">
      <alignment horizontal="left"/>
    </xf>
    <xf numFmtId="178" fontId="0" fillId="0" borderId="22" xfId="0" applyNumberFormat="1" applyBorder="1" applyAlignment="1" quotePrefix="1">
      <alignment horizontal="left"/>
    </xf>
    <xf numFmtId="3" fontId="0" fillId="0" borderId="22" xfId="0" applyNumberFormat="1" applyBorder="1" applyAlignment="1">
      <alignment horizontal="left"/>
    </xf>
    <xf numFmtId="3" fontId="0" fillId="0" borderId="23" xfId="0" applyNumberFormat="1" applyBorder="1" applyAlignment="1">
      <alignment horizontal="center"/>
    </xf>
    <xf numFmtId="178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right"/>
    </xf>
    <xf numFmtId="178" fontId="0" fillId="0" borderId="24" xfId="0" applyNumberFormat="1" applyBorder="1" applyAlignment="1">
      <alignment horizontal="right"/>
    </xf>
    <xf numFmtId="178" fontId="0" fillId="0" borderId="25" xfId="0" applyNumberFormat="1" applyBorder="1" applyAlignment="1">
      <alignment horizontal="left"/>
    </xf>
    <xf numFmtId="178" fontId="0" fillId="0" borderId="16" xfId="0" applyNumberFormat="1" applyBorder="1" applyAlignment="1">
      <alignment/>
    </xf>
    <xf numFmtId="178" fontId="0" fillId="0" borderId="26" xfId="0" applyNumberFormat="1" applyBorder="1" applyAlignment="1">
      <alignment horizontal="center"/>
    </xf>
    <xf numFmtId="178" fontId="0" fillId="0" borderId="19" xfId="0" applyNumberFormat="1" applyFill="1" applyBorder="1" applyAlignment="1">
      <alignment/>
    </xf>
    <xf numFmtId="178" fontId="0" fillId="0" borderId="18" xfId="0" applyNumberFormat="1" applyFill="1" applyBorder="1" applyAlignment="1">
      <alignment/>
    </xf>
    <xf numFmtId="178" fontId="0" fillId="0" borderId="27" xfId="0" applyNumberFormat="1" applyBorder="1" applyAlignment="1">
      <alignment/>
    </xf>
    <xf numFmtId="178" fontId="0" fillId="0" borderId="28" xfId="0" applyNumberFormat="1" applyBorder="1" applyAlignment="1">
      <alignment/>
    </xf>
    <xf numFmtId="178" fontId="0" fillId="0" borderId="29" xfId="0" applyNumberFormat="1" applyBorder="1" applyAlignment="1">
      <alignment/>
    </xf>
    <xf numFmtId="178" fontId="0" fillId="0" borderId="20" xfId="0" applyNumberFormat="1" applyFill="1" applyBorder="1" applyAlignment="1">
      <alignment/>
    </xf>
    <xf numFmtId="178" fontId="0" fillId="0" borderId="30" xfId="0" applyNumberFormat="1" applyBorder="1" applyAlignment="1">
      <alignment/>
    </xf>
    <xf numFmtId="178" fontId="0" fillId="0" borderId="25" xfId="0" applyNumberFormat="1" applyBorder="1" applyAlignment="1">
      <alignment/>
    </xf>
    <xf numFmtId="178" fontId="0" fillId="0" borderId="22" xfId="0" applyNumberFormat="1" applyBorder="1" applyAlignment="1">
      <alignment/>
    </xf>
    <xf numFmtId="3" fontId="0" fillId="0" borderId="25" xfId="0" applyNumberFormat="1" applyBorder="1" applyAlignment="1" quotePrefix="1">
      <alignment horizontal="left"/>
    </xf>
    <xf numFmtId="3" fontId="0" fillId="0" borderId="26" xfId="0" applyNumberFormat="1" applyBorder="1" applyAlignment="1">
      <alignment horizontal="right"/>
    </xf>
    <xf numFmtId="178" fontId="0" fillId="0" borderId="31" xfId="0" applyNumberFormat="1" applyBorder="1" applyAlignment="1">
      <alignment/>
    </xf>
    <xf numFmtId="178" fontId="0" fillId="0" borderId="32" xfId="0" applyNumberFormat="1" applyBorder="1" applyAlignment="1">
      <alignment/>
    </xf>
    <xf numFmtId="178" fontId="0" fillId="0" borderId="33" xfId="0" applyNumberFormat="1" applyBorder="1" applyAlignment="1">
      <alignment/>
    </xf>
    <xf numFmtId="178" fontId="0" fillId="0" borderId="34" xfId="0" applyNumberFormat="1" applyBorder="1" applyAlignment="1">
      <alignment/>
    </xf>
    <xf numFmtId="178" fontId="0" fillId="0" borderId="35" xfId="0" applyNumberFormat="1" applyBorder="1" applyAlignment="1">
      <alignment/>
    </xf>
    <xf numFmtId="178" fontId="0" fillId="0" borderId="36" xfId="0" applyNumberFormat="1" applyBorder="1" applyAlignment="1">
      <alignment/>
    </xf>
    <xf numFmtId="178" fontId="0" fillId="0" borderId="37" xfId="0" applyNumberFormat="1" applyBorder="1" applyAlignment="1">
      <alignment/>
    </xf>
    <xf numFmtId="178" fontId="0" fillId="0" borderId="38" xfId="0" applyNumberFormat="1" applyBorder="1" applyAlignment="1">
      <alignment/>
    </xf>
    <xf numFmtId="178" fontId="0" fillId="0" borderId="39" xfId="0" applyNumberFormat="1" applyBorder="1" applyAlignment="1">
      <alignment/>
    </xf>
    <xf numFmtId="178" fontId="0" fillId="0" borderId="40" xfId="0" applyNumberFormat="1" applyBorder="1" applyAlignment="1">
      <alignment/>
    </xf>
    <xf numFmtId="178" fontId="0" fillId="0" borderId="31" xfId="0" applyNumberFormat="1" applyBorder="1" applyAlignment="1">
      <alignment horizontal="center"/>
    </xf>
    <xf numFmtId="178" fontId="0" fillId="0" borderId="41" xfId="0" applyNumberFormat="1" applyBorder="1" applyAlignment="1">
      <alignment horizontal="center"/>
    </xf>
    <xf numFmtId="3" fontId="0" fillId="0" borderId="42" xfId="0" applyNumberFormat="1" applyBorder="1" applyAlignment="1">
      <alignment horizontal="center" shrinkToFit="1"/>
    </xf>
    <xf numFmtId="178" fontId="0" fillId="0" borderId="43" xfId="0" applyNumberFormat="1" applyBorder="1" applyAlignment="1">
      <alignment/>
    </xf>
    <xf numFmtId="178" fontId="0" fillId="0" borderId="44" xfId="0" applyNumberFormat="1" applyFill="1" applyBorder="1" applyAlignment="1">
      <alignment/>
    </xf>
    <xf numFmtId="178" fontId="0" fillId="0" borderId="45" xfId="0" applyNumberFormat="1" applyBorder="1" applyAlignment="1">
      <alignment/>
    </xf>
    <xf numFmtId="178" fontId="0" fillId="0" borderId="46" xfId="0" applyNumberFormat="1" applyBorder="1" applyAlignment="1">
      <alignment/>
    </xf>
    <xf numFmtId="178" fontId="0" fillId="0" borderId="44" xfId="0" applyNumberFormat="1" applyBorder="1" applyAlignment="1">
      <alignment/>
    </xf>
    <xf numFmtId="178" fontId="0" fillId="0" borderId="47" xfId="0" applyNumberFormat="1" applyBorder="1" applyAlignment="1">
      <alignment/>
    </xf>
    <xf numFmtId="3" fontId="0" fillId="0" borderId="48" xfId="0" applyNumberFormat="1" applyBorder="1" applyAlignment="1">
      <alignment horizontal="center" shrinkToFit="1"/>
    </xf>
    <xf numFmtId="3" fontId="0" fillId="0" borderId="10" xfId="0" applyNumberFormat="1" applyBorder="1" applyAlignment="1">
      <alignment/>
    </xf>
    <xf numFmtId="3" fontId="0" fillId="0" borderId="49" xfId="0" applyNumberFormat="1" applyBorder="1" applyAlignment="1">
      <alignment horizontal="center" shrinkToFit="1"/>
    </xf>
    <xf numFmtId="3" fontId="0" fillId="0" borderId="50" xfId="0" applyNumberFormat="1" applyBorder="1" applyAlignment="1">
      <alignment horizontal="center" shrinkToFit="1"/>
    </xf>
    <xf numFmtId="178" fontId="0" fillId="0" borderId="51" xfId="0" applyNumberFormat="1" applyBorder="1" applyAlignment="1">
      <alignment/>
    </xf>
    <xf numFmtId="178" fontId="0" fillId="0" borderId="52" xfId="0" applyNumberFormat="1" applyBorder="1" applyAlignment="1">
      <alignment/>
    </xf>
    <xf numFmtId="178" fontId="0" fillId="0" borderId="53" xfId="0" applyNumberFormat="1" applyBorder="1" applyAlignment="1">
      <alignment/>
    </xf>
    <xf numFmtId="178" fontId="0" fillId="0" borderId="54" xfId="0" applyNumberFormat="1" applyBorder="1" applyAlignment="1">
      <alignment/>
    </xf>
    <xf numFmtId="178" fontId="0" fillId="0" borderId="55" xfId="0" applyNumberFormat="1" applyBorder="1" applyAlignment="1">
      <alignment/>
    </xf>
    <xf numFmtId="3" fontId="0" fillId="0" borderId="56" xfId="0" applyNumberFormat="1" applyBorder="1" applyAlignment="1" quotePrefix="1">
      <alignment horizontal="left"/>
    </xf>
    <xf numFmtId="3" fontId="0" fillId="0" borderId="57" xfId="0" applyNumberFormat="1" applyBorder="1" applyAlignment="1">
      <alignment horizontal="center"/>
    </xf>
    <xf numFmtId="3" fontId="0" fillId="0" borderId="58" xfId="0" applyNumberFormat="1" applyBorder="1" applyAlignment="1">
      <alignment horizontal="right"/>
    </xf>
    <xf numFmtId="178" fontId="0" fillId="0" borderId="56" xfId="0" applyNumberFormat="1" applyBorder="1" applyAlignment="1">
      <alignment/>
    </xf>
    <xf numFmtId="178" fontId="0" fillId="0" borderId="59" xfId="0" applyNumberFormat="1" applyBorder="1" applyAlignment="1">
      <alignment/>
    </xf>
    <xf numFmtId="178" fontId="0" fillId="0" borderId="60" xfId="0" applyNumberFormat="1" applyBorder="1" applyAlignment="1">
      <alignment/>
    </xf>
    <xf numFmtId="178" fontId="0" fillId="0" borderId="61" xfId="0" applyNumberFormat="1" applyBorder="1" applyAlignment="1">
      <alignment/>
    </xf>
    <xf numFmtId="178" fontId="0" fillId="0" borderId="62" xfId="0" applyNumberFormat="1" applyBorder="1" applyAlignment="1">
      <alignment/>
    </xf>
    <xf numFmtId="178" fontId="0" fillId="0" borderId="63" xfId="0" applyNumberFormat="1" applyBorder="1" applyAlignment="1">
      <alignment/>
    </xf>
    <xf numFmtId="3" fontId="0" fillId="0" borderId="64" xfId="0" applyNumberFormat="1" applyBorder="1" applyAlignment="1" quotePrefix="1">
      <alignment horizontal="left"/>
    </xf>
    <xf numFmtId="3" fontId="0" fillId="0" borderId="65" xfId="0" applyNumberFormat="1" applyBorder="1" applyAlignment="1" quotePrefix="1">
      <alignment horizontal="left"/>
    </xf>
    <xf numFmtId="3" fontId="0" fillId="0" borderId="66" xfId="0" applyNumberFormat="1" applyBorder="1" applyAlignment="1">
      <alignment horizontal="center"/>
    </xf>
    <xf numFmtId="3" fontId="0" fillId="0" borderId="67" xfId="0" applyNumberFormat="1" applyBorder="1" applyAlignment="1">
      <alignment horizontal="center"/>
    </xf>
    <xf numFmtId="3" fontId="0" fillId="0" borderId="68" xfId="0" applyNumberFormat="1" applyBorder="1" applyAlignment="1">
      <alignment horizontal="right"/>
    </xf>
    <xf numFmtId="3" fontId="0" fillId="0" borderId="69" xfId="0" applyNumberFormat="1" applyBorder="1" applyAlignment="1">
      <alignment horizontal="right"/>
    </xf>
    <xf numFmtId="178" fontId="0" fillId="0" borderId="64" xfId="0" applyNumberFormat="1" applyBorder="1" applyAlignment="1">
      <alignment/>
    </xf>
    <xf numFmtId="178" fontId="0" fillId="0" borderId="65" xfId="0" applyNumberFormat="1" applyBorder="1" applyAlignment="1">
      <alignment/>
    </xf>
    <xf numFmtId="178" fontId="0" fillId="0" borderId="70" xfId="0" applyNumberFormat="1" applyBorder="1" applyAlignment="1">
      <alignment/>
    </xf>
    <xf numFmtId="178" fontId="0" fillId="0" borderId="71" xfId="0" applyNumberFormat="1" applyBorder="1" applyAlignment="1">
      <alignment/>
    </xf>
    <xf numFmtId="178" fontId="0" fillId="0" borderId="72" xfId="0" applyNumberFormat="1" applyBorder="1" applyAlignment="1">
      <alignment/>
    </xf>
    <xf numFmtId="178" fontId="0" fillId="0" borderId="73" xfId="0" applyNumberFormat="1" applyBorder="1" applyAlignment="1">
      <alignment/>
    </xf>
    <xf numFmtId="178" fontId="0" fillId="0" borderId="74" xfId="0" applyNumberFormat="1" applyBorder="1" applyAlignment="1">
      <alignment/>
    </xf>
    <xf numFmtId="178" fontId="0" fillId="0" borderId="75" xfId="0" applyNumberFormat="1" applyBorder="1" applyAlignment="1">
      <alignment/>
    </xf>
    <xf numFmtId="178" fontId="0" fillId="0" borderId="76" xfId="0" applyNumberFormat="1" applyBorder="1" applyAlignment="1">
      <alignment/>
    </xf>
    <xf numFmtId="178" fontId="0" fillId="0" borderId="77" xfId="0" applyNumberFormat="1" applyBorder="1" applyAlignment="1">
      <alignment/>
    </xf>
    <xf numFmtId="178" fontId="0" fillId="0" borderId="78" xfId="0" applyNumberFormat="1" applyBorder="1" applyAlignment="1">
      <alignment/>
    </xf>
    <xf numFmtId="178" fontId="0" fillId="0" borderId="79" xfId="0" applyNumberFormat="1" applyBorder="1" applyAlignment="1">
      <alignment/>
    </xf>
    <xf numFmtId="3" fontId="0" fillId="0" borderId="80" xfId="0" applyNumberFormat="1" applyBorder="1" applyAlignment="1">
      <alignment horizontal="center"/>
    </xf>
    <xf numFmtId="3" fontId="0" fillId="0" borderId="81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3" fontId="0" fillId="0" borderId="83" xfId="0" applyNumberFormat="1" applyBorder="1" applyAlignment="1">
      <alignment horizontal="center"/>
    </xf>
    <xf numFmtId="3" fontId="0" fillId="0" borderId="84" xfId="0" applyNumberFormat="1" applyBorder="1" applyAlignment="1">
      <alignment horizontal="center"/>
    </xf>
    <xf numFmtId="3" fontId="0" fillId="0" borderId="85" xfId="0" applyNumberFormat="1" applyBorder="1" applyAlignment="1">
      <alignment horizontal="center"/>
    </xf>
    <xf numFmtId="3" fontId="0" fillId="0" borderId="86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87" xfId="0" applyNumberFormat="1" applyBorder="1" applyAlignment="1">
      <alignment horizontal="center"/>
    </xf>
    <xf numFmtId="178" fontId="0" fillId="0" borderId="88" xfId="0" applyNumberFormat="1" applyBorder="1" applyAlignment="1">
      <alignment horizontal="center" vertical="center"/>
    </xf>
    <xf numFmtId="178" fontId="0" fillId="0" borderId="89" xfId="0" applyNumberFormat="1" applyBorder="1" applyAlignment="1">
      <alignment horizontal="center" vertical="center"/>
    </xf>
    <xf numFmtId="178" fontId="0" fillId="0" borderId="27" xfId="0" applyNumberFormat="1" applyBorder="1" applyAlignment="1">
      <alignment horizontal="center" vertical="center"/>
    </xf>
    <xf numFmtId="178" fontId="0" fillId="0" borderId="90" xfId="0" applyNumberFormat="1" applyBorder="1" applyAlignment="1">
      <alignment horizontal="center" vertical="center" wrapText="1"/>
    </xf>
    <xf numFmtId="178" fontId="0" fillId="0" borderId="91" xfId="0" applyNumberFormat="1" applyBorder="1" applyAlignment="1">
      <alignment horizontal="center" vertical="center"/>
    </xf>
    <xf numFmtId="178" fontId="0" fillId="0" borderId="37" xfId="0" applyNumberFormat="1" applyBorder="1" applyAlignment="1">
      <alignment horizontal="center" vertical="center"/>
    </xf>
    <xf numFmtId="3" fontId="0" fillId="0" borderId="92" xfId="0" applyNumberFormat="1" applyBorder="1" applyAlignment="1">
      <alignment horizontal="center" shrinkToFit="1"/>
    </xf>
    <xf numFmtId="3" fontId="0" fillId="0" borderId="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 vertical="center" shrinkToFit="1"/>
    </xf>
    <xf numFmtId="3" fontId="0" fillId="0" borderId="11" xfId="0" applyNumberFormat="1" applyFill="1" applyBorder="1" applyAlignment="1">
      <alignment horizontal="center"/>
    </xf>
    <xf numFmtId="3" fontId="0" fillId="0" borderId="93" xfId="0" applyNumberFormat="1" applyBorder="1" applyAlignment="1">
      <alignment horizontal="center" shrinkToFit="1"/>
    </xf>
    <xf numFmtId="178" fontId="0" fillId="0" borderId="94" xfId="0" applyNumberFormat="1" applyBorder="1" applyAlignment="1">
      <alignment/>
    </xf>
    <xf numFmtId="178" fontId="0" fillId="0" borderId="95" xfId="0" applyNumberFormat="1" applyBorder="1" applyAlignment="1">
      <alignment/>
    </xf>
    <xf numFmtId="178" fontId="0" fillId="0" borderId="96" xfId="0" applyNumberFormat="1" applyBorder="1" applyAlignment="1">
      <alignment/>
    </xf>
    <xf numFmtId="178" fontId="0" fillId="0" borderId="97" xfId="0" applyNumberFormat="1" applyBorder="1" applyAlignment="1">
      <alignment/>
    </xf>
    <xf numFmtId="178" fontId="0" fillId="0" borderId="98" xfId="0" applyNumberFormat="1" applyBorder="1" applyAlignment="1">
      <alignment/>
    </xf>
    <xf numFmtId="178" fontId="0" fillId="0" borderId="99" xfId="0" applyNumberFormat="1" applyBorder="1" applyAlignment="1">
      <alignment/>
    </xf>
    <xf numFmtId="178" fontId="0" fillId="0" borderId="100" xfId="0" applyNumberFormat="1" applyBorder="1" applyAlignment="1">
      <alignment/>
    </xf>
    <xf numFmtId="178" fontId="0" fillId="0" borderId="101" xfId="0" applyNumberFormat="1" applyBorder="1" applyAlignment="1">
      <alignment/>
    </xf>
    <xf numFmtId="3" fontId="0" fillId="0" borderId="102" xfId="0" applyNumberFormat="1" applyBorder="1" applyAlignment="1">
      <alignment horizontal="center" shrinkToFit="1"/>
    </xf>
    <xf numFmtId="3" fontId="0" fillId="0" borderId="103" xfId="0" applyNumberFormat="1" applyBorder="1" applyAlignment="1">
      <alignment horizontal="center" vertical="center" wrapText="1" shrinkToFit="1"/>
    </xf>
    <xf numFmtId="3" fontId="0" fillId="0" borderId="104" xfId="0" applyNumberFormat="1" applyBorder="1" applyAlignment="1">
      <alignment horizontal="center" shrinkToFit="1"/>
    </xf>
    <xf numFmtId="178" fontId="0" fillId="0" borderId="105" xfId="0" applyNumberFormat="1" applyBorder="1" applyAlignment="1">
      <alignment/>
    </xf>
    <xf numFmtId="178" fontId="0" fillId="0" borderId="106" xfId="0" applyNumberFormat="1" applyBorder="1" applyAlignment="1">
      <alignment/>
    </xf>
    <xf numFmtId="178" fontId="0" fillId="0" borderId="107" xfId="0" applyNumberFormat="1" applyBorder="1" applyAlignment="1">
      <alignment/>
    </xf>
    <xf numFmtId="178" fontId="0" fillId="0" borderId="108" xfId="0" applyNumberFormat="1" applyBorder="1" applyAlignment="1">
      <alignment/>
    </xf>
    <xf numFmtId="178" fontId="0" fillId="0" borderId="109" xfId="0" applyNumberFormat="1" applyBorder="1" applyAlignment="1">
      <alignment/>
    </xf>
    <xf numFmtId="178" fontId="0" fillId="0" borderId="110" xfId="0" applyNumberFormat="1" applyBorder="1" applyAlignment="1">
      <alignment/>
    </xf>
    <xf numFmtId="178" fontId="0" fillId="0" borderId="111" xfId="0" applyNumberFormat="1" applyBorder="1" applyAlignment="1">
      <alignment/>
    </xf>
    <xf numFmtId="178" fontId="0" fillId="0" borderId="112" xfId="0" applyNumberFormat="1" applyBorder="1" applyAlignment="1">
      <alignment/>
    </xf>
    <xf numFmtId="3" fontId="0" fillId="0" borderId="113" xfId="0" applyNumberFormat="1" applyBorder="1" applyAlignment="1">
      <alignment horizontal="center" vertical="center" wrapText="1" shrinkToFit="1"/>
    </xf>
    <xf numFmtId="3" fontId="0" fillId="0" borderId="114" xfId="0" applyNumberFormat="1" applyBorder="1" applyAlignment="1">
      <alignment horizontal="center" vertical="center" wrapText="1" shrinkToFit="1"/>
    </xf>
    <xf numFmtId="3" fontId="0" fillId="0" borderId="115" xfId="0" applyNumberFormat="1" applyBorder="1" applyAlignment="1">
      <alignment horizontal="center" shrinkToFit="1"/>
    </xf>
    <xf numFmtId="178" fontId="0" fillId="0" borderId="116" xfId="0" applyNumberFormat="1" applyBorder="1" applyAlignment="1">
      <alignment/>
    </xf>
    <xf numFmtId="178" fontId="0" fillId="0" borderId="117" xfId="0" applyNumberFormat="1" applyBorder="1" applyAlignment="1">
      <alignment/>
    </xf>
    <xf numFmtId="178" fontId="0" fillId="0" borderId="118" xfId="0" applyNumberFormat="1" applyBorder="1" applyAlignment="1">
      <alignment/>
    </xf>
    <xf numFmtId="178" fontId="0" fillId="0" borderId="119" xfId="0" applyNumberFormat="1" applyBorder="1" applyAlignment="1">
      <alignment/>
    </xf>
    <xf numFmtId="178" fontId="0" fillId="0" borderId="120" xfId="0" applyNumberFormat="1" applyBorder="1" applyAlignment="1">
      <alignment/>
    </xf>
    <xf numFmtId="178" fontId="0" fillId="0" borderId="121" xfId="0" applyNumberFormat="1" applyBorder="1" applyAlignment="1">
      <alignment/>
    </xf>
    <xf numFmtId="178" fontId="0" fillId="0" borderId="122" xfId="0" applyNumberFormat="1" applyBorder="1" applyAlignment="1">
      <alignment/>
    </xf>
    <xf numFmtId="178" fontId="0" fillId="0" borderId="123" xfId="0" applyNumberFormat="1" applyBorder="1" applyAlignment="1">
      <alignment/>
    </xf>
    <xf numFmtId="3" fontId="0" fillId="0" borderId="124" xfId="0" applyNumberFormat="1" applyBorder="1" applyAlignment="1">
      <alignment horizontal="center" shrinkToFit="1"/>
    </xf>
    <xf numFmtId="3" fontId="0" fillId="0" borderId="125" xfId="0" applyNumberFormat="1" applyBorder="1" applyAlignment="1">
      <alignment horizontal="center" vertical="center" wrapText="1"/>
    </xf>
    <xf numFmtId="3" fontId="0" fillId="0" borderId="126" xfId="0" applyNumberFormat="1" applyBorder="1" applyAlignment="1">
      <alignment horizontal="center" vertical="center" wrapText="1"/>
    </xf>
    <xf numFmtId="3" fontId="0" fillId="0" borderId="127" xfId="0" applyNumberFormat="1" applyBorder="1" applyAlignment="1">
      <alignment horizontal="center" vertical="center" shrinkToFit="1"/>
    </xf>
    <xf numFmtId="178" fontId="0" fillId="0" borderId="128" xfId="0" applyNumberFormat="1" applyBorder="1" applyAlignment="1">
      <alignment/>
    </xf>
    <xf numFmtId="178" fontId="0" fillId="0" borderId="129" xfId="0" applyNumberFormat="1" applyFill="1" applyBorder="1" applyAlignment="1">
      <alignment/>
    </xf>
    <xf numFmtId="178" fontId="0" fillId="0" borderId="130" xfId="0" applyNumberFormat="1" applyBorder="1" applyAlignment="1">
      <alignment/>
    </xf>
    <xf numFmtId="178" fontId="0" fillId="0" borderId="131" xfId="0" applyNumberFormat="1" applyBorder="1" applyAlignment="1">
      <alignment/>
    </xf>
    <xf numFmtId="178" fontId="0" fillId="0" borderId="132" xfId="0" applyNumberFormat="1" applyBorder="1" applyAlignment="1">
      <alignment/>
    </xf>
    <xf numFmtId="178" fontId="0" fillId="0" borderId="133" xfId="0" applyNumberFormat="1" applyBorder="1" applyAlignment="1">
      <alignment/>
    </xf>
    <xf numFmtId="178" fontId="0" fillId="0" borderId="129" xfId="0" applyNumberFormat="1" applyBorder="1" applyAlignment="1">
      <alignment/>
    </xf>
    <xf numFmtId="178" fontId="0" fillId="0" borderId="134" xfId="0" applyNumberFormat="1" applyBorder="1" applyAlignment="1">
      <alignment/>
    </xf>
    <xf numFmtId="178" fontId="0" fillId="0" borderId="135" xfId="0" applyNumberFormat="1" applyBorder="1" applyAlignment="1">
      <alignment/>
    </xf>
    <xf numFmtId="178" fontId="0" fillId="0" borderId="117" xfId="0" applyNumberFormat="1" applyFill="1" applyBorder="1" applyAlignment="1">
      <alignment/>
    </xf>
    <xf numFmtId="3" fontId="0" fillId="0" borderId="136" xfId="0" applyNumberFormat="1" applyBorder="1" applyAlignment="1">
      <alignment horizontal="center" shrinkToFit="1"/>
    </xf>
    <xf numFmtId="3" fontId="0" fillId="0" borderId="137" xfId="0" applyNumberFormat="1" applyBorder="1" applyAlignment="1">
      <alignment horizontal="center" vertical="center" shrinkToFit="1"/>
    </xf>
    <xf numFmtId="3" fontId="0" fillId="0" borderId="14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3" fontId="0" fillId="0" borderId="1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15" xfId="0" applyNumberFormat="1" applyFill="1" applyBorder="1" applyAlignment="1">
      <alignment horizontal="left"/>
    </xf>
    <xf numFmtId="3" fontId="6" fillId="0" borderId="15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 horizontal="center"/>
    </xf>
    <xf numFmtId="178" fontId="0" fillId="0" borderId="45" xfId="0" applyNumberFormat="1" applyFill="1" applyBorder="1" applyAlignment="1" applyProtection="1">
      <alignment/>
      <protection locked="0"/>
    </xf>
    <xf numFmtId="178" fontId="0" fillId="0" borderId="12" xfId="0" applyNumberFormat="1" applyFill="1" applyBorder="1" applyAlignment="1" applyProtection="1">
      <alignment/>
      <protection locked="0"/>
    </xf>
    <xf numFmtId="3" fontId="0" fillId="0" borderId="61" xfId="0" applyNumberFormat="1" applyFill="1" applyBorder="1" applyAlignment="1">
      <alignment horizontal="center" shrinkToFit="1"/>
    </xf>
    <xf numFmtId="3" fontId="0" fillId="0" borderId="138" xfId="0" applyNumberFormat="1" applyFill="1" applyBorder="1" applyAlignment="1">
      <alignment horizontal="center" shrinkToFit="1"/>
    </xf>
    <xf numFmtId="3" fontId="0" fillId="0" borderId="139" xfId="0" applyNumberFormat="1" applyFill="1" applyBorder="1" applyAlignment="1">
      <alignment horizontal="center" shrinkToFit="1"/>
    </xf>
    <xf numFmtId="178" fontId="0" fillId="0" borderId="44" xfId="0" applyNumberFormat="1" applyFill="1" applyBorder="1" applyAlignment="1" applyProtection="1">
      <alignment/>
      <protection locked="0"/>
    </xf>
    <xf numFmtId="178" fontId="0" fillId="0" borderId="19" xfId="0" applyNumberFormat="1" applyFill="1" applyBorder="1" applyAlignment="1" applyProtection="1">
      <alignment/>
      <protection locked="0"/>
    </xf>
    <xf numFmtId="178" fontId="0" fillId="0" borderId="30" xfId="0" applyNumberFormat="1" applyFill="1" applyBorder="1" applyAlignment="1">
      <alignment/>
    </xf>
    <xf numFmtId="178" fontId="0" fillId="0" borderId="140" xfId="0" applyNumberFormat="1" applyFill="1" applyBorder="1" applyAlignment="1">
      <alignment horizontal="center"/>
    </xf>
    <xf numFmtId="178" fontId="0" fillId="0" borderId="140" xfId="0" applyNumberFormat="1" applyFill="1" applyBorder="1" applyAlignment="1">
      <alignment/>
    </xf>
    <xf numFmtId="178" fontId="0" fillId="0" borderId="51" xfId="0" applyNumberFormat="1" applyFill="1" applyBorder="1" applyAlignment="1" applyProtection="1">
      <alignment/>
      <protection locked="0"/>
    </xf>
    <xf numFmtId="178" fontId="0" fillId="0" borderId="43" xfId="0" applyNumberFormat="1" applyFill="1" applyBorder="1" applyAlignment="1" applyProtection="1">
      <alignment/>
      <protection locked="0"/>
    </xf>
    <xf numFmtId="178" fontId="0" fillId="0" borderId="27" xfId="0" applyNumberFormat="1" applyFill="1" applyBorder="1" applyAlignment="1" applyProtection="1">
      <alignment/>
      <protection locked="0"/>
    </xf>
    <xf numFmtId="178" fontId="0" fillId="0" borderId="141" xfId="0" applyNumberFormat="1" applyFill="1" applyBorder="1" applyAlignment="1">
      <alignment horizontal="left"/>
    </xf>
    <xf numFmtId="3" fontId="0" fillId="0" borderId="22" xfId="0" applyNumberFormat="1" applyFill="1" applyBorder="1" applyAlignment="1" quotePrefix="1">
      <alignment horizontal="left"/>
    </xf>
    <xf numFmtId="178" fontId="0" fillId="0" borderId="22" xfId="0" applyNumberFormat="1" applyFill="1" applyBorder="1" applyAlignment="1" quotePrefix="1">
      <alignment horizontal="left"/>
    </xf>
    <xf numFmtId="3" fontId="0" fillId="0" borderId="22" xfId="0" applyNumberFormat="1" applyFill="1" applyBorder="1" applyAlignment="1">
      <alignment horizontal="left"/>
    </xf>
    <xf numFmtId="178" fontId="0" fillId="0" borderId="142" xfId="0" applyNumberFormat="1" applyFill="1" applyBorder="1" applyAlignment="1">
      <alignment/>
    </xf>
    <xf numFmtId="3" fontId="0" fillId="0" borderId="23" xfId="0" applyNumberFormat="1" applyFill="1" applyBorder="1" applyAlignment="1">
      <alignment horizontal="center"/>
    </xf>
    <xf numFmtId="178" fontId="0" fillId="0" borderId="23" xfId="0" applyNumberFormat="1" applyFill="1" applyBorder="1" applyAlignment="1">
      <alignment horizontal="center"/>
    </xf>
    <xf numFmtId="178" fontId="0" fillId="0" borderId="142" xfId="0" applyNumberFormat="1" applyFill="1" applyBorder="1" applyAlignment="1">
      <alignment horizontal="center"/>
    </xf>
    <xf numFmtId="3" fontId="0" fillId="0" borderId="23" xfId="0" applyNumberFormat="1" applyFill="1" applyBorder="1" applyAlignment="1">
      <alignment horizontal="right"/>
    </xf>
    <xf numFmtId="178" fontId="0" fillId="0" borderId="23" xfId="0" applyNumberFormat="1" applyFill="1" applyBorder="1" applyAlignment="1">
      <alignment horizontal="right"/>
    </xf>
    <xf numFmtId="178" fontId="0" fillId="0" borderId="141" xfId="0" applyNumberFormat="1" applyFill="1" applyBorder="1" applyAlignment="1" applyProtection="1">
      <alignment/>
      <protection locked="0"/>
    </xf>
    <xf numFmtId="178" fontId="0" fillId="0" borderId="22" xfId="0" applyNumberFormat="1" applyFill="1" applyBorder="1" applyAlignment="1" applyProtection="1">
      <alignment/>
      <protection locked="0"/>
    </xf>
    <xf numFmtId="178" fontId="0" fillId="0" borderId="143" xfId="0" applyNumberFormat="1" applyFill="1" applyBorder="1" applyAlignment="1" applyProtection="1">
      <alignment/>
      <protection locked="0"/>
    </xf>
    <xf numFmtId="178" fontId="0" fillId="0" borderId="53" xfId="0" applyNumberFormat="1" applyFill="1" applyBorder="1" applyAlignment="1" applyProtection="1">
      <alignment/>
      <protection locked="0"/>
    </xf>
    <xf numFmtId="178" fontId="0" fillId="0" borderId="144" xfId="0" applyNumberFormat="1" applyFill="1" applyBorder="1" applyAlignment="1" applyProtection="1">
      <alignment/>
      <protection locked="0"/>
    </xf>
    <xf numFmtId="178" fontId="0" fillId="0" borderId="86" xfId="0" applyNumberFormat="1" applyFill="1" applyBorder="1" applyAlignment="1" applyProtection="1">
      <alignment/>
      <protection locked="0"/>
    </xf>
    <xf numFmtId="3" fontId="0" fillId="0" borderId="145" xfId="0" applyNumberFormat="1" applyFill="1" applyBorder="1" applyAlignment="1">
      <alignment horizontal="center" shrinkToFit="1"/>
    </xf>
    <xf numFmtId="178" fontId="0" fillId="0" borderId="146" xfId="0" applyNumberFormat="1" applyFill="1" applyBorder="1" applyAlignment="1">
      <alignment/>
    </xf>
    <xf numFmtId="178" fontId="0" fillId="0" borderId="147" xfId="0" applyNumberFormat="1" applyFill="1" applyBorder="1" applyAlignment="1" applyProtection="1">
      <alignment/>
      <protection locked="0"/>
    </xf>
    <xf numFmtId="178" fontId="0" fillId="0" borderId="148" xfId="0" applyNumberFormat="1" applyFill="1" applyBorder="1" applyAlignment="1" applyProtection="1">
      <alignment/>
      <protection locked="0"/>
    </xf>
    <xf numFmtId="178" fontId="0" fillId="0" borderId="51" xfId="0" applyNumberFormat="1" applyFill="1" applyBorder="1" applyAlignment="1">
      <alignment/>
    </xf>
    <xf numFmtId="178" fontId="0" fillId="0" borderId="143" xfId="0" applyNumberFormat="1" applyFill="1" applyBorder="1" applyAlignment="1" applyProtection="1">
      <alignment horizontal="right"/>
      <protection locked="0"/>
    </xf>
    <xf numFmtId="178" fontId="0" fillId="0" borderId="53" xfId="0" applyNumberFormat="1" applyFill="1" applyBorder="1" applyAlignment="1" applyProtection="1">
      <alignment horizontal="right"/>
      <protection locked="0"/>
    </xf>
    <xf numFmtId="178" fontId="0" fillId="0" borderId="43" xfId="0" applyNumberFormat="1" applyFill="1" applyBorder="1" applyAlignment="1">
      <alignment/>
    </xf>
    <xf numFmtId="178" fontId="0" fillId="0" borderId="27" xfId="0" applyNumberFormat="1" applyFill="1" applyBorder="1" applyAlignment="1">
      <alignment/>
    </xf>
    <xf numFmtId="3" fontId="0" fillId="0" borderId="126" xfId="0" applyNumberFormat="1" applyFill="1" applyBorder="1" applyAlignment="1">
      <alignment horizontal="center" vertical="center" shrinkToFit="1"/>
    </xf>
    <xf numFmtId="3" fontId="0" fillId="0" borderId="127" xfId="0" applyNumberFormat="1" applyFill="1" applyBorder="1" applyAlignment="1">
      <alignment horizontal="center" vertical="center" shrinkToFit="1"/>
    </xf>
    <xf numFmtId="3" fontId="0" fillId="0" borderId="149" xfId="0" applyNumberFormat="1" applyFill="1" applyBorder="1" applyAlignment="1">
      <alignment horizontal="center" shrinkToFit="1"/>
    </xf>
    <xf numFmtId="178" fontId="0" fillId="0" borderId="150" xfId="0" applyNumberFormat="1" applyFill="1" applyBorder="1" applyAlignment="1">
      <alignment/>
    </xf>
    <xf numFmtId="178" fontId="0" fillId="0" borderId="151" xfId="0" applyNumberFormat="1" applyFill="1" applyBorder="1" applyAlignment="1" applyProtection="1">
      <alignment/>
      <protection locked="0"/>
    </xf>
    <xf numFmtId="178" fontId="0" fillId="0" borderId="152" xfId="0" applyNumberFormat="1" applyFill="1" applyBorder="1" applyAlignment="1" applyProtection="1">
      <alignment/>
      <protection locked="0"/>
    </xf>
    <xf numFmtId="3" fontId="0" fillId="0" borderId="153" xfId="0" applyNumberFormat="1" applyFill="1" applyBorder="1" applyAlignment="1">
      <alignment horizontal="center" shrinkToFit="1"/>
    </xf>
    <xf numFmtId="178" fontId="0" fillId="0" borderId="154" xfId="0" applyNumberFormat="1" applyFill="1" applyBorder="1" applyAlignment="1">
      <alignment/>
    </xf>
    <xf numFmtId="178" fontId="0" fillId="0" borderId="155" xfId="0" applyNumberFormat="1" applyFill="1" applyBorder="1" applyAlignment="1" applyProtection="1">
      <alignment/>
      <protection locked="0"/>
    </xf>
    <xf numFmtId="178" fontId="0" fillId="0" borderId="156" xfId="0" applyNumberFormat="1" applyFill="1" applyBorder="1" applyAlignment="1" applyProtection="1">
      <alignment/>
      <protection locked="0"/>
    </xf>
    <xf numFmtId="3" fontId="0" fillId="0" borderId="125" xfId="0" applyNumberFormat="1" applyFill="1" applyBorder="1" applyAlignment="1">
      <alignment horizontal="center" vertical="center" wrapText="1" shrinkToFit="1"/>
    </xf>
    <xf numFmtId="3" fontId="0" fillId="0" borderId="157" xfId="0" applyNumberFormat="1" applyFill="1" applyBorder="1" applyAlignment="1">
      <alignment horizontal="center" shrinkToFit="1"/>
    </xf>
    <xf numFmtId="178" fontId="0" fillId="0" borderId="158" xfId="0" applyNumberFormat="1" applyFill="1" applyBorder="1" applyAlignment="1">
      <alignment/>
    </xf>
    <xf numFmtId="178" fontId="0" fillId="0" borderId="159" xfId="0" applyNumberFormat="1" applyFill="1" applyBorder="1" applyAlignment="1" applyProtection="1">
      <alignment horizontal="right"/>
      <protection locked="0"/>
    </xf>
    <xf numFmtId="178" fontId="0" fillId="0" borderId="160" xfId="0" applyNumberFormat="1" applyFill="1" applyBorder="1" applyAlignment="1" applyProtection="1">
      <alignment horizontal="right"/>
      <protection locked="0"/>
    </xf>
    <xf numFmtId="3" fontId="0" fillId="0" borderId="15" xfId="0" applyNumberFormat="1" applyFill="1" applyBorder="1" applyAlignment="1">
      <alignment horizontal="center" vertical="center" wrapText="1"/>
    </xf>
    <xf numFmtId="3" fontId="0" fillId="0" borderId="161" xfId="0" applyNumberFormat="1" applyFill="1" applyBorder="1" applyAlignment="1">
      <alignment horizontal="center" shrinkToFit="1"/>
    </xf>
    <xf numFmtId="178" fontId="0" fillId="0" borderId="128" xfId="0" applyNumberFormat="1" applyFill="1" applyBorder="1" applyAlignment="1">
      <alignment/>
    </xf>
    <xf numFmtId="178" fontId="0" fillId="0" borderId="162" xfId="0" applyNumberFormat="1" applyFill="1" applyBorder="1" applyAlignment="1" applyProtection="1">
      <alignment/>
      <protection locked="0"/>
    </xf>
    <xf numFmtId="178" fontId="0" fillId="0" borderId="130" xfId="0" applyNumberFormat="1" applyFill="1" applyBorder="1" applyAlignment="1" applyProtection="1">
      <alignment/>
      <protection locked="0"/>
    </xf>
    <xf numFmtId="3" fontId="0" fillId="0" borderId="14" xfId="0" applyNumberFormat="1" applyFill="1" applyBorder="1" applyAlignment="1">
      <alignment horizontal="center" vertical="center" wrapText="1"/>
    </xf>
    <xf numFmtId="178" fontId="0" fillId="0" borderId="56" xfId="0" applyNumberFormat="1" applyFill="1" applyBorder="1" applyAlignment="1">
      <alignment horizontal="center"/>
    </xf>
    <xf numFmtId="178" fontId="0" fillId="0" borderId="57" xfId="0" applyNumberFormat="1" applyFill="1" applyBorder="1" applyAlignment="1">
      <alignment/>
    </xf>
    <xf numFmtId="178" fontId="0" fillId="0" borderId="57" xfId="0" applyNumberFormat="1" applyFill="1" applyBorder="1" applyAlignment="1">
      <alignment horizontal="center"/>
    </xf>
    <xf numFmtId="178" fontId="0" fillId="0" borderId="61" xfId="0" applyNumberFormat="1" applyFill="1" applyBorder="1" applyAlignment="1" applyProtection="1">
      <alignment horizontal="right"/>
      <protection locked="0"/>
    </xf>
    <xf numFmtId="178" fontId="0" fillId="0" borderId="59" xfId="0" applyNumberFormat="1" applyFill="1" applyBorder="1" applyAlignment="1" applyProtection="1">
      <alignment/>
      <protection locked="0"/>
    </xf>
    <xf numFmtId="178" fontId="0" fillId="0" borderId="60" xfId="0" applyNumberFormat="1" applyFill="1" applyBorder="1" applyAlignment="1" applyProtection="1">
      <alignment/>
      <protection locked="0"/>
    </xf>
    <xf numFmtId="178" fontId="0" fillId="0" borderId="131" xfId="0" applyNumberFormat="1" applyFill="1" applyBorder="1" applyAlignment="1" applyProtection="1">
      <alignment/>
      <protection locked="0"/>
    </xf>
    <xf numFmtId="178" fontId="0" fillId="0" borderId="163" xfId="0" applyNumberFormat="1" applyFill="1" applyBorder="1" applyAlignment="1" applyProtection="1">
      <alignment horizontal="right"/>
      <protection locked="0"/>
    </xf>
    <xf numFmtId="178" fontId="0" fillId="0" borderId="164" xfId="0" applyNumberFormat="1" applyFill="1" applyBorder="1" applyAlignment="1" applyProtection="1">
      <alignment/>
      <protection locked="0"/>
    </xf>
    <xf numFmtId="178" fontId="0" fillId="0" borderId="165" xfId="0" applyNumberFormat="1" applyFill="1" applyBorder="1" applyAlignment="1" applyProtection="1">
      <alignment/>
      <protection locked="0"/>
    </xf>
    <xf numFmtId="178" fontId="0" fillId="0" borderId="61" xfId="0" applyNumberFormat="1" applyFill="1" applyBorder="1" applyAlignment="1" applyProtection="1">
      <alignment/>
      <protection locked="0"/>
    </xf>
    <xf numFmtId="178" fontId="0" fillId="0" borderId="166" xfId="0" applyNumberFormat="1" applyFill="1" applyBorder="1" applyAlignment="1">
      <alignment horizontal="center" vertical="center" wrapText="1"/>
    </xf>
    <xf numFmtId="178" fontId="0" fillId="0" borderId="167" xfId="0" applyNumberFormat="1" applyFill="1" applyBorder="1" applyAlignment="1">
      <alignment horizontal="center" vertical="center"/>
    </xf>
    <xf numFmtId="178" fontId="0" fillId="0" borderId="168" xfId="0" applyNumberFormat="1" applyFill="1" applyBorder="1" applyAlignment="1" applyProtection="1">
      <alignment horizontal="right"/>
      <protection locked="0"/>
    </xf>
    <xf numFmtId="178" fontId="0" fillId="0" borderId="169" xfId="0" applyNumberFormat="1" applyFill="1" applyBorder="1" applyAlignment="1" applyProtection="1">
      <alignment/>
      <protection locked="0"/>
    </xf>
    <xf numFmtId="178" fontId="0" fillId="0" borderId="170" xfId="0" applyNumberFormat="1" applyFill="1" applyBorder="1" applyAlignment="1" applyProtection="1">
      <alignment/>
      <protection locked="0"/>
    </xf>
    <xf numFmtId="178" fontId="0" fillId="0" borderId="171" xfId="0" applyNumberFormat="1" applyFill="1" applyBorder="1" applyAlignment="1" applyProtection="1">
      <alignment/>
      <protection locked="0"/>
    </xf>
    <xf numFmtId="178" fontId="0" fillId="0" borderId="172" xfId="0" applyNumberFormat="1" applyFill="1" applyBorder="1" applyAlignment="1" applyProtection="1">
      <alignment horizontal="right"/>
      <protection locked="0"/>
    </xf>
    <xf numFmtId="178" fontId="0" fillId="0" borderId="173" xfId="0" applyNumberFormat="1" applyFill="1" applyBorder="1" applyAlignment="1" applyProtection="1">
      <alignment/>
      <protection locked="0"/>
    </xf>
    <xf numFmtId="178" fontId="0" fillId="0" borderId="174" xfId="0" applyNumberFormat="1" applyFill="1" applyBorder="1" applyAlignment="1" applyProtection="1">
      <alignment/>
      <protection locked="0"/>
    </xf>
    <xf numFmtId="178" fontId="0" fillId="0" borderId="168" xfId="0" applyNumberFormat="1" applyFill="1" applyBorder="1" applyAlignment="1" applyProtection="1">
      <alignment/>
      <protection locked="0"/>
    </xf>
    <xf numFmtId="3" fontId="0" fillId="0" borderId="56" xfId="0" applyNumberFormat="1" applyFill="1" applyBorder="1" applyAlignment="1" quotePrefix="1">
      <alignment horizontal="left"/>
    </xf>
    <xf numFmtId="3" fontId="0" fillId="0" borderId="57" xfId="0" applyNumberFormat="1" applyFill="1" applyBorder="1" applyAlignment="1">
      <alignment horizontal="center"/>
    </xf>
    <xf numFmtId="3" fontId="0" fillId="0" borderId="57" xfId="0" applyNumberFormat="1" applyFill="1" applyBorder="1" applyAlignment="1">
      <alignment horizontal="right"/>
    </xf>
    <xf numFmtId="3" fontId="0" fillId="0" borderId="25" xfId="0" applyNumberFormat="1" applyFill="1" applyBorder="1" applyAlignment="1" quotePrefix="1">
      <alignment horizontal="left"/>
    </xf>
    <xf numFmtId="3" fontId="0" fillId="0" borderId="16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right"/>
    </xf>
    <xf numFmtId="178" fontId="0" fillId="0" borderId="52" xfId="0" applyNumberFormat="1" applyFill="1" applyBorder="1" applyAlignment="1" applyProtection="1">
      <alignment horizontal="right"/>
      <protection locked="0"/>
    </xf>
    <xf numFmtId="178" fontId="0" fillId="0" borderId="129" xfId="0" applyNumberFormat="1" applyFill="1" applyBorder="1" applyAlignment="1" applyProtection="1">
      <alignment/>
      <protection locked="0"/>
    </xf>
    <xf numFmtId="178" fontId="0" fillId="0" borderId="175" xfId="0" applyNumberFormat="1" applyFill="1" applyBorder="1" applyAlignment="1" applyProtection="1">
      <alignment horizontal="right"/>
      <protection locked="0"/>
    </xf>
    <xf numFmtId="178" fontId="0" fillId="0" borderId="176" xfId="0" applyNumberFormat="1" applyFill="1" applyBorder="1" applyAlignment="1" applyProtection="1">
      <alignment/>
      <protection locked="0"/>
    </xf>
    <xf numFmtId="178" fontId="0" fillId="0" borderId="177" xfId="0" applyNumberFormat="1" applyFill="1" applyBorder="1" applyAlignment="1" applyProtection="1">
      <alignment/>
      <protection locked="0"/>
    </xf>
    <xf numFmtId="178" fontId="0" fillId="0" borderId="52" xfId="0" applyNumberFormat="1" applyFill="1" applyBorder="1" applyAlignment="1" applyProtection="1">
      <alignment/>
      <protection locked="0"/>
    </xf>
    <xf numFmtId="3" fontId="0" fillId="0" borderId="64" xfId="0" applyNumberFormat="1" applyFill="1" applyBorder="1" applyAlignment="1" quotePrefix="1">
      <alignment horizontal="left"/>
    </xf>
    <xf numFmtId="3" fontId="0" fillId="0" borderId="65" xfId="0" applyNumberFormat="1" applyFill="1" applyBorder="1" applyAlignment="1" quotePrefix="1">
      <alignment horizontal="left"/>
    </xf>
    <xf numFmtId="3" fontId="0" fillId="0" borderId="66" xfId="0" applyNumberFormat="1" applyFill="1" applyBorder="1" applyAlignment="1">
      <alignment horizontal="center"/>
    </xf>
    <xf numFmtId="3" fontId="0" fillId="0" borderId="67" xfId="0" applyNumberFormat="1" applyFill="1" applyBorder="1" applyAlignment="1">
      <alignment horizontal="center"/>
    </xf>
    <xf numFmtId="3" fontId="0" fillId="0" borderId="66" xfId="0" applyNumberFormat="1" applyFill="1" applyBorder="1" applyAlignment="1">
      <alignment horizontal="right"/>
    </xf>
    <xf numFmtId="3" fontId="0" fillId="0" borderId="67" xfId="0" applyNumberFormat="1" applyFill="1" applyBorder="1" applyAlignment="1">
      <alignment horizontal="right"/>
    </xf>
    <xf numFmtId="178" fontId="0" fillId="0" borderId="74" xfId="0" applyNumberFormat="1" applyFill="1" applyBorder="1" applyAlignment="1" applyProtection="1">
      <alignment horizontal="right"/>
      <protection locked="0"/>
    </xf>
    <xf numFmtId="178" fontId="0" fillId="0" borderId="75" xfId="0" applyNumberFormat="1" applyFill="1" applyBorder="1" applyAlignment="1" applyProtection="1">
      <alignment horizontal="right"/>
      <protection locked="0"/>
    </xf>
    <xf numFmtId="178" fontId="0" fillId="0" borderId="70" xfId="0" applyNumberFormat="1" applyFill="1" applyBorder="1" applyAlignment="1" applyProtection="1">
      <alignment/>
      <protection locked="0"/>
    </xf>
    <xf numFmtId="178" fontId="0" fillId="0" borderId="71" xfId="0" applyNumberFormat="1" applyFill="1" applyBorder="1" applyAlignment="1" applyProtection="1">
      <alignment/>
      <protection locked="0"/>
    </xf>
    <xf numFmtId="178" fontId="0" fillId="0" borderId="72" xfId="0" applyNumberFormat="1" applyFill="1" applyBorder="1" applyAlignment="1" applyProtection="1">
      <alignment/>
      <protection locked="0"/>
    </xf>
    <xf numFmtId="178" fontId="0" fillId="0" borderId="73" xfId="0" applyNumberFormat="1" applyFill="1" applyBorder="1" applyAlignment="1" applyProtection="1">
      <alignment/>
      <protection locked="0"/>
    </xf>
    <xf numFmtId="178" fontId="0" fillId="0" borderId="132" xfId="0" applyNumberFormat="1" applyFill="1" applyBorder="1" applyAlignment="1" applyProtection="1">
      <alignment/>
      <protection locked="0"/>
    </xf>
    <xf numFmtId="178" fontId="0" fillId="0" borderId="133" xfId="0" applyNumberFormat="1" applyFill="1" applyBorder="1" applyAlignment="1" applyProtection="1">
      <alignment/>
      <protection locked="0"/>
    </xf>
    <xf numFmtId="178" fontId="0" fillId="0" borderId="178" xfId="0" applyNumberFormat="1" applyFill="1" applyBorder="1" applyAlignment="1" applyProtection="1">
      <alignment horizontal="right"/>
      <protection locked="0"/>
    </xf>
    <xf numFmtId="178" fontId="0" fillId="0" borderId="179" xfId="0" applyNumberFormat="1" applyFill="1" applyBorder="1" applyAlignment="1" applyProtection="1">
      <alignment horizontal="right"/>
      <protection locked="0"/>
    </xf>
    <xf numFmtId="178" fontId="0" fillId="0" borderId="180" xfId="0" applyNumberFormat="1" applyFill="1" applyBorder="1" applyAlignment="1" applyProtection="1">
      <alignment/>
      <protection locked="0"/>
    </xf>
    <xf numFmtId="178" fontId="0" fillId="0" borderId="181" xfId="0" applyNumberFormat="1" applyFill="1" applyBorder="1" applyAlignment="1" applyProtection="1">
      <alignment/>
      <protection locked="0"/>
    </xf>
    <xf numFmtId="178" fontId="0" fillId="0" borderId="182" xfId="0" applyNumberFormat="1" applyFill="1" applyBorder="1" applyAlignment="1" applyProtection="1">
      <alignment/>
      <protection locked="0"/>
    </xf>
    <xf numFmtId="178" fontId="0" fillId="0" borderId="183" xfId="0" applyNumberFormat="1" applyFill="1" applyBorder="1" applyAlignment="1" applyProtection="1">
      <alignment/>
      <protection locked="0"/>
    </xf>
    <xf numFmtId="178" fontId="0" fillId="0" borderId="74" xfId="0" applyNumberFormat="1" applyFill="1" applyBorder="1" applyAlignment="1" applyProtection="1">
      <alignment/>
      <protection locked="0"/>
    </xf>
    <xf numFmtId="178" fontId="0" fillId="0" borderId="75" xfId="0" applyNumberFormat="1" applyFill="1" applyBorder="1" applyAlignment="1" applyProtection="1">
      <alignment/>
      <protection locked="0"/>
    </xf>
    <xf numFmtId="178" fontId="0" fillId="0" borderId="56" xfId="0" applyNumberFormat="1" applyFill="1" applyBorder="1" applyAlignment="1" applyProtection="1">
      <alignment/>
      <protection locked="0"/>
    </xf>
    <xf numFmtId="178" fontId="0" fillId="0" borderId="25" xfId="0" applyNumberFormat="1" applyFill="1" applyBorder="1" applyAlignment="1" applyProtection="1">
      <alignment/>
      <protection locked="0"/>
    </xf>
    <xf numFmtId="178" fontId="0" fillId="0" borderId="64" xfId="0" applyNumberFormat="1" applyFill="1" applyBorder="1" applyAlignment="1" applyProtection="1">
      <alignment/>
      <protection locked="0"/>
    </xf>
    <xf numFmtId="178" fontId="0" fillId="0" borderId="65" xfId="0" applyNumberFormat="1" applyFill="1" applyBorder="1" applyAlignment="1" applyProtection="1">
      <alignment/>
      <protection locked="0"/>
    </xf>
    <xf numFmtId="178" fontId="0" fillId="0" borderId="166" xfId="0" applyNumberFormat="1" applyFill="1" applyBorder="1" applyAlignment="1" applyProtection="1">
      <alignment/>
      <protection locked="0"/>
    </xf>
    <xf numFmtId="3" fontId="0" fillId="0" borderId="56" xfId="0" applyNumberFormat="1" applyFill="1" applyBorder="1" applyAlignment="1">
      <alignment horizontal="center" shrinkToFit="1"/>
    </xf>
    <xf numFmtId="178" fontId="0" fillId="0" borderId="141" xfId="0" applyNumberFormat="1" applyFill="1" applyBorder="1" applyAlignment="1" applyProtection="1">
      <alignment horizontal="right"/>
      <protection locked="0"/>
    </xf>
    <xf numFmtId="178" fontId="0" fillId="0" borderId="22" xfId="0" applyNumberFormat="1" applyFill="1" applyBorder="1" applyAlignment="1" applyProtection="1">
      <alignment horizontal="right"/>
      <protection locked="0"/>
    </xf>
    <xf numFmtId="178" fontId="0" fillId="0" borderId="56" xfId="0" applyNumberFormat="1" applyFill="1" applyBorder="1" applyAlignment="1" applyProtection="1">
      <alignment horizontal="right"/>
      <protection locked="0"/>
    </xf>
    <xf numFmtId="178" fontId="0" fillId="0" borderId="64" xfId="0" applyNumberFormat="1" applyFill="1" applyBorder="1" applyAlignment="1" applyProtection="1">
      <alignment horizontal="right"/>
      <protection locked="0"/>
    </xf>
    <xf numFmtId="178" fontId="0" fillId="0" borderId="65" xfId="0" applyNumberFormat="1" applyFill="1" applyBorder="1" applyAlignment="1" applyProtection="1">
      <alignment horizontal="right"/>
      <protection locked="0"/>
    </xf>
    <xf numFmtId="178" fontId="0" fillId="0" borderId="25" xfId="0" applyNumberFormat="1" applyFill="1" applyBorder="1" applyAlignment="1" applyProtection="1">
      <alignment horizontal="right"/>
      <protection locked="0"/>
    </xf>
    <xf numFmtId="178" fontId="0" fillId="0" borderId="166" xfId="0" applyNumberFormat="1" applyFill="1" applyBorder="1" applyAlignment="1" applyProtection="1">
      <alignment horizontal="right"/>
      <protection locked="0"/>
    </xf>
    <xf numFmtId="3" fontId="0" fillId="0" borderId="184" xfId="0" applyNumberFormat="1" applyFill="1" applyBorder="1" applyAlignment="1">
      <alignment horizontal="center" shrinkToFit="1"/>
    </xf>
    <xf numFmtId="178" fontId="0" fillId="0" borderId="29" xfId="0" applyNumberFormat="1" applyFill="1" applyBorder="1" applyAlignment="1">
      <alignment/>
    </xf>
    <xf numFmtId="178" fontId="0" fillId="0" borderId="185" xfId="0" applyNumberFormat="1" applyFill="1" applyBorder="1" applyAlignment="1" applyProtection="1">
      <alignment/>
      <protection locked="0"/>
    </xf>
    <xf numFmtId="178" fontId="0" fillId="0" borderId="13" xfId="0" applyNumberFormat="1" applyFill="1" applyBorder="1" applyAlignment="1" applyProtection="1">
      <alignment/>
      <protection locked="0"/>
    </xf>
    <xf numFmtId="178" fontId="0" fillId="0" borderId="63" xfId="0" applyNumberFormat="1" applyFill="1" applyBorder="1" applyAlignment="1" applyProtection="1">
      <alignment/>
      <protection locked="0"/>
    </xf>
    <xf numFmtId="178" fontId="0" fillId="0" borderId="78" xfId="0" applyNumberFormat="1" applyFill="1" applyBorder="1" applyAlignment="1" applyProtection="1">
      <alignment/>
      <protection locked="0"/>
    </xf>
    <xf numFmtId="178" fontId="0" fillId="0" borderId="79" xfId="0" applyNumberFormat="1" applyFill="1" applyBorder="1" applyAlignment="1" applyProtection="1">
      <alignment/>
      <protection locked="0"/>
    </xf>
    <xf numFmtId="178" fontId="0" fillId="0" borderId="18" xfId="0" applyNumberFormat="1" applyFill="1" applyBorder="1" applyAlignment="1" applyProtection="1">
      <alignment/>
      <protection locked="0"/>
    </xf>
    <xf numFmtId="178" fontId="0" fillId="0" borderId="186" xfId="0" applyNumberFormat="1" applyFill="1" applyBorder="1" applyAlignment="1" applyProtection="1">
      <alignment/>
      <protection locked="0"/>
    </xf>
    <xf numFmtId="3" fontId="0" fillId="0" borderId="187" xfId="0" applyNumberFormat="1" applyFill="1" applyBorder="1" applyAlignment="1">
      <alignment horizontal="center" shrinkToFit="1"/>
    </xf>
    <xf numFmtId="178" fontId="0" fillId="0" borderId="188" xfId="0" applyNumberFormat="1" applyFill="1" applyBorder="1" applyAlignment="1">
      <alignment/>
    </xf>
    <xf numFmtId="178" fontId="0" fillId="0" borderId="189" xfId="0" applyNumberFormat="1" applyFill="1" applyBorder="1" applyAlignment="1" applyProtection="1">
      <alignment/>
      <protection locked="0"/>
    </xf>
    <xf numFmtId="178" fontId="0" fillId="0" borderId="190" xfId="0" applyNumberFormat="1" applyFill="1" applyBorder="1" applyAlignment="1" applyProtection="1">
      <alignment/>
      <protection locked="0"/>
    </xf>
    <xf numFmtId="178" fontId="0" fillId="0" borderId="191" xfId="0" applyNumberFormat="1" applyFill="1" applyBorder="1" applyAlignment="1" applyProtection="1">
      <alignment/>
      <protection locked="0"/>
    </xf>
    <xf numFmtId="178" fontId="0" fillId="0" borderId="192" xfId="0" applyNumberFormat="1" applyFill="1" applyBorder="1" applyAlignment="1" applyProtection="1">
      <alignment/>
      <protection locked="0"/>
    </xf>
    <xf numFmtId="178" fontId="0" fillId="0" borderId="193" xfId="0" applyNumberFormat="1" applyFill="1" applyBorder="1" applyAlignment="1" applyProtection="1">
      <alignment/>
      <protection locked="0"/>
    </xf>
    <xf numFmtId="178" fontId="0" fillId="0" borderId="194" xfId="0" applyNumberFormat="1" applyFill="1" applyBorder="1" applyAlignment="1" applyProtection="1">
      <alignment/>
      <protection locked="0"/>
    </xf>
    <xf numFmtId="178" fontId="0" fillId="0" borderId="195" xfId="0" applyNumberFormat="1" applyFill="1" applyBorder="1" applyAlignment="1" applyProtection="1">
      <alignment/>
      <protection locked="0"/>
    </xf>
    <xf numFmtId="178" fontId="0" fillId="0" borderId="196" xfId="0" applyNumberFormat="1" applyFill="1" applyBorder="1" applyAlignment="1" applyProtection="1">
      <alignment/>
      <protection locked="0"/>
    </xf>
    <xf numFmtId="178" fontId="0" fillId="0" borderId="197" xfId="0" applyNumberFormat="1" applyFill="1" applyBorder="1" applyAlignment="1" applyProtection="1">
      <alignment/>
      <protection locked="0"/>
    </xf>
    <xf numFmtId="178" fontId="0" fillId="0" borderId="198" xfId="0" applyNumberFormat="1" applyFill="1" applyBorder="1" applyAlignment="1" applyProtection="1">
      <alignment/>
      <protection locked="0"/>
    </xf>
    <xf numFmtId="178" fontId="0" fillId="0" borderId="199" xfId="0" applyNumberFormat="1" applyFill="1" applyBorder="1" applyAlignment="1" applyProtection="1">
      <alignment/>
      <protection locked="0"/>
    </xf>
    <xf numFmtId="178" fontId="0" fillId="0" borderId="200" xfId="0" applyNumberFormat="1" applyFill="1" applyBorder="1" applyAlignment="1" applyProtection="1">
      <alignment/>
      <protection locked="0"/>
    </xf>
    <xf numFmtId="3" fontId="0" fillId="0" borderId="201" xfId="0" applyNumberFormat="1" applyFill="1" applyBorder="1" applyAlignment="1">
      <alignment horizontal="center" shrinkToFit="1"/>
    </xf>
    <xf numFmtId="178" fontId="0" fillId="0" borderId="105" xfId="0" applyNumberFormat="1" applyFill="1" applyBorder="1" applyAlignment="1">
      <alignment/>
    </xf>
    <xf numFmtId="178" fontId="0" fillId="0" borderId="202" xfId="0" applyNumberFormat="1" applyFill="1" applyBorder="1" applyAlignment="1" applyProtection="1">
      <alignment horizontal="right"/>
      <protection locked="0"/>
    </xf>
    <xf numFmtId="178" fontId="0" fillId="0" borderId="107" xfId="0" applyNumberFormat="1" applyFill="1" applyBorder="1" applyAlignment="1" applyProtection="1">
      <alignment horizontal="right"/>
      <protection locked="0"/>
    </xf>
    <xf numFmtId="178" fontId="0" fillId="0" borderId="108" xfId="0" applyNumberFormat="1" applyFill="1" applyBorder="1" applyAlignment="1" applyProtection="1">
      <alignment horizontal="right"/>
      <protection locked="0"/>
    </xf>
    <xf numFmtId="178" fontId="0" fillId="0" borderId="109" xfId="0" applyNumberFormat="1" applyFill="1" applyBorder="1" applyAlignment="1" applyProtection="1">
      <alignment horizontal="right"/>
      <protection locked="0"/>
    </xf>
    <xf numFmtId="178" fontId="0" fillId="0" borderId="110" xfId="0" applyNumberFormat="1" applyFill="1" applyBorder="1" applyAlignment="1" applyProtection="1">
      <alignment horizontal="right"/>
      <protection locked="0"/>
    </xf>
    <xf numFmtId="178" fontId="0" fillId="0" borderId="106" xfId="0" applyNumberFormat="1" applyFill="1" applyBorder="1" applyAlignment="1" applyProtection="1">
      <alignment horizontal="right"/>
      <protection locked="0"/>
    </xf>
    <xf numFmtId="178" fontId="0" fillId="0" borderId="203" xfId="0" applyNumberFormat="1" applyFill="1" applyBorder="1" applyAlignment="1" applyProtection="1">
      <alignment horizontal="right"/>
      <protection locked="0"/>
    </xf>
    <xf numFmtId="3" fontId="0" fillId="0" borderId="204" xfId="0" applyNumberFormat="1" applyFill="1" applyBorder="1" applyAlignment="1">
      <alignment horizontal="center" shrinkToFit="1"/>
    </xf>
    <xf numFmtId="178" fontId="0" fillId="0" borderId="205" xfId="0" applyNumberFormat="1" applyFill="1" applyBorder="1" applyAlignment="1">
      <alignment/>
    </xf>
    <xf numFmtId="178" fontId="0" fillId="0" borderId="206" xfId="0" applyNumberFormat="1" applyFill="1" applyBorder="1" applyAlignment="1" applyProtection="1">
      <alignment/>
      <protection locked="0"/>
    </xf>
    <xf numFmtId="178" fontId="0" fillId="0" borderId="207" xfId="0" applyNumberFormat="1" applyFill="1" applyBorder="1" applyAlignment="1" applyProtection="1">
      <alignment/>
      <protection locked="0"/>
    </xf>
    <xf numFmtId="178" fontId="0" fillId="0" borderId="208" xfId="0" applyNumberFormat="1" applyFill="1" applyBorder="1" applyAlignment="1" applyProtection="1">
      <alignment/>
      <protection locked="0"/>
    </xf>
    <xf numFmtId="178" fontId="0" fillId="0" borderId="209" xfId="0" applyNumberFormat="1" applyFill="1" applyBorder="1" applyAlignment="1" applyProtection="1">
      <alignment/>
      <protection locked="0"/>
    </xf>
    <xf numFmtId="178" fontId="0" fillId="0" borderId="210" xfId="0" applyNumberFormat="1" applyFill="1" applyBorder="1" applyAlignment="1" applyProtection="1">
      <alignment/>
      <protection locked="0"/>
    </xf>
    <xf numFmtId="178" fontId="0" fillId="0" borderId="211" xfId="0" applyNumberFormat="1" applyFill="1" applyBorder="1" applyAlignment="1" applyProtection="1">
      <alignment/>
      <protection locked="0"/>
    </xf>
    <xf numFmtId="178" fontId="0" fillId="0" borderId="212" xfId="0" applyNumberFormat="1" applyFill="1" applyBorder="1" applyAlignment="1" applyProtection="1">
      <alignment/>
      <protection locked="0"/>
    </xf>
    <xf numFmtId="178" fontId="0" fillId="0" borderId="40" xfId="0" applyNumberFormat="1" applyFill="1" applyBorder="1" applyAlignment="1">
      <alignment/>
    </xf>
    <xf numFmtId="3" fontId="0" fillId="0" borderId="92" xfId="0" applyNumberFormat="1" applyFill="1" applyBorder="1" applyAlignment="1">
      <alignment horizontal="center" shrinkToFit="1"/>
    </xf>
    <xf numFmtId="178" fontId="0" fillId="0" borderId="30" xfId="0" applyNumberFormat="1" applyFill="1" applyBorder="1" applyAlignment="1" applyProtection="1">
      <alignment/>
      <protection locked="0"/>
    </xf>
    <xf numFmtId="3" fontId="0" fillId="0" borderId="213" xfId="0" applyNumberFormat="1" applyFill="1" applyBorder="1" applyAlignment="1">
      <alignment horizont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1"/>
  <sheetViews>
    <sheetView tabSelected="1" zoomScale="125" zoomScaleNormal="125" zoomScaleSheetLayoutView="100" zoomScalePageLayoutView="0" workbookViewId="0" topLeftCell="A235">
      <selection activeCell="K189" sqref="K189"/>
    </sheetView>
  </sheetViews>
  <sheetFormatPr defaultColWidth="8.66015625" defaultRowHeight="12" customHeight="1"/>
  <cols>
    <col min="1" max="1" width="3.33203125" style="0" customWidth="1"/>
    <col min="2" max="2" width="9" style="0" customWidth="1"/>
    <col min="3" max="3" width="4.66015625" style="0" customWidth="1"/>
    <col min="4" max="4" width="7.66015625" style="1" customWidth="1"/>
    <col min="5" max="5" width="5.16015625" style="1" customWidth="1"/>
    <col min="6" max="11" width="5.16015625" style="0" customWidth="1"/>
    <col min="12" max="12" width="5.16015625" style="1" customWidth="1"/>
    <col min="13" max="13" width="5.16015625" style="0" customWidth="1"/>
    <col min="14" max="14" width="5.16015625" style="1" customWidth="1"/>
    <col min="15" max="19" width="5.16015625" style="0" customWidth="1"/>
    <col min="20" max="20" width="5.16015625" style="1" customWidth="1"/>
    <col min="21" max="22" width="5.16015625" style="0" customWidth="1"/>
    <col min="23" max="24" width="5.16015625" style="1" customWidth="1"/>
  </cols>
  <sheetData>
    <row r="1" spans="1:24" ht="14.25">
      <c r="A1" s="11" t="s">
        <v>44</v>
      </c>
      <c r="D1" s="3"/>
      <c r="E1" s="3"/>
      <c r="L1" s="3"/>
      <c r="N1" s="3"/>
      <c r="T1" s="3"/>
      <c r="W1" s="3"/>
      <c r="X1" s="3"/>
    </row>
    <row r="2" spans="1:24" ht="13.5" customHeight="1">
      <c r="A2" s="2"/>
      <c r="D2" s="3"/>
      <c r="E2" s="3"/>
      <c r="L2" s="3"/>
      <c r="N2" s="3"/>
      <c r="T2" s="3"/>
      <c r="W2" s="3"/>
      <c r="X2" s="3"/>
    </row>
    <row r="3" spans="1:24" ht="13.5" customHeight="1">
      <c r="A3" s="13" t="s">
        <v>0</v>
      </c>
      <c r="B3" s="4"/>
      <c r="D3" s="3"/>
      <c r="E3" s="3"/>
      <c r="L3" s="3"/>
      <c r="N3" s="3"/>
      <c r="T3" s="5" t="s">
        <v>77</v>
      </c>
      <c r="U3" s="5"/>
      <c r="W3" s="3"/>
      <c r="X3" s="3"/>
    </row>
    <row r="4" spans="1:25" ht="13.5" customHeight="1">
      <c r="A4" s="101"/>
      <c r="B4" s="102"/>
      <c r="C4" s="103"/>
      <c r="D4" s="110" t="s">
        <v>2</v>
      </c>
      <c r="E4" s="32" t="s">
        <v>55</v>
      </c>
      <c r="F4" s="25" t="s">
        <v>57</v>
      </c>
      <c r="G4" s="25" t="s">
        <v>58</v>
      </c>
      <c r="H4" s="74" t="s">
        <v>56</v>
      </c>
      <c r="I4" s="83" t="s">
        <v>59</v>
      </c>
      <c r="J4" s="25" t="s">
        <v>60</v>
      </c>
      <c r="K4" s="25" t="s">
        <v>61</v>
      </c>
      <c r="L4" s="26" t="s">
        <v>62</v>
      </c>
      <c r="M4" s="25" t="s">
        <v>63</v>
      </c>
      <c r="N4" s="26" t="s">
        <v>64</v>
      </c>
      <c r="O4" s="27" t="s">
        <v>1</v>
      </c>
      <c r="P4" s="25" t="s">
        <v>48</v>
      </c>
      <c r="Q4" s="25" t="s">
        <v>49</v>
      </c>
      <c r="R4" s="84" t="s">
        <v>65</v>
      </c>
      <c r="S4" s="44" t="s">
        <v>50</v>
      </c>
      <c r="T4" s="26" t="s">
        <v>51</v>
      </c>
      <c r="U4" s="25" t="s">
        <v>52</v>
      </c>
      <c r="V4" s="25" t="s">
        <v>53</v>
      </c>
      <c r="W4" s="56" t="s">
        <v>54</v>
      </c>
      <c r="X4" s="113" t="s">
        <v>76</v>
      </c>
      <c r="Y4" s="8"/>
    </row>
    <row r="5" spans="1:25" ht="13.5" customHeight="1">
      <c r="A5" s="104"/>
      <c r="B5" s="105"/>
      <c r="C5" s="106"/>
      <c r="D5" s="111"/>
      <c r="E5" s="33"/>
      <c r="F5" s="28" t="s">
        <v>3</v>
      </c>
      <c r="G5" s="28" t="s">
        <v>3</v>
      </c>
      <c r="H5" s="75" t="s">
        <v>3</v>
      </c>
      <c r="I5" s="85" t="s">
        <v>3</v>
      </c>
      <c r="J5" s="28" t="s">
        <v>3</v>
      </c>
      <c r="K5" s="28" t="s">
        <v>3</v>
      </c>
      <c r="L5" s="29" t="s">
        <v>3</v>
      </c>
      <c r="M5" s="28" t="s">
        <v>3</v>
      </c>
      <c r="N5" s="29" t="s">
        <v>3</v>
      </c>
      <c r="O5" s="28" t="s">
        <v>3</v>
      </c>
      <c r="P5" s="28" t="s">
        <v>3</v>
      </c>
      <c r="Q5" s="28" t="s">
        <v>3</v>
      </c>
      <c r="R5" s="86" t="s">
        <v>3</v>
      </c>
      <c r="S5" s="18" t="s">
        <v>3</v>
      </c>
      <c r="T5" s="29" t="s">
        <v>3</v>
      </c>
      <c r="U5" s="28" t="s">
        <v>3</v>
      </c>
      <c r="V5" s="28" t="s">
        <v>3</v>
      </c>
      <c r="W5" s="49"/>
      <c r="X5" s="114"/>
      <c r="Y5" s="8"/>
    </row>
    <row r="6" spans="1:25" ht="13.5" customHeight="1">
      <c r="A6" s="107"/>
      <c r="B6" s="108"/>
      <c r="C6" s="109"/>
      <c r="D6" s="112"/>
      <c r="E6" s="34" t="s">
        <v>4</v>
      </c>
      <c r="F6" s="30" t="s">
        <v>5</v>
      </c>
      <c r="G6" s="30" t="s">
        <v>6</v>
      </c>
      <c r="H6" s="76" t="s">
        <v>7</v>
      </c>
      <c r="I6" s="87" t="s">
        <v>8</v>
      </c>
      <c r="J6" s="30" t="s">
        <v>9</v>
      </c>
      <c r="K6" s="30" t="s">
        <v>10</v>
      </c>
      <c r="L6" s="31" t="s">
        <v>11</v>
      </c>
      <c r="M6" s="30" t="s">
        <v>12</v>
      </c>
      <c r="N6" s="31" t="s">
        <v>13</v>
      </c>
      <c r="O6" s="30" t="s">
        <v>14</v>
      </c>
      <c r="P6" s="30" t="s">
        <v>15</v>
      </c>
      <c r="Q6" s="30" t="s">
        <v>16</v>
      </c>
      <c r="R6" s="88" t="s">
        <v>17</v>
      </c>
      <c r="S6" s="45" t="s">
        <v>18</v>
      </c>
      <c r="T6" s="31" t="s">
        <v>19</v>
      </c>
      <c r="U6" s="30" t="s">
        <v>20</v>
      </c>
      <c r="V6" s="30" t="s">
        <v>21</v>
      </c>
      <c r="W6" s="57" t="s">
        <v>22</v>
      </c>
      <c r="X6" s="115"/>
      <c r="Y6" s="8"/>
    </row>
    <row r="7" spans="1:25" ht="13.5" customHeight="1">
      <c r="A7" s="16"/>
      <c r="B7" s="66"/>
      <c r="C7" s="116" t="s">
        <v>23</v>
      </c>
      <c r="D7" s="41">
        <f>D67+D127+D187</f>
        <v>1842</v>
      </c>
      <c r="E7" s="42">
        <f>E67+E127+E187</f>
        <v>1</v>
      </c>
      <c r="F7" s="43">
        <f>F67+F127+F187</f>
        <v>1</v>
      </c>
      <c r="G7" s="43">
        <f>G67+G127+G187</f>
        <v>1</v>
      </c>
      <c r="H7" s="77">
        <f>H67+H127+H187</f>
        <v>2</v>
      </c>
      <c r="I7" s="89">
        <f>I67+I127+I187</f>
        <v>2</v>
      </c>
      <c r="J7" s="43">
        <f>J67+J127+J187</f>
        <v>5</v>
      </c>
      <c r="K7" s="43">
        <f>K67+K127+K187</f>
        <v>2</v>
      </c>
      <c r="L7" s="43">
        <f>L67+L127+L187</f>
        <v>7</v>
      </c>
      <c r="M7" s="43">
        <f>M67+M127+M187</f>
        <v>8</v>
      </c>
      <c r="N7" s="43">
        <f>N67+N127+N187</f>
        <v>10</v>
      </c>
      <c r="O7" s="43">
        <f>O67+O127+O187</f>
        <v>14</v>
      </c>
      <c r="P7" s="43">
        <f>P67+P127+P187</f>
        <v>23</v>
      </c>
      <c r="Q7" s="43">
        <f>Q67+Q127+Q187</f>
        <v>38</v>
      </c>
      <c r="R7" s="90">
        <f>R67+R127+R187</f>
        <v>74</v>
      </c>
      <c r="S7" s="42">
        <f>S67+S127+S187</f>
        <v>67</v>
      </c>
      <c r="T7" s="43">
        <f>T67+T127+T187</f>
        <v>120</v>
      </c>
      <c r="U7" s="43">
        <f>U67+U127+U187</f>
        <v>219</v>
      </c>
      <c r="V7" s="43">
        <f>V67+V127+V187</f>
        <v>398</v>
      </c>
      <c r="W7" s="46">
        <f>W67+W127+W187</f>
        <v>850</v>
      </c>
      <c r="X7" s="51">
        <f>X67+X127+X187</f>
        <v>0</v>
      </c>
      <c r="Y7" s="8"/>
    </row>
    <row r="8" spans="1:25" ht="13.5" customHeight="1">
      <c r="A8" s="17" t="s">
        <v>41</v>
      </c>
      <c r="B8" s="8"/>
      <c r="C8" s="58" t="s">
        <v>24</v>
      </c>
      <c r="D8" s="59">
        <f>D68+D128+D188</f>
        <v>962</v>
      </c>
      <c r="E8" s="60">
        <f>E68+E128+E188</f>
        <v>0</v>
      </c>
      <c r="F8" s="61">
        <f>F68+F128+F188</f>
        <v>0</v>
      </c>
      <c r="G8" s="61">
        <f>G68+G128+G188</f>
        <v>0</v>
      </c>
      <c r="H8" s="78">
        <f>H68+H128+H188</f>
        <v>2</v>
      </c>
      <c r="I8" s="91">
        <f>I68+I128+I188</f>
        <v>2</v>
      </c>
      <c r="J8" s="61">
        <f>J68+J128+J188</f>
        <v>2</v>
      </c>
      <c r="K8" s="61">
        <f>K68+K128+K188</f>
        <v>1</v>
      </c>
      <c r="L8" s="61">
        <f>L68+L128+L188</f>
        <v>5</v>
      </c>
      <c r="M8" s="61">
        <f>M68+M128+M188</f>
        <v>7</v>
      </c>
      <c r="N8" s="61">
        <f>N68+N128+N188</f>
        <v>9</v>
      </c>
      <c r="O8" s="61">
        <f>O68+O128+O188</f>
        <v>7</v>
      </c>
      <c r="P8" s="61">
        <f>P68+P128+P188</f>
        <v>15</v>
      </c>
      <c r="Q8" s="61">
        <f>Q68+Q128+Q188</f>
        <v>26</v>
      </c>
      <c r="R8" s="92">
        <f>R68+R128+R188</f>
        <v>55</v>
      </c>
      <c r="S8" s="63">
        <f>S68+S128+S188</f>
        <v>48</v>
      </c>
      <c r="T8" s="61">
        <f>T68+T128+T188</f>
        <v>82</v>
      </c>
      <c r="U8" s="61">
        <f>U68+U128+U188</f>
        <v>128</v>
      </c>
      <c r="V8" s="61">
        <f>V68+V128+V188</f>
        <v>242</v>
      </c>
      <c r="W8" s="62">
        <f>W68+W128+W188</f>
        <v>331</v>
      </c>
      <c r="X8" s="64">
        <f>X68+X128+X188</f>
        <v>0</v>
      </c>
      <c r="Y8" s="8"/>
    </row>
    <row r="9" spans="1:25" ht="13.5" customHeight="1">
      <c r="A9" s="19"/>
      <c r="B9" s="10"/>
      <c r="C9" s="65" t="s">
        <v>25</v>
      </c>
      <c r="D9" s="37">
        <f>D69+D129+D189</f>
        <v>880</v>
      </c>
      <c r="E9" s="35">
        <f>E69+E129+E189</f>
        <v>1</v>
      </c>
      <c r="F9" s="14">
        <f>F69+F129+F189</f>
        <v>1</v>
      </c>
      <c r="G9" s="14">
        <f>G69+G129+G189</f>
        <v>1</v>
      </c>
      <c r="H9" s="79">
        <f>H69+H129+H189</f>
        <v>0</v>
      </c>
      <c r="I9" s="93">
        <f>I69+I129+I189</f>
        <v>0</v>
      </c>
      <c r="J9" s="14">
        <f>J69+J129+J189</f>
        <v>3</v>
      </c>
      <c r="K9" s="14">
        <f>K69+K129+K189</f>
        <v>1</v>
      </c>
      <c r="L9" s="14">
        <f>L69+L129+L189</f>
        <v>2</v>
      </c>
      <c r="M9" s="14">
        <f>M69+M129+M189</f>
        <v>1</v>
      </c>
      <c r="N9" s="14">
        <f>N69+N129+N189</f>
        <v>1</v>
      </c>
      <c r="O9" s="14">
        <f>O69+O129+O189</f>
        <v>7</v>
      </c>
      <c r="P9" s="14">
        <f>P69+P129+P189</f>
        <v>8</v>
      </c>
      <c r="Q9" s="14">
        <f>Q69+Q129+Q189</f>
        <v>12</v>
      </c>
      <c r="R9" s="94">
        <f>R69+R129+R189</f>
        <v>19</v>
      </c>
      <c r="S9" s="22">
        <f>S69+S129+S189</f>
        <v>19</v>
      </c>
      <c r="T9" s="14">
        <f>T69+T129+T189</f>
        <v>38</v>
      </c>
      <c r="U9" s="14">
        <f>U69+U129+U189</f>
        <v>91</v>
      </c>
      <c r="V9" s="14">
        <f>V69+V129+V189</f>
        <v>156</v>
      </c>
      <c r="W9" s="47">
        <f>W69+W129+W189</f>
        <v>519</v>
      </c>
      <c r="X9" s="52">
        <f>X69+X129+X189</f>
        <v>0</v>
      </c>
      <c r="Y9" s="8"/>
    </row>
    <row r="10" spans="1:25" ht="13.5" customHeight="1">
      <c r="A10" s="16"/>
      <c r="B10" s="6"/>
      <c r="C10" s="116" t="s">
        <v>23</v>
      </c>
      <c r="D10" s="41">
        <f>D70+D130+D190</f>
        <v>414</v>
      </c>
      <c r="E10" s="42">
        <f>E70+E130+E190</f>
        <v>0</v>
      </c>
      <c r="F10" s="43">
        <f>F70+F130+F190</f>
        <v>0</v>
      </c>
      <c r="G10" s="43">
        <f>G70+G130+G190</f>
        <v>0</v>
      </c>
      <c r="H10" s="77">
        <f>H70+H130+H190</f>
        <v>0</v>
      </c>
      <c r="I10" s="89">
        <f>I70+I130+I190</f>
        <v>0</v>
      </c>
      <c r="J10" s="43">
        <f>J70+J130+J190</f>
        <v>0</v>
      </c>
      <c r="K10" s="43">
        <f>K70+K130+K190</f>
        <v>0</v>
      </c>
      <c r="L10" s="43">
        <f>L70+L130+L190</f>
        <v>3</v>
      </c>
      <c r="M10" s="43">
        <f>M70+M130+M190</f>
        <v>2</v>
      </c>
      <c r="N10" s="43">
        <f>N70+N130+N190</f>
        <v>0</v>
      </c>
      <c r="O10" s="43">
        <f>O70+O130+O190</f>
        <v>3</v>
      </c>
      <c r="P10" s="43">
        <f>P70+P130+P190</f>
        <v>7</v>
      </c>
      <c r="Q10" s="43">
        <f>Q70+Q130+Q190</f>
        <v>15</v>
      </c>
      <c r="R10" s="90">
        <f>R70+R130+R190</f>
        <v>34</v>
      </c>
      <c r="S10" s="42">
        <f>S70+S130+S190</f>
        <v>30</v>
      </c>
      <c r="T10" s="43">
        <f>T70+T130+T190</f>
        <v>51</v>
      </c>
      <c r="U10" s="43">
        <f>U70+U130+U190</f>
        <v>77</v>
      </c>
      <c r="V10" s="43">
        <f>V70+V130+V190</f>
        <v>87</v>
      </c>
      <c r="W10" s="46">
        <f>W70+W130+W190</f>
        <v>105</v>
      </c>
      <c r="X10" s="55">
        <f>X70+X130+X190</f>
        <v>0</v>
      </c>
      <c r="Y10" s="8"/>
    </row>
    <row r="11" spans="1:25" ht="13.5" customHeight="1">
      <c r="A11" s="17" t="s">
        <v>26</v>
      </c>
      <c r="B11" s="8"/>
      <c r="C11" s="58" t="s">
        <v>24</v>
      </c>
      <c r="D11" s="59">
        <f>D71+D131+D191</f>
        <v>240</v>
      </c>
      <c r="E11" s="60">
        <f>E71+E131+E191</f>
        <v>0</v>
      </c>
      <c r="F11" s="61">
        <f>F71+F131+F191</f>
        <v>0</v>
      </c>
      <c r="G11" s="61">
        <f>G71+G131+G191</f>
        <v>0</v>
      </c>
      <c r="H11" s="78">
        <f>H71+H131+H191</f>
        <v>0</v>
      </c>
      <c r="I11" s="91">
        <f>I71+I131+I191</f>
        <v>0</v>
      </c>
      <c r="J11" s="61">
        <f>J71+J131+J191</f>
        <v>0</v>
      </c>
      <c r="K11" s="61">
        <f>K71+K131+K191</f>
        <v>0</v>
      </c>
      <c r="L11" s="61">
        <f>L71+L131+L191</f>
        <v>1</v>
      </c>
      <c r="M11" s="61">
        <f>M71+M131+M191</f>
        <v>2</v>
      </c>
      <c r="N11" s="61">
        <f>N71+N131+N191</f>
        <v>0</v>
      </c>
      <c r="O11" s="61">
        <f>O71+O131+O191</f>
        <v>0</v>
      </c>
      <c r="P11" s="61">
        <f>P71+P131+P191</f>
        <v>3</v>
      </c>
      <c r="Q11" s="61">
        <f>Q71+Q131+Q191</f>
        <v>8</v>
      </c>
      <c r="R11" s="92">
        <f>R71+R131+R191</f>
        <v>23</v>
      </c>
      <c r="S11" s="63">
        <f>S71+S131+S191</f>
        <v>20</v>
      </c>
      <c r="T11" s="61">
        <f>T71+T131+T191</f>
        <v>37</v>
      </c>
      <c r="U11" s="61">
        <f>U71+U131+U191</f>
        <v>43</v>
      </c>
      <c r="V11" s="61">
        <f>V71+V131+V191</f>
        <v>56</v>
      </c>
      <c r="W11" s="62">
        <f>W71+W131+W191</f>
        <v>47</v>
      </c>
      <c r="X11" s="64">
        <f>X71+X131+X191</f>
        <v>0</v>
      </c>
      <c r="Y11" s="8"/>
    </row>
    <row r="12" spans="1:25" ht="13.5" customHeight="1">
      <c r="A12" s="19"/>
      <c r="B12" s="10"/>
      <c r="C12" s="65" t="s">
        <v>25</v>
      </c>
      <c r="D12" s="37">
        <f>D72+D132+D192</f>
        <v>174</v>
      </c>
      <c r="E12" s="35">
        <f>E72+E132+E192</f>
        <v>0</v>
      </c>
      <c r="F12" s="14">
        <f>F72+F132+F192</f>
        <v>0</v>
      </c>
      <c r="G12" s="14">
        <f>G72+G132+G192</f>
        <v>0</v>
      </c>
      <c r="H12" s="79">
        <f>H72+H132+H192</f>
        <v>0</v>
      </c>
      <c r="I12" s="93">
        <f>I72+I132+I192</f>
        <v>0</v>
      </c>
      <c r="J12" s="14">
        <f>J72+J132+J192</f>
        <v>0</v>
      </c>
      <c r="K12" s="14">
        <f>K72+K132+K192</f>
        <v>0</v>
      </c>
      <c r="L12" s="14">
        <f>L72+L132+L192</f>
        <v>2</v>
      </c>
      <c r="M12" s="14">
        <f>M72+M132+M192</f>
        <v>0</v>
      </c>
      <c r="N12" s="14">
        <f>N72+N132+N192</f>
        <v>0</v>
      </c>
      <c r="O12" s="14">
        <f>O72+O132+O192</f>
        <v>3</v>
      </c>
      <c r="P12" s="14">
        <f>P72+P132+P192</f>
        <v>4</v>
      </c>
      <c r="Q12" s="14">
        <f>Q72+Q132+Q192</f>
        <v>7</v>
      </c>
      <c r="R12" s="94">
        <f>R72+R132+R192</f>
        <v>11</v>
      </c>
      <c r="S12" s="22">
        <f>S72+S132+S192</f>
        <v>10</v>
      </c>
      <c r="T12" s="14">
        <f>T72+T132+T192</f>
        <v>14</v>
      </c>
      <c r="U12" s="14">
        <f>U72+U132+U192</f>
        <v>34</v>
      </c>
      <c r="V12" s="14">
        <f>V72+V132+V192</f>
        <v>31</v>
      </c>
      <c r="W12" s="47">
        <f>W72+W132+W192</f>
        <v>58</v>
      </c>
      <c r="X12" s="52">
        <f>X72+X132+X192</f>
        <v>0</v>
      </c>
      <c r="Y12" s="8"/>
    </row>
    <row r="13" spans="1:25" ht="13.5" customHeight="1">
      <c r="A13" s="20"/>
      <c r="B13" s="8"/>
      <c r="C13" s="116" t="s">
        <v>23</v>
      </c>
      <c r="D13" s="69">
        <f>D73+D133+D193</f>
        <v>217</v>
      </c>
      <c r="E13" s="70">
        <f>E73+E133+E193</f>
        <v>0</v>
      </c>
      <c r="F13" s="71">
        <f>F73+F133+F193</f>
        <v>0</v>
      </c>
      <c r="G13" s="71">
        <f>G73+G133+G193</f>
        <v>0</v>
      </c>
      <c r="H13" s="80">
        <f>H73+H133+H193</f>
        <v>0</v>
      </c>
      <c r="I13" s="95">
        <f>I73+I133+I193</f>
        <v>0</v>
      </c>
      <c r="J13" s="71">
        <f>J73+J133+J193</f>
        <v>0</v>
      </c>
      <c r="K13" s="71">
        <f>K73+K133+K193</f>
        <v>0</v>
      </c>
      <c r="L13" s="71">
        <f>L73+L133+L193</f>
        <v>0</v>
      </c>
      <c r="M13" s="71">
        <f>M73+M133+M193</f>
        <v>0</v>
      </c>
      <c r="N13" s="71">
        <f>N73+N133+N193</f>
        <v>1</v>
      </c>
      <c r="O13" s="71">
        <f>O73+O133+O193</f>
        <v>2</v>
      </c>
      <c r="P13" s="71">
        <f>P73+P133+P193</f>
        <v>3</v>
      </c>
      <c r="Q13" s="71">
        <f>Q73+Q133+Q193</f>
        <v>3</v>
      </c>
      <c r="R13" s="96">
        <f>R73+R133+R193</f>
        <v>4</v>
      </c>
      <c r="S13" s="70">
        <f>S73+S133+S193</f>
        <v>6</v>
      </c>
      <c r="T13" s="71">
        <f>T73+T133+T193</f>
        <v>13</v>
      </c>
      <c r="U13" s="71">
        <f>U73+U133+U193</f>
        <v>26</v>
      </c>
      <c r="V13" s="71">
        <f>V73+V133+V193</f>
        <v>56</v>
      </c>
      <c r="W13" s="72">
        <f>W73+W133+W193</f>
        <v>103</v>
      </c>
      <c r="X13" s="73">
        <f>X73+X133+X193</f>
        <v>0</v>
      </c>
      <c r="Y13" s="8"/>
    </row>
    <row r="14" spans="1:25" ht="13.5" customHeight="1">
      <c r="A14" s="17" t="s">
        <v>27</v>
      </c>
      <c r="B14" s="8"/>
      <c r="C14" s="67" t="s">
        <v>24</v>
      </c>
      <c r="D14" s="38">
        <f>D74+D134+D194</f>
        <v>104</v>
      </c>
      <c r="E14" s="23">
        <f>E74+E134+E194</f>
        <v>0</v>
      </c>
      <c r="F14" s="24">
        <f>F74+F134+F194</f>
        <v>0</v>
      </c>
      <c r="G14" s="24">
        <f>G74+G134+G194</f>
        <v>0</v>
      </c>
      <c r="H14" s="81">
        <f>H74+H134+H194</f>
        <v>0</v>
      </c>
      <c r="I14" s="97">
        <f>I74+I134+I194</f>
        <v>0</v>
      </c>
      <c r="J14" s="24">
        <f>J74+J134+J194</f>
        <v>0</v>
      </c>
      <c r="K14" s="24">
        <f>K74+K134+K194</f>
        <v>0</v>
      </c>
      <c r="L14" s="24">
        <f>L74+L134+L194</f>
        <v>0</v>
      </c>
      <c r="M14" s="24">
        <f>M74+M134+M194</f>
        <v>0</v>
      </c>
      <c r="N14" s="24">
        <f>N74+N134+N194</f>
        <v>1</v>
      </c>
      <c r="O14" s="24">
        <f>O74+O134+O194</f>
        <v>0</v>
      </c>
      <c r="P14" s="24">
        <f>P74+P134+P194</f>
        <v>2</v>
      </c>
      <c r="Q14" s="24">
        <f>Q74+Q134+Q194</f>
        <v>2</v>
      </c>
      <c r="R14" s="98">
        <f>R74+R134+R194</f>
        <v>2</v>
      </c>
      <c r="S14" s="23">
        <f>S74+S134+S194</f>
        <v>6</v>
      </c>
      <c r="T14" s="24">
        <f>T74+T134+T194</f>
        <v>9</v>
      </c>
      <c r="U14" s="24">
        <f>U74+U134+U194</f>
        <v>14</v>
      </c>
      <c r="V14" s="24">
        <f>V74+V134+V194</f>
        <v>35</v>
      </c>
      <c r="W14" s="48">
        <f>W74+W134+W194</f>
        <v>33</v>
      </c>
      <c r="X14" s="53">
        <f>X74+X134+X194</f>
        <v>0</v>
      </c>
      <c r="Y14" s="8"/>
    </row>
    <row r="15" spans="1:25" ht="13.5" customHeight="1">
      <c r="A15" s="20"/>
      <c r="B15" s="8"/>
      <c r="C15" s="68" t="s">
        <v>25</v>
      </c>
      <c r="D15" s="39">
        <f>D75+D135+D195</f>
        <v>113</v>
      </c>
      <c r="E15" s="21">
        <f>E75+E135+E195</f>
        <v>0</v>
      </c>
      <c r="F15" s="15">
        <f>F75+F135+F195</f>
        <v>0</v>
      </c>
      <c r="G15" s="15">
        <f>G75+G135+G195</f>
        <v>0</v>
      </c>
      <c r="H15" s="82">
        <f>H75+H135+H195</f>
        <v>0</v>
      </c>
      <c r="I15" s="99">
        <f>I75+I135+I195</f>
        <v>0</v>
      </c>
      <c r="J15" s="15">
        <f>J75+J135+J195</f>
        <v>0</v>
      </c>
      <c r="K15" s="15">
        <f>K75+K135+K195</f>
        <v>0</v>
      </c>
      <c r="L15" s="15">
        <f>L75+L135+L195</f>
        <v>0</v>
      </c>
      <c r="M15" s="15">
        <f>M75+M135+M195</f>
        <v>0</v>
      </c>
      <c r="N15" s="15">
        <f>N75+N135+N195</f>
        <v>0</v>
      </c>
      <c r="O15" s="15">
        <f>O75+O135+O195</f>
        <v>2</v>
      </c>
      <c r="P15" s="15">
        <f>P75+P135+P195</f>
        <v>1</v>
      </c>
      <c r="Q15" s="15">
        <f>Q75+Q135+Q195</f>
        <v>1</v>
      </c>
      <c r="R15" s="100">
        <f>R75+R135+R195</f>
        <v>2</v>
      </c>
      <c r="S15" s="21">
        <f>S75+S135+S195</f>
        <v>0</v>
      </c>
      <c r="T15" s="15">
        <f>T75+T135+T195</f>
        <v>4</v>
      </c>
      <c r="U15" s="15">
        <f>U75+U135+U195</f>
        <v>12</v>
      </c>
      <c r="V15" s="15">
        <f>V75+V135+V195</f>
        <v>21</v>
      </c>
      <c r="W15" s="50">
        <f>W75+W135+W195</f>
        <v>70</v>
      </c>
      <c r="X15" s="54">
        <f>X75+X135+X195</f>
        <v>0</v>
      </c>
      <c r="Y15" s="8"/>
    </row>
    <row r="16" spans="1:25" ht="13.5" customHeight="1">
      <c r="A16" s="20"/>
      <c r="B16" s="153" t="s">
        <v>28</v>
      </c>
      <c r="C16" s="132" t="s">
        <v>23</v>
      </c>
      <c r="D16" s="133">
        <f>D76+D136+D196</f>
        <v>22</v>
      </c>
      <c r="E16" s="134">
        <f>E76+E136+E196</f>
        <v>0</v>
      </c>
      <c r="F16" s="135">
        <f>F76+F136+F196</f>
        <v>0</v>
      </c>
      <c r="G16" s="135">
        <f>G76+G136+G196</f>
        <v>0</v>
      </c>
      <c r="H16" s="136">
        <f>H76+H136+H196</f>
        <v>0</v>
      </c>
      <c r="I16" s="137">
        <f>I76+I136+I196</f>
        <v>0</v>
      </c>
      <c r="J16" s="135">
        <f>J76+J136+J196</f>
        <v>0</v>
      </c>
      <c r="K16" s="135">
        <f>K76+K136+K196</f>
        <v>0</v>
      </c>
      <c r="L16" s="135">
        <f>L76+L136+L196</f>
        <v>0</v>
      </c>
      <c r="M16" s="135">
        <f>M76+M136+M196</f>
        <v>0</v>
      </c>
      <c r="N16" s="135">
        <f>N76+N136+N196</f>
        <v>1</v>
      </c>
      <c r="O16" s="135">
        <f>O76+O136+O196</f>
        <v>2</v>
      </c>
      <c r="P16" s="135">
        <f>P76+P136+P196</f>
        <v>1</v>
      </c>
      <c r="Q16" s="135">
        <f>Q76+Q136+Q196</f>
        <v>1</v>
      </c>
      <c r="R16" s="138">
        <f>R76+R136+R196</f>
        <v>3</v>
      </c>
      <c r="S16" s="134">
        <f>S76+S136+S196</f>
        <v>0</v>
      </c>
      <c r="T16" s="135">
        <f>T76+T136+T196</f>
        <v>2</v>
      </c>
      <c r="U16" s="135">
        <f>U76+U136+U196</f>
        <v>4</v>
      </c>
      <c r="V16" s="135">
        <f>V76+V136+V196</f>
        <v>1</v>
      </c>
      <c r="W16" s="139">
        <f>W76+W136+W196</f>
        <v>7</v>
      </c>
      <c r="X16" s="140">
        <f>X76+X136+X196</f>
        <v>0</v>
      </c>
      <c r="Y16" s="8"/>
    </row>
    <row r="17" spans="1:25" ht="13.5" customHeight="1">
      <c r="A17" s="20"/>
      <c r="B17" s="154"/>
      <c r="C17" s="143" t="s">
        <v>24</v>
      </c>
      <c r="D17" s="144">
        <f>D77+D137+D197</f>
        <v>5</v>
      </c>
      <c r="E17" s="145">
        <f>E77+E137+E197</f>
        <v>0</v>
      </c>
      <c r="F17" s="146">
        <f>F77+F137+F197</f>
        <v>0</v>
      </c>
      <c r="G17" s="146">
        <f>G77+G137+G197</f>
        <v>0</v>
      </c>
      <c r="H17" s="147">
        <f>H77+H137+H197</f>
        <v>0</v>
      </c>
      <c r="I17" s="148">
        <f>I77+I137+I197</f>
        <v>0</v>
      </c>
      <c r="J17" s="146">
        <f>J77+J137+J197</f>
        <v>0</v>
      </c>
      <c r="K17" s="146">
        <f>K77+K137+K197</f>
        <v>0</v>
      </c>
      <c r="L17" s="146">
        <f>L77+L137+L197</f>
        <v>0</v>
      </c>
      <c r="M17" s="146">
        <f>M77+M137+M197</f>
        <v>0</v>
      </c>
      <c r="N17" s="146">
        <f>N77+N137+N197</f>
        <v>1</v>
      </c>
      <c r="O17" s="146">
        <f>O77+O137+O197</f>
        <v>0</v>
      </c>
      <c r="P17" s="146">
        <f>P77+P137+P197</f>
        <v>0</v>
      </c>
      <c r="Q17" s="146">
        <f>Q77+Q137+Q197</f>
        <v>0</v>
      </c>
      <c r="R17" s="149">
        <f>R77+R137+R197</f>
        <v>0</v>
      </c>
      <c r="S17" s="145">
        <f>S77+S137+S197</f>
        <v>0</v>
      </c>
      <c r="T17" s="146">
        <f>T77+T137+T197</f>
        <v>1</v>
      </c>
      <c r="U17" s="146">
        <f>U77+U137+U197</f>
        <v>1</v>
      </c>
      <c r="V17" s="146">
        <f>V77+V137+V197</f>
        <v>0</v>
      </c>
      <c r="W17" s="150">
        <f>W77+W137+W197</f>
        <v>2</v>
      </c>
      <c r="X17" s="151">
        <f>X77+X137+X197</f>
        <v>0</v>
      </c>
      <c r="Y17" s="8"/>
    </row>
    <row r="18" spans="1:25" ht="13.5" customHeight="1">
      <c r="A18" s="20"/>
      <c r="B18" s="155" t="s">
        <v>29</v>
      </c>
      <c r="C18" s="166" t="s">
        <v>25</v>
      </c>
      <c r="D18" s="156">
        <f>D78+D138+D198</f>
        <v>17</v>
      </c>
      <c r="E18" s="162">
        <f>E78+E138+E198</f>
        <v>0</v>
      </c>
      <c r="F18" s="158">
        <f>F78+F138+F198</f>
        <v>0</v>
      </c>
      <c r="G18" s="158">
        <f>G78+G138+G198</f>
        <v>0</v>
      </c>
      <c r="H18" s="159">
        <f>H78+H138+H198</f>
        <v>0</v>
      </c>
      <c r="I18" s="160">
        <f>I78+I138+I198</f>
        <v>0</v>
      </c>
      <c r="J18" s="158">
        <f>J78+J138+J198</f>
        <v>0</v>
      </c>
      <c r="K18" s="158">
        <f>K78+K138+K198</f>
        <v>0</v>
      </c>
      <c r="L18" s="158">
        <f>L78+L138+L198</f>
        <v>0</v>
      </c>
      <c r="M18" s="158">
        <f>M78+M138+M198</f>
        <v>0</v>
      </c>
      <c r="N18" s="158">
        <f>N78+N138+N198</f>
        <v>0</v>
      </c>
      <c r="O18" s="158">
        <f>O78+O138+O198</f>
        <v>2</v>
      </c>
      <c r="P18" s="158">
        <f>P78+P138+P198</f>
        <v>1</v>
      </c>
      <c r="Q18" s="158">
        <f>Q78+Q138+Q198</f>
        <v>1</v>
      </c>
      <c r="R18" s="161">
        <f>R78+R138+R198</f>
        <v>3</v>
      </c>
      <c r="S18" s="162">
        <f>S78+S138+S198</f>
        <v>0</v>
      </c>
      <c r="T18" s="158">
        <f>T78+T138+T198</f>
        <v>1</v>
      </c>
      <c r="U18" s="158">
        <f>U78+U138+U198</f>
        <v>3</v>
      </c>
      <c r="V18" s="158">
        <f>V78+V138+V198</f>
        <v>1</v>
      </c>
      <c r="W18" s="163">
        <f>W78+W138+W198</f>
        <v>5</v>
      </c>
      <c r="X18" s="164">
        <f>X78+X138+X198</f>
        <v>0</v>
      </c>
      <c r="Y18" s="8"/>
    </row>
    <row r="19" spans="1:25" ht="13.5" customHeight="1">
      <c r="A19" s="20"/>
      <c r="B19" s="153" t="s">
        <v>73</v>
      </c>
      <c r="C19" s="132" t="s">
        <v>23</v>
      </c>
      <c r="D19" s="133">
        <f>D79+D139+D199</f>
        <v>75</v>
      </c>
      <c r="E19" s="134">
        <f>E79+E139+E199</f>
        <v>0</v>
      </c>
      <c r="F19" s="135">
        <f>F79+F139+F199</f>
        <v>0</v>
      </c>
      <c r="G19" s="135">
        <f>G79+G139+G199</f>
        <v>0</v>
      </c>
      <c r="H19" s="136">
        <f>H79+H139+H199</f>
        <v>0</v>
      </c>
      <c r="I19" s="137">
        <f>I79+I139+I199</f>
        <v>0</v>
      </c>
      <c r="J19" s="135">
        <f>J79+J139+J199</f>
        <v>0</v>
      </c>
      <c r="K19" s="135">
        <f>K79+K139+K199</f>
        <v>0</v>
      </c>
      <c r="L19" s="135">
        <f>L79+L139+L199</f>
        <v>0</v>
      </c>
      <c r="M19" s="135">
        <f>M79+M139+M199</f>
        <v>0</v>
      </c>
      <c r="N19" s="135">
        <f>N79+N139+N199</f>
        <v>0</v>
      </c>
      <c r="O19" s="135">
        <f>O79+O139+O199</f>
        <v>0</v>
      </c>
      <c r="P19" s="135">
        <f>P79+P139+P199</f>
        <v>1</v>
      </c>
      <c r="Q19" s="135">
        <f>Q79+Q139+Q199</f>
        <v>2</v>
      </c>
      <c r="R19" s="138">
        <f>R79+R139+R199</f>
        <v>3</v>
      </c>
      <c r="S19" s="134">
        <f>S79+S139+S199</f>
        <v>3</v>
      </c>
      <c r="T19" s="135">
        <f>T79+T139+T199</f>
        <v>4</v>
      </c>
      <c r="U19" s="135">
        <f>U79+U139+U199</f>
        <v>9</v>
      </c>
      <c r="V19" s="135">
        <f>V79+V139+V199</f>
        <v>21</v>
      </c>
      <c r="W19" s="139">
        <f>W79+W139+W199</f>
        <v>32</v>
      </c>
      <c r="X19" s="140">
        <f>X79+X139+X199</f>
        <v>0</v>
      </c>
      <c r="Y19" s="8"/>
    </row>
    <row r="20" spans="1:25" ht="13.5" customHeight="1">
      <c r="A20" s="20"/>
      <c r="B20" s="154"/>
      <c r="C20" s="143" t="s">
        <v>24</v>
      </c>
      <c r="D20" s="144">
        <f>D80+D140+D200</f>
        <v>35</v>
      </c>
      <c r="E20" s="145">
        <f>E80+E140+E200</f>
        <v>0</v>
      </c>
      <c r="F20" s="146">
        <f>F80+F140+F200</f>
        <v>0</v>
      </c>
      <c r="G20" s="146">
        <f>G80+G140+G200</f>
        <v>0</v>
      </c>
      <c r="H20" s="147">
        <f>H80+H140+H200</f>
        <v>0</v>
      </c>
      <c r="I20" s="148">
        <f>I80+I140+I200</f>
        <v>0</v>
      </c>
      <c r="J20" s="146">
        <f>J80+J140+J200</f>
        <v>0</v>
      </c>
      <c r="K20" s="146">
        <f>K80+K140+K200</f>
        <v>0</v>
      </c>
      <c r="L20" s="146">
        <f>L80+L140+L200</f>
        <v>0</v>
      </c>
      <c r="M20" s="146">
        <f>M80+M140+M200</f>
        <v>0</v>
      </c>
      <c r="N20" s="146">
        <f>N80+N140+N200</f>
        <v>0</v>
      </c>
      <c r="O20" s="146">
        <f>O80+O140+O200</f>
        <v>0</v>
      </c>
      <c r="P20" s="146">
        <f>P80+P140+P200</f>
        <v>1</v>
      </c>
      <c r="Q20" s="146">
        <f>Q80+Q140+Q200</f>
        <v>2</v>
      </c>
      <c r="R20" s="149">
        <f>R80+R140+R200</f>
        <v>2</v>
      </c>
      <c r="S20" s="145">
        <f>S80+S140+S200</f>
        <v>3</v>
      </c>
      <c r="T20" s="146">
        <f>T80+T140+T200</f>
        <v>3</v>
      </c>
      <c r="U20" s="146">
        <f>U80+U140+U200</f>
        <v>2</v>
      </c>
      <c r="V20" s="146">
        <f>V80+V140+V200</f>
        <v>12</v>
      </c>
      <c r="W20" s="150">
        <f>W80+W140+W200</f>
        <v>10</v>
      </c>
      <c r="X20" s="151">
        <f>X80+X140+X200</f>
        <v>0</v>
      </c>
      <c r="Y20" s="8"/>
    </row>
    <row r="21" spans="1:25" ht="13.5" customHeight="1">
      <c r="A21" s="20"/>
      <c r="B21" s="155" t="s">
        <v>29</v>
      </c>
      <c r="C21" s="166" t="s">
        <v>25</v>
      </c>
      <c r="D21" s="156">
        <f>D81+D141+D201</f>
        <v>40</v>
      </c>
      <c r="E21" s="162">
        <f>E81+E141+E201</f>
        <v>0</v>
      </c>
      <c r="F21" s="158">
        <f>F81+F141+F201</f>
        <v>0</v>
      </c>
      <c r="G21" s="158">
        <f>G81+G141+G201</f>
        <v>0</v>
      </c>
      <c r="H21" s="159">
        <f>H81+H141+H201</f>
        <v>0</v>
      </c>
      <c r="I21" s="160">
        <f>I81+I141+I201</f>
        <v>0</v>
      </c>
      <c r="J21" s="158">
        <f>J81+J141+J201</f>
        <v>0</v>
      </c>
      <c r="K21" s="158">
        <f>K81+K141+K201</f>
        <v>0</v>
      </c>
      <c r="L21" s="158">
        <f>L81+L141+L201</f>
        <v>0</v>
      </c>
      <c r="M21" s="158">
        <f>M81+M141+M201</f>
        <v>0</v>
      </c>
      <c r="N21" s="158">
        <f>N81+N141+N201</f>
        <v>0</v>
      </c>
      <c r="O21" s="158">
        <f>O81+O141+O201</f>
        <v>0</v>
      </c>
      <c r="P21" s="158">
        <f>P81+P141+P201</f>
        <v>0</v>
      </c>
      <c r="Q21" s="158">
        <f>Q81+Q141+Q201</f>
        <v>0</v>
      </c>
      <c r="R21" s="161">
        <f>R81+R141+R201</f>
        <v>1</v>
      </c>
      <c r="S21" s="162">
        <f>S81+S141+S201</f>
        <v>0</v>
      </c>
      <c r="T21" s="158">
        <f>T81+T141+T201</f>
        <v>1</v>
      </c>
      <c r="U21" s="158">
        <f>U81+U141+U201</f>
        <v>7</v>
      </c>
      <c r="V21" s="158">
        <f>V81+V141+V201</f>
        <v>9</v>
      </c>
      <c r="W21" s="163">
        <f>W81+W141+W201</f>
        <v>22</v>
      </c>
      <c r="X21" s="164">
        <f>X81+X141+X201</f>
        <v>0</v>
      </c>
      <c r="Y21" s="8"/>
    </row>
    <row r="22" spans="1:25" ht="13.5" customHeight="1">
      <c r="A22" s="20"/>
      <c r="B22" s="153" t="s">
        <v>45</v>
      </c>
      <c r="C22" s="132" t="s">
        <v>23</v>
      </c>
      <c r="D22" s="133">
        <f>D82+D142+D202</f>
        <v>118</v>
      </c>
      <c r="E22" s="134">
        <f>E82+E142+E202</f>
        <v>0</v>
      </c>
      <c r="F22" s="135">
        <f>F82+F142+F202</f>
        <v>0</v>
      </c>
      <c r="G22" s="135">
        <f>G82+G142+G202</f>
        <v>0</v>
      </c>
      <c r="H22" s="136">
        <f>H82+H142+H202</f>
        <v>0</v>
      </c>
      <c r="I22" s="137">
        <f>I82+I142+I202</f>
        <v>0</v>
      </c>
      <c r="J22" s="135">
        <f>J82+J142+J202</f>
        <v>0</v>
      </c>
      <c r="K22" s="135">
        <f>K82+K142+K202</f>
        <v>0</v>
      </c>
      <c r="L22" s="135">
        <f>L82+L142+L202</f>
        <v>0</v>
      </c>
      <c r="M22" s="135">
        <f>M82+M142+M202</f>
        <v>0</v>
      </c>
      <c r="N22" s="135">
        <f>N82+N142+N202</f>
        <v>0</v>
      </c>
      <c r="O22" s="135">
        <f>O82+O142+O202</f>
        <v>0</v>
      </c>
      <c r="P22" s="135">
        <f>P82+P142+P202</f>
        <v>1</v>
      </c>
      <c r="Q22" s="135">
        <f>Q82+Q142+Q202</f>
        <v>0</v>
      </c>
      <c r="R22" s="138">
        <f>R82+R142+R202</f>
        <v>0</v>
      </c>
      <c r="S22" s="134">
        <f>S82+S142+S202</f>
        <v>3</v>
      </c>
      <c r="T22" s="135">
        <f>T82+T142+T202</f>
        <v>6</v>
      </c>
      <c r="U22" s="135">
        <f>U82+U142+U202</f>
        <v>13</v>
      </c>
      <c r="V22" s="135">
        <f>V82+V142+V202</f>
        <v>32</v>
      </c>
      <c r="W22" s="139">
        <f>W82+W142+W202</f>
        <v>63</v>
      </c>
      <c r="X22" s="140">
        <f>X82+X142+X202</f>
        <v>0</v>
      </c>
      <c r="Y22" s="8"/>
    </row>
    <row r="23" spans="1:25" ht="13.5" customHeight="1">
      <c r="A23" s="20"/>
      <c r="B23" s="154"/>
      <c r="C23" s="121" t="s">
        <v>24</v>
      </c>
      <c r="D23" s="122">
        <f>D83+D143+D203</f>
        <v>63</v>
      </c>
      <c r="E23" s="127">
        <f>E83+E143+E203</f>
        <v>0</v>
      </c>
      <c r="F23" s="123">
        <f>F83+F143+F203</f>
        <v>0</v>
      </c>
      <c r="G23" s="123">
        <f>G83+G143+G203</f>
        <v>0</v>
      </c>
      <c r="H23" s="124">
        <f>H83+H143+H203</f>
        <v>0</v>
      </c>
      <c r="I23" s="125">
        <f>I83+I143+I203</f>
        <v>0</v>
      </c>
      <c r="J23" s="123">
        <f>J83+J143+J203</f>
        <v>0</v>
      </c>
      <c r="K23" s="123">
        <f>K83+K143+K203</f>
        <v>0</v>
      </c>
      <c r="L23" s="123">
        <f>L83+L143+L203</f>
        <v>0</v>
      </c>
      <c r="M23" s="123">
        <f>M83+M143+M203</f>
        <v>0</v>
      </c>
      <c r="N23" s="123">
        <f>N83+N143+N203</f>
        <v>0</v>
      </c>
      <c r="O23" s="123">
        <f>O83+O143+O203</f>
        <v>0</v>
      </c>
      <c r="P23" s="123">
        <f>P83+P143+P203</f>
        <v>1</v>
      </c>
      <c r="Q23" s="123">
        <f>Q83+Q143+Q203</f>
        <v>0</v>
      </c>
      <c r="R23" s="126">
        <f>R83+R143+R203</f>
        <v>0</v>
      </c>
      <c r="S23" s="127">
        <f>S83+S143+S203</f>
        <v>3</v>
      </c>
      <c r="T23" s="123">
        <f>T83+T143+T203</f>
        <v>4</v>
      </c>
      <c r="U23" s="123">
        <f>U83+U143+U203</f>
        <v>11</v>
      </c>
      <c r="V23" s="123">
        <f>V83+V143+V203</f>
        <v>23</v>
      </c>
      <c r="W23" s="128">
        <f>W83+W143+W203</f>
        <v>21</v>
      </c>
      <c r="X23" s="129">
        <f>X83+X143+X203</f>
        <v>0</v>
      </c>
      <c r="Y23" s="8"/>
    </row>
    <row r="24" spans="1:25" ht="13.5" customHeight="1">
      <c r="A24" s="20"/>
      <c r="B24" s="167" t="s">
        <v>29</v>
      </c>
      <c r="C24" s="130" t="s">
        <v>25</v>
      </c>
      <c r="D24" s="37">
        <f>D84+D144+D204</f>
        <v>55</v>
      </c>
      <c r="E24" s="22">
        <f>E84+E144+E204</f>
        <v>0</v>
      </c>
      <c r="F24" s="14">
        <f>F84+F144+F204</f>
        <v>0</v>
      </c>
      <c r="G24" s="14">
        <f>G84+G144+G204</f>
        <v>0</v>
      </c>
      <c r="H24" s="79">
        <f>H84+H144+H204</f>
        <v>0</v>
      </c>
      <c r="I24" s="93">
        <f>I84+I144+I204</f>
        <v>0</v>
      </c>
      <c r="J24" s="14">
        <f>J84+J144+J204</f>
        <v>0</v>
      </c>
      <c r="K24" s="14">
        <f>K84+K144+K204</f>
        <v>0</v>
      </c>
      <c r="L24" s="14">
        <f>L84+L144+L204</f>
        <v>0</v>
      </c>
      <c r="M24" s="14">
        <f>M84+M144+M204</f>
        <v>0</v>
      </c>
      <c r="N24" s="14">
        <f>N84+N144+N204</f>
        <v>0</v>
      </c>
      <c r="O24" s="14">
        <f>O84+O144+O204</f>
        <v>0</v>
      </c>
      <c r="P24" s="14">
        <f>P84+P144+P204</f>
        <v>0</v>
      </c>
      <c r="Q24" s="14">
        <f>Q84+Q144+Q204</f>
        <v>0</v>
      </c>
      <c r="R24" s="94">
        <f>R84+R144+R204</f>
        <v>0</v>
      </c>
      <c r="S24" s="22">
        <f>S84+S144+S204</f>
        <v>0</v>
      </c>
      <c r="T24" s="14">
        <f>T84+T144+T204</f>
        <v>2</v>
      </c>
      <c r="U24" s="14">
        <f>U84+U144+U204</f>
        <v>2</v>
      </c>
      <c r="V24" s="14">
        <f>V84+V144+V204</f>
        <v>9</v>
      </c>
      <c r="W24" s="47">
        <f>W84+W144+W204</f>
        <v>42</v>
      </c>
      <c r="X24" s="52">
        <f>X84+X144+X204</f>
        <v>0</v>
      </c>
      <c r="Y24" s="8"/>
    </row>
    <row r="25" spans="1:25" ht="13.5" customHeight="1">
      <c r="A25" s="16"/>
      <c r="B25" s="6"/>
      <c r="C25" s="116" t="s">
        <v>23</v>
      </c>
      <c r="D25" s="41">
        <f>D85+D145+D205</f>
        <v>337</v>
      </c>
      <c r="E25" s="42">
        <f>E85+E145+E205</f>
        <v>0</v>
      </c>
      <c r="F25" s="43">
        <f>F85+F145+F205</f>
        <v>0</v>
      </c>
      <c r="G25" s="43">
        <f>G85+G145+G205</f>
        <v>0</v>
      </c>
      <c r="H25" s="77">
        <f>H85+H145+H205</f>
        <v>0</v>
      </c>
      <c r="I25" s="89">
        <f>I85+I145+I205</f>
        <v>0</v>
      </c>
      <c r="J25" s="43">
        <f>J85+J145+J205</f>
        <v>0</v>
      </c>
      <c r="K25" s="43">
        <f>K85+K145+K205</f>
        <v>0</v>
      </c>
      <c r="L25" s="43">
        <f>L85+L145+L205</f>
        <v>1</v>
      </c>
      <c r="M25" s="43">
        <f>M85+M145+M205</f>
        <v>0</v>
      </c>
      <c r="N25" s="43">
        <f>N85+N145+N205</f>
        <v>1</v>
      </c>
      <c r="O25" s="43">
        <f>O85+O145+O205</f>
        <v>3</v>
      </c>
      <c r="P25" s="43">
        <f>P85+P145+P205</f>
        <v>4</v>
      </c>
      <c r="Q25" s="43">
        <f>Q85+Q145+Q205</f>
        <v>6</v>
      </c>
      <c r="R25" s="90">
        <f>R85+R145+R205</f>
        <v>11</v>
      </c>
      <c r="S25" s="42">
        <f>S85+S145+S205</f>
        <v>8</v>
      </c>
      <c r="T25" s="43">
        <f>T85+T145+T205</f>
        <v>11</v>
      </c>
      <c r="U25" s="43">
        <f>U85+U145+U205</f>
        <v>23</v>
      </c>
      <c r="V25" s="43">
        <f>V85+V145+V205</f>
        <v>63</v>
      </c>
      <c r="W25" s="46">
        <f>W85+W145+W205</f>
        <v>206</v>
      </c>
      <c r="X25" s="55">
        <f>X85+X145+X205</f>
        <v>0</v>
      </c>
      <c r="Y25" s="8"/>
    </row>
    <row r="26" spans="1:25" ht="13.5" customHeight="1">
      <c r="A26" s="17" t="s">
        <v>30</v>
      </c>
      <c r="B26" s="8"/>
      <c r="C26" s="58" t="s">
        <v>24</v>
      </c>
      <c r="D26" s="59">
        <f>D86+D146+D206</f>
        <v>152</v>
      </c>
      <c r="E26" s="60">
        <f>E86+E146+E206</f>
        <v>0</v>
      </c>
      <c r="F26" s="61">
        <f>F86+F146+F206</f>
        <v>0</v>
      </c>
      <c r="G26" s="61">
        <f>G86+G146+G206</f>
        <v>0</v>
      </c>
      <c r="H26" s="78">
        <f>H86+H146+H206</f>
        <v>0</v>
      </c>
      <c r="I26" s="91">
        <f>I86+I146+I206</f>
        <v>0</v>
      </c>
      <c r="J26" s="61">
        <f>J86+J146+J206</f>
        <v>0</v>
      </c>
      <c r="K26" s="61">
        <f>K86+K146+K206</f>
        <v>0</v>
      </c>
      <c r="L26" s="61">
        <f>L86+L146+L206</f>
        <v>1</v>
      </c>
      <c r="M26" s="61">
        <f>M86+M146+M206</f>
        <v>0</v>
      </c>
      <c r="N26" s="61">
        <f>N86+N146+N206</f>
        <v>1</v>
      </c>
      <c r="O26" s="61">
        <f>O86+O146+O206</f>
        <v>3</v>
      </c>
      <c r="P26" s="61">
        <f>P86+P146+P206</f>
        <v>3</v>
      </c>
      <c r="Q26" s="61">
        <f>Q86+Q146+Q206</f>
        <v>4</v>
      </c>
      <c r="R26" s="92">
        <f>R86+R146+R206</f>
        <v>11</v>
      </c>
      <c r="S26" s="63">
        <f>S86+S146+S206</f>
        <v>8</v>
      </c>
      <c r="T26" s="61">
        <f>T86+T146+T206</f>
        <v>10</v>
      </c>
      <c r="U26" s="61">
        <f>U86+U146+U206</f>
        <v>13</v>
      </c>
      <c r="V26" s="61">
        <f>V86+V146+V206</f>
        <v>32</v>
      </c>
      <c r="W26" s="62">
        <f>W86+W146+W206</f>
        <v>66</v>
      </c>
      <c r="X26" s="64">
        <f>X86+X146+X206</f>
        <v>0</v>
      </c>
      <c r="Y26" s="8"/>
    </row>
    <row r="27" spans="1:25" ht="13.5" customHeight="1">
      <c r="A27" s="20"/>
      <c r="B27" s="8"/>
      <c r="C27" s="68" t="s">
        <v>25</v>
      </c>
      <c r="D27" s="39">
        <f>D87+D147+D207</f>
        <v>185</v>
      </c>
      <c r="E27" s="36">
        <f>E87+E147+E207</f>
        <v>0</v>
      </c>
      <c r="F27" s="15">
        <f>F87+F147+F207</f>
        <v>0</v>
      </c>
      <c r="G27" s="15">
        <f>G87+G147+G207</f>
        <v>0</v>
      </c>
      <c r="H27" s="82">
        <f>H87+H147+H207</f>
        <v>0</v>
      </c>
      <c r="I27" s="99">
        <f>I87+I147+I207</f>
        <v>0</v>
      </c>
      <c r="J27" s="15">
        <f>J87+J147+J207</f>
        <v>0</v>
      </c>
      <c r="K27" s="15">
        <f>K87+K147+K207</f>
        <v>0</v>
      </c>
      <c r="L27" s="15">
        <f>L87+L147+L207</f>
        <v>0</v>
      </c>
      <c r="M27" s="15">
        <f>M87+M147+M207</f>
        <v>0</v>
      </c>
      <c r="N27" s="15">
        <f>N87+N147+N207</f>
        <v>0</v>
      </c>
      <c r="O27" s="15">
        <f>O87+O147+O207</f>
        <v>0</v>
      </c>
      <c r="P27" s="15">
        <f>P87+P147+P207</f>
        <v>1</v>
      </c>
      <c r="Q27" s="15">
        <f>Q87+Q147+Q207</f>
        <v>2</v>
      </c>
      <c r="R27" s="100">
        <f>R87+R147+R207</f>
        <v>0</v>
      </c>
      <c r="S27" s="21">
        <f>S87+S147+S207</f>
        <v>0</v>
      </c>
      <c r="T27" s="15">
        <f>T87+T147+T207</f>
        <v>1</v>
      </c>
      <c r="U27" s="15">
        <f>U87+U147+U207</f>
        <v>10</v>
      </c>
      <c r="V27" s="15">
        <f>V87+V147+V207</f>
        <v>31</v>
      </c>
      <c r="W27" s="50">
        <f>W87+W147+W207</f>
        <v>140</v>
      </c>
      <c r="X27" s="54">
        <f>X87+X147+X207</f>
        <v>0</v>
      </c>
      <c r="Y27" s="8"/>
    </row>
    <row r="28" spans="1:25" ht="13.5" customHeight="1">
      <c r="A28" s="20"/>
      <c r="B28" s="153" t="s">
        <v>31</v>
      </c>
      <c r="C28" s="132" t="s">
        <v>23</v>
      </c>
      <c r="D28" s="133">
        <f>D88+D148+D208</f>
        <v>58</v>
      </c>
      <c r="E28" s="134">
        <f>E88+E148+E208</f>
        <v>0</v>
      </c>
      <c r="F28" s="135">
        <f>F88+F148+F208</f>
        <v>0</v>
      </c>
      <c r="G28" s="135">
        <f>G88+G148+G208</f>
        <v>0</v>
      </c>
      <c r="H28" s="136">
        <f>H88+H148+H208</f>
        <v>0</v>
      </c>
      <c r="I28" s="137">
        <f>I88+I148+I208</f>
        <v>0</v>
      </c>
      <c r="J28" s="135">
        <f>J88+J148+J208</f>
        <v>0</v>
      </c>
      <c r="K28" s="135">
        <f>K88+K148+K208</f>
        <v>0</v>
      </c>
      <c r="L28" s="135">
        <f>L88+L148+L208</f>
        <v>1</v>
      </c>
      <c r="M28" s="135">
        <f>M88+M148+M208</f>
        <v>0</v>
      </c>
      <c r="N28" s="135">
        <f>N88+N148+N208</f>
        <v>0</v>
      </c>
      <c r="O28" s="135">
        <f>O88+O148+O208</f>
        <v>0</v>
      </c>
      <c r="P28" s="135">
        <f>P88+P148+P208</f>
        <v>1</v>
      </c>
      <c r="Q28" s="135">
        <f>Q88+Q148+Q208</f>
        <v>2</v>
      </c>
      <c r="R28" s="138">
        <f>R88+R148+R208</f>
        <v>4</v>
      </c>
      <c r="S28" s="134">
        <f>S88+S148+S208</f>
        <v>2</v>
      </c>
      <c r="T28" s="135">
        <f>T88+T148+T208</f>
        <v>3</v>
      </c>
      <c r="U28" s="135">
        <f>U88+U148+U208</f>
        <v>6</v>
      </c>
      <c r="V28" s="135">
        <f>V88+V148+V208</f>
        <v>11</v>
      </c>
      <c r="W28" s="139">
        <f>W88+W148+W208</f>
        <v>28</v>
      </c>
      <c r="X28" s="140">
        <f>X88+X148+X208</f>
        <v>0</v>
      </c>
      <c r="Y28" s="8"/>
    </row>
    <row r="29" spans="1:25" ht="13.5" customHeight="1">
      <c r="A29" s="20"/>
      <c r="B29" s="154"/>
      <c r="C29" s="143" t="s">
        <v>24</v>
      </c>
      <c r="D29" s="144">
        <f>D89+D149+D209</f>
        <v>32</v>
      </c>
      <c r="E29" s="165">
        <f>E89+E149+E209</f>
        <v>0</v>
      </c>
      <c r="F29" s="146">
        <f>F89+F149+F209</f>
        <v>0</v>
      </c>
      <c r="G29" s="146">
        <f>G89+G149+G209</f>
        <v>0</v>
      </c>
      <c r="H29" s="147">
        <f>H89+H149+H209</f>
        <v>0</v>
      </c>
      <c r="I29" s="148">
        <f>I89+I149+I209</f>
        <v>0</v>
      </c>
      <c r="J29" s="146">
        <f>J89+J149+J209</f>
        <v>0</v>
      </c>
      <c r="K29" s="146">
        <f>K89+K149+K209</f>
        <v>0</v>
      </c>
      <c r="L29" s="146">
        <f>L89+L149+L209</f>
        <v>1</v>
      </c>
      <c r="M29" s="146">
        <f>M89+M149+M209</f>
        <v>0</v>
      </c>
      <c r="N29" s="146">
        <f>N89+N149+N209</f>
        <v>0</v>
      </c>
      <c r="O29" s="146">
        <f>O89+O149+O209</f>
        <v>0</v>
      </c>
      <c r="P29" s="146">
        <f>P89+P149+P209</f>
        <v>1</v>
      </c>
      <c r="Q29" s="146">
        <f>Q89+Q149+Q209</f>
        <v>2</v>
      </c>
      <c r="R29" s="149">
        <f>R89+R149+R209</f>
        <v>4</v>
      </c>
      <c r="S29" s="145">
        <f>S89+S149+S209</f>
        <v>2</v>
      </c>
      <c r="T29" s="146">
        <f>T89+T149+T209</f>
        <v>3</v>
      </c>
      <c r="U29" s="146">
        <f>U89+U149+U209</f>
        <v>5</v>
      </c>
      <c r="V29" s="146">
        <f>V89+V149+V209</f>
        <v>6</v>
      </c>
      <c r="W29" s="150">
        <f>W89+W149+W209</f>
        <v>8</v>
      </c>
      <c r="X29" s="151">
        <f>X89+X149+X209</f>
        <v>0</v>
      </c>
      <c r="Y29" s="8"/>
    </row>
    <row r="30" spans="1:25" ht="13.5" customHeight="1">
      <c r="A30" s="20"/>
      <c r="B30" s="155" t="s">
        <v>29</v>
      </c>
      <c r="C30" s="166" t="s">
        <v>25</v>
      </c>
      <c r="D30" s="156">
        <f>D90+D150+D210</f>
        <v>26</v>
      </c>
      <c r="E30" s="157">
        <f>E90+E150+E210</f>
        <v>0</v>
      </c>
      <c r="F30" s="158">
        <f>F90+F150+F210</f>
        <v>0</v>
      </c>
      <c r="G30" s="158">
        <f>G90+G150+G210</f>
        <v>0</v>
      </c>
      <c r="H30" s="159">
        <f>H90+H150+H210</f>
        <v>0</v>
      </c>
      <c r="I30" s="160">
        <f>I90+I150+I210</f>
        <v>0</v>
      </c>
      <c r="J30" s="158">
        <f>J90+J150+J210</f>
        <v>0</v>
      </c>
      <c r="K30" s="158">
        <f>K90+K150+K210</f>
        <v>0</v>
      </c>
      <c r="L30" s="158">
        <f>L90+L150+L210</f>
        <v>0</v>
      </c>
      <c r="M30" s="158">
        <f>M90+M150+M210</f>
        <v>0</v>
      </c>
      <c r="N30" s="158">
        <f>N90+N150+N210</f>
        <v>0</v>
      </c>
      <c r="O30" s="158">
        <f>O90+O150+O210</f>
        <v>0</v>
      </c>
      <c r="P30" s="158">
        <f>P90+P150+P210</f>
        <v>0</v>
      </c>
      <c r="Q30" s="158">
        <f>Q90+Q150+Q210</f>
        <v>0</v>
      </c>
      <c r="R30" s="161">
        <f>R90+R150+R210</f>
        <v>0</v>
      </c>
      <c r="S30" s="162">
        <f>S90+S150+S210</f>
        <v>0</v>
      </c>
      <c r="T30" s="158">
        <f>T90+T150+T210</f>
        <v>0</v>
      </c>
      <c r="U30" s="158">
        <f>U90+U150+U210</f>
        <v>1</v>
      </c>
      <c r="V30" s="158">
        <f>V90+V150+V210</f>
        <v>5</v>
      </c>
      <c r="W30" s="163">
        <f>W90+W150+W210</f>
        <v>20</v>
      </c>
      <c r="X30" s="164">
        <f>X90+X150+X210</f>
        <v>0</v>
      </c>
      <c r="Y30" s="8"/>
    </row>
    <row r="31" spans="1:25" ht="13.5" customHeight="1">
      <c r="A31" s="20"/>
      <c r="B31" s="131" t="s">
        <v>74</v>
      </c>
      <c r="C31" s="132" t="s">
        <v>70</v>
      </c>
      <c r="D31" s="133">
        <f>D91+D151+D211</f>
        <v>27</v>
      </c>
      <c r="E31" s="134">
        <f>E91+E151+E211</f>
        <v>0</v>
      </c>
      <c r="F31" s="135">
        <f>F91+F151+F211</f>
        <v>0</v>
      </c>
      <c r="G31" s="135">
        <f>G91+G151+G211</f>
        <v>0</v>
      </c>
      <c r="H31" s="136">
        <f>H91+H151+H211</f>
        <v>0</v>
      </c>
      <c r="I31" s="137">
        <f>I91+I151+I211</f>
        <v>0</v>
      </c>
      <c r="J31" s="135">
        <f>J91+J151+J211</f>
        <v>0</v>
      </c>
      <c r="K31" s="135">
        <f>K91+K151+K211</f>
        <v>0</v>
      </c>
      <c r="L31" s="135">
        <f>L91+L151+L211</f>
        <v>0</v>
      </c>
      <c r="M31" s="135">
        <f>M91+M151+M211</f>
        <v>0</v>
      </c>
      <c r="N31" s="135">
        <f>N91+N151+N211</f>
        <v>0</v>
      </c>
      <c r="O31" s="135">
        <f>O91+O151+O211</f>
        <v>1</v>
      </c>
      <c r="P31" s="135">
        <f>P91+P151+P211</f>
        <v>0</v>
      </c>
      <c r="Q31" s="135">
        <f>Q91+Q151+Q211</f>
        <v>0</v>
      </c>
      <c r="R31" s="138">
        <f>R91+R151+R211</f>
        <v>1</v>
      </c>
      <c r="S31" s="134">
        <f>S91+S151+S211</f>
        <v>2</v>
      </c>
      <c r="T31" s="135">
        <f>T91+T151+T211</f>
        <v>0</v>
      </c>
      <c r="U31" s="135">
        <f>U91+U151+U211</f>
        <v>1</v>
      </c>
      <c r="V31" s="135">
        <f>V91+V151+V211</f>
        <v>6</v>
      </c>
      <c r="W31" s="139">
        <f>W91+W151+W211</f>
        <v>16</v>
      </c>
      <c r="X31" s="140">
        <f>X91+X151+X211</f>
        <v>0</v>
      </c>
      <c r="Y31" s="8"/>
    </row>
    <row r="32" spans="1:25" ht="13.5" customHeight="1">
      <c r="A32" s="20"/>
      <c r="B32" s="141"/>
      <c r="C32" s="143" t="s">
        <v>71</v>
      </c>
      <c r="D32" s="144">
        <f>D92+D152+D212</f>
        <v>15</v>
      </c>
      <c r="E32" s="145">
        <f>E92+E152+E212</f>
        <v>0</v>
      </c>
      <c r="F32" s="146">
        <f>F92+F152+F212</f>
        <v>0</v>
      </c>
      <c r="G32" s="146">
        <f>G92+G152+G212</f>
        <v>0</v>
      </c>
      <c r="H32" s="147">
        <f>H92+H152+H212</f>
        <v>0</v>
      </c>
      <c r="I32" s="148">
        <f>I92+I152+I212</f>
        <v>0</v>
      </c>
      <c r="J32" s="146">
        <f>J92+J152+J212</f>
        <v>0</v>
      </c>
      <c r="K32" s="146">
        <f>K92+K152+K212</f>
        <v>0</v>
      </c>
      <c r="L32" s="146">
        <f>L92+L152+L212</f>
        <v>0</v>
      </c>
      <c r="M32" s="146">
        <f>M92+M152+M212</f>
        <v>0</v>
      </c>
      <c r="N32" s="146">
        <f>N92+N152+N212</f>
        <v>0</v>
      </c>
      <c r="O32" s="146">
        <f>O92+O152+O212</f>
        <v>1</v>
      </c>
      <c r="P32" s="146">
        <f>P92+P152+P212</f>
        <v>0</v>
      </c>
      <c r="Q32" s="146">
        <f>Q92+Q152+Q212</f>
        <v>0</v>
      </c>
      <c r="R32" s="149">
        <f>R92+R152+R212</f>
        <v>1</v>
      </c>
      <c r="S32" s="145">
        <f>S92+S152+S212</f>
        <v>2</v>
      </c>
      <c r="T32" s="146">
        <f>T92+T152+T212</f>
        <v>0</v>
      </c>
      <c r="U32" s="146">
        <f>U92+U152+U212</f>
        <v>1</v>
      </c>
      <c r="V32" s="146">
        <f>V92+V152+V212</f>
        <v>3</v>
      </c>
      <c r="W32" s="150">
        <f>W92+W152+W212</f>
        <v>7</v>
      </c>
      <c r="X32" s="151">
        <f>X92+X152+X212</f>
        <v>0</v>
      </c>
      <c r="Y32" s="8"/>
    </row>
    <row r="33" spans="1:25" ht="13.5" customHeight="1">
      <c r="A33" s="20"/>
      <c r="B33" s="142"/>
      <c r="C33" s="152" t="s">
        <v>72</v>
      </c>
      <c r="D33" s="37">
        <f>D93+D153+D213</f>
        <v>12</v>
      </c>
      <c r="E33" s="22">
        <f>E93+E153+E213</f>
        <v>0</v>
      </c>
      <c r="F33" s="14">
        <f>F93+F153+F213</f>
        <v>0</v>
      </c>
      <c r="G33" s="14">
        <f>G93+G153+G213</f>
        <v>0</v>
      </c>
      <c r="H33" s="79">
        <f>H93+H153+H213</f>
        <v>0</v>
      </c>
      <c r="I33" s="93">
        <f>I93+I153+I213</f>
        <v>0</v>
      </c>
      <c r="J33" s="14">
        <f>J93+J153+J213</f>
        <v>0</v>
      </c>
      <c r="K33" s="14">
        <f>K93+K153+K213</f>
        <v>0</v>
      </c>
      <c r="L33" s="14">
        <f>L93+L153+L213</f>
        <v>0</v>
      </c>
      <c r="M33" s="14">
        <f>M93+M153+M213</f>
        <v>0</v>
      </c>
      <c r="N33" s="14">
        <f>N93+N153+N213</f>
        <v>0</v>
      </c>
      <c r="O33" s="14">
        <f>O93+O153+O213</f>
        <v>0</v>
      </c>
      <c r="P33" s="14">
        <f>P93+P153+P213</f>
        <v>0</v>
      </c>
      <c r="Q33" s="14">
        <f>Q93+Q153+Q213</f>
        <v>0</v>
      </c>
      <c r="R33" s="94">
        <f>R93+R153+R213</f>
        <v>0</v>
      </c>
      <c r="S33" s="22">
        <f>S93+S153+S213</f>
        <v>0</v>
      </c>
      <c r="T33" s="14">
        <f>T93+T153+T213</f>
        <v>0</v>
      </c>
      <c r="U33" s="14">
        <f>U93+U153+U213</f>
        <v>0</v>
      </c>
      <c r="V33" s="14">
        <f>V93+V153+V213</f>
        <v>3</v>
      </c>
      <c r="W33" s="47">
        <f>W93+W153+W213</f>
        <v>9</v>
      </c>
      <c r="X33" s="52">
        <f>X93+X153+X213</f>
        <v>0</v>
      </c>
      <c r="Y33" s="8"/>
    </row>
    <row r="34" spans="1:25" ht="13.5" customHeight="1">
      <c r="A34" s="16"/>
      <c r="B34" s="6"/>
      <c r="C34" s="116" t="s">
        <v>23</v>
      </c>
      <c r="D34" s="69">
        <f>D94+D154+D214</f>
        <v>225</v>
      </c>
      <c r="E34" s="70">
        <f>E94+E154+E214</f>
        <v>0</v>
      </c>
      <c r="F34" s="71">
        <f>F94+F154+F214</f>
        <v>0</v>
      </c>
      <c r="G34" s="71">
        <f>G94+G154+G214</f>
        <v>0</v>
      </c>
      <c r="H34" s="80">
        <f>H94+H154+H214</f>
        <v>0</v>
      </c>
      <c r="I34" s="95">
        <f>I94+I154+I214</f>
        <v>0</v>
      </c>
      <c r="J34" s="71">
        <f>J94+J154+J214</f>
        <v>0</v>
      </c>
      <c r="K34" s="71">
        <f>K94+K154+K214</f>
        <v>0</v>
      </c>
      <c r="L34" s="71">
        <f>L94+L154+L214</f>
        <v>0</v>
      </c>
      <c r="M34" s="71">
        <f>M94+M154+M214</f>
        <v>0</v>
      </c>
      <c r="N34" s="71">
        <f>N94+N154+N214</f>
        <v>0</v>
      </c>
      <c r="O34" s="71">
        <f>O94+O154+O214</f>
        <v>0</v>
      </c>
      <c r="P34" s="71">
        <f>P94+P154+P214</f>
        <v>0</v>
      </c>
      <c r="Q34" s="71">
        <f>Q94+Q154+Q214</f>
        <v>0</v>
      </c>
      <c r="R34" s="96">
        <f>R94+R154+R214</f>
        <v>3</v>
      </c>
      <c r="S34" s="70">
        <f>S94+S154+S214</f>
        <v>3</v>
      </c>
      <c r="T34" s="71">
        <f>T94+T154+T214</f>
        <v>4</v>
      </c>
      <c r="U34" s="71">
        <f>U94+U154+U214</f>
        <v>22</v>
      </c>
      <c r="V34" s="71">
        <f>V94+V154+V214</f>
        <v>50</v>
      </c>
      <c r="W34" s="72">
        <f>W94+W154+W214</f>
        <v>143</v>
      </c>
      <c r="X34" s="73">
        <f>X94+X154+X214</f>
        <v>0</v>
      </c>
      <c r="Y34" s="8"/>
    </row>
    <row r="35" spans="1:25" ht="13.5" customHeight="1">
      <c r="A35" s="17" t="s">
        <v>42</v>
      </c>
      <c r="B35" s="8"/>
      <c r="C35" s="67" t="s">
        <v>24</v>
      </c>
      <c r="D35" s="38">
        <f>D95+D155+D215</f>
        <v>129</v>
      </c>
      <c r="E35" s="23">
        <f>E95+E155+E215</f>
        <v>0</v>
      </c>
      <c r="F35" s="24">
        <f>F95+F155+F215</f>
        <v>0</v>
      </c>
      <c r="G35" s="24">
        <f>G95+G155+G215</f>
        <v>0</v>
      </c>
      <c r="H35" s="81">
        <f>H95+H155+H215</f>
        <v>0</v>
      </c>
      <c r="I35" s="97">
        <f>I95+I155+I215</f>
        <v>0</v>
      </c>
      <c r="J35" s="24">
        <f>J95+J155+J215</f>
        <v>0</v>
      </c>
      <c r="K35" s="24">
        <f>K95+K155+K215</f>
        <v>0</v>
      </c>
      <c r="L35" s="24">
        <f>L95+L155+L215</f>
        <v>0</v>
      </c>
      <c r="M35" s="24">
        <f>M95+M155+M215</f>
        <v>0</v>
      </c>
      <c r="N35" s="24">
        <f>N95+N155+N215</f>
        <v>0</v>
      </c>
      <c r="O35" s="24">
        <f>O95+O155+O215</f>
        <v>0</v>
      </c>
      <c r="P35" s="24">
        <f>P95+P155+P215</f>
        <v>0</v>
      </c>
      <c r="Q35" s="24">
        <f>Q95+Q155+Q215</f>
        <v>0</v>
      </c>
      <c r="R35" s="98">
        <f>R95+R155+R215</f>
        <v>1</v>
      </c>
      <c r="S35" s="23">
        <f>S95+S155+S215</f>
        <v>2</v>
      </c>
      <c r="T35" s="24">
        <f>T95+T155+T215</f>
        <v>3</v>
      </c>
      <c r="U35" s="24">
        <f>U95+U155+U215</f>
        <v>18</v>
      </c>
      <c r="V35" s="24">
        <f>V95+V155+V215</f>
        <v>35</v>
      </c>
      <c r="W35" s="48">
        <f>W95+W155+W215</f>
        <v>70</v>
      </c>
      <c r="X35" s="53">
        <f>X95+X155+X215</f>
        <v>0</v>
      </c>
      <c r="Y35" s="8"/>
    </row>
    <row r="36" spans="1:25" ht="13.5" customHeight="1">
      <c r="A36" s="19"/>
      <c r="B36" s="10"/>
      <c r="C36" s="65" t="s">
        <v>25</v>
      </c>
      <c r="D36" s="37">
        <f>D96+D156+D216</f>
        <v>96</v>
      </c>
      <c r="E36" s="22">
        <f>E96+E156+E216</f>
        <v>0</v>
      </c>
      <c r="F36" s="14">
        <f>F96+F156+F216</f>
        <v>0</v>
      </c>
      <c r="G36" s="14">
        <f>G96+G156+G216</f>
        <v>0</v>
      </c>
      <c r="H36" s="79">
        <f>H96+H156+H216</f>
        <v>0</v>
      </c>
      <c r="I36" s="93">
        <f>I96+I156+I216</f>
        <v>0</v>
      </c>
      <c r="J36" s="14">
        <f>J96+J156+J216</f>
        <v>0</v>
      </c>
      <c r="K36" s="14">
        <f>K96+K156+K216</f>
        <v>0</v>
      </c>
      <c r="L36" s="14">
        <f>L96+L156+L216</f>
        <v>0</v>
      </c>
      <c r="M36" s="14">
        <f>M96+M156+M216</f>
        <v>0</v>
      </c>
      <c r="N36" s="14">
        <f>N96+N156+N216</f>
        <v>0</v>
      </c>
      <c r="O36" s="14">
        <f>O96+O156+O216</f>
        <v>0</v>
      </c>
      <c r="P36" s="14">
        <f>P96+P156+P216</f>
        <v>0</v>
      </c>
      <c r="Q36" s="14">
        <f>Q96+Q156+Q216</f>
        <v>0</v>
      </c>
      <c r="R36" s="94">
        <f>R96+R156+R216</f>
        <v>2</v>
      </c>
      <c r="S36" s="22">
        <f>S96+S156+S216</f>
        <v>1</v>
      </c>
      <c r="T36" s="14">
        <f>T96+T156+T216</f>
        <v>1</v>
      </c>
      <c r="U36" s="14">
        <f>U96+U156+U216</f>
        <v>4</v>
      </c>
      <c r="V36" s="14">
        <f>V96+V156+V216</f>
        <v>15</v>
      </c>
      <c r="W36" s="47">
        <f>W96+W156+W216</f>
        <v>73</v>
      </c>
      <c r="X36" s="52">
        <f>X96+X156+X216</f>
        <v>0</v>
      </c>
      <c r="Y36" s="8"/>
    </row>
    <row r="37" spans="1:25" ht="13.5" customHeight="1">
      <c r="A37" s="20"/>
      <c r="B37" s="8"/>
      <c r="C37" s="116" t="s">
        <v>23</v>
      </c>
      <c r="D37" s="41">
        <f>D97+D157+D217</f>
        <v>67</v>
      </c>
      <c r="E37" s="42">
        <f>E97+E157+E217</f>
        <v>0</v>
      </c>
      <c r="F37" s="43">
        <f>F97+F157+F217</f>
        <v>1</v>
      </c>
      <c r="G37" s="43">
        <f>G97+G157+G217</f>
        <v>0</v>
      </c>
      <c r="H37" s="77">
        <f>H97+H157+H217</f>
        <v>1</v>
      </c>
      <c r="I37" s="89">
        <f>I97+I157+I217</f>
        <v>0</v>
      </c>
      <c r="J37" s="43">
        <f>J97+J157+J217</f>
        <v>0</v>
      </c>
      <c r="K37" s="43">
        <f>K97+K157+K217</f>
        <v>0</v>
      </c>
      <c r="L37" s="43">
        <f>L97+L157+L217</f>
        <v>0</v>
      </c>
      <c r="M37" s="43">
        <f>M97+M157+M217</f>
        <v>4</v>
      </c>
      <c r="N37" s="43">
        <f>N97+N157+N217</f>
        <v>0</v>
      </c>
      <c r="O37" s="43">
        <f>O97+O157+O217</f>
        <v>0</v>
      </c>
      <c r="P37" s="43">
        <f>P97+P157+P217</f>
        <v>0</v>
      </c>
      <c r="Q37" s="43">
        <f>Q97+Q157+Q217</f>
        <v>2</v>
      </c>
      <c r="R37" s="90">
        <f>R97+R157+R217</f>
        <v>2</v>
      </c>
      <c r="S37" s="42">
        <f>S97+S157+S217</f>
        <v>3</v>
      </c>
      <c r="T37" s="43">
        <f>T97+T157+T217</f>
        <v>9</v>
      </c>
      <c r="U37" s="43">
        <f>U97+U157+U217</f>
        <v>10</v>
      </c>
      <c r="V37" s="43">
        <f>V97+V157+V217</f>
        <v>14</v>
      </c>
      <c r="W37" s="46">
        <f>W97+W157+W217</f>
        <v>21</v>
      </c>
      <c r="X37" s="55">
        <f>X97+X157+X217</f>
        <v>0</v>
      </c>
      <c r="Y37" s="8"/>
    </row>
    <row r="38" spans="1:25" ht="13.5" customHeight="1">
      <c r="A38" s="17" t="s">
        <v>32</v>
      </c>
      <c r="B38" s="8"/>
      <c r="C38" s="58" t="s">
        <v>24</v>
      </c>
      <c r="D38" s="59">
        <f>D98+D158+D218</f>
        <v>44</v>
      </c>
      <c r="E38" s="63">
        <f>E98+E158+E218</f>
        <v>0</v>
      </c>
      <c r="F38" s="61">
        <f>F98+F158+F218</f>
        <v>0</v>
      </c>
      <c r="G38" s="61">
        <f>G98+G158+G218</f>
        <v>0</v>
      </c>
      <c r="H38" s="78">
        <f>H98+H158+H218</f>
        <v>1</v>
      </c>
      <c r="I38" s="91">
        <f>I98+I158+I218</f>
        <v>0</v>
      </c>
      <c r="J38" s="61">
        <f>J98+J158+J218</f>
        <v>0</v>
      </c>
      <c r="K38" s="61">
        <f>K98+K158+K218</f>
        <v>0</v>
      </c>
      <c r="L38" s="61">
        <f>L98+L158+L218</f>
        <v>0</v>
      </c>
      <c r="M38" s="61">
        <f>M98+M158+M218</f>
        <v>4</v>
      </c>
      <c r="N38" s="61">
        <f>N98+N158+N218</f>
        <v>0</v>
      </c>
      <c r="O38" s="61">
        <f>O98+O158+O218</f>
        <v>0</v>
      </c>
      <c r="P38" s="61">
        <f>P98+P158+P218</f>
        <v>0</v>
      </c>
      <c r="Q38" s="61">
        <f>Q98+Q158+Q218</f>
        <v>2</v>
      </c>
      <c r="R38" s="92">
        <f>R98+R158+R218</f>
        <v>2</v>
      </c>
      <c r="S38" s="63">
        <f>S98+S158+S218</f>
        <v>3</v>
      </c>
      <c r="T38" s="61">
        <f>T98+T158+T218</f>
        <v>4</v>
      </c>
      <c r="U38" s="61">
        <f>U98+U158+U218</f>
        <v>7</v>
      </c>
      <c r="V38" s="61">
        <f>V98+V158+V218</f>
        <v>9</v>
      </c>
      <c r="W38" s="62">
        <f>W98+W158+W218</f>
        <v>12</v>
      </c>
      <c r="X38" s="64">
        <f>X98+X158+X218</f>
        <v>0</v>
      </c>
      <c r="Y38" s="8"/>
    </row>
    <row r="39" spans="1:25" ht="13.5" customHeight="1">
      <c r="A39" s="20"/>
      <c r="B39" s="8"/>
      <c r="C39" s="68" t="s">
        <v>25</v>
      </c>
      <c r="D39" s="39">
        <f>D99+D159+D219</f>
        <v>23</v>
      </c>
      <c r="E39" s="21">
        <f>E99+E159+E219</f>
        <v>0</v>
      </c>
      <c r="F39" s="15">
        <f>F99+F159+F219</f>
        <v>1</v>
      </c>
      <c r="G39" s="15">
        <f>G99+G159+G219</f>
        <v>0</v>
      </c>
      <c r="H39" s="82">
        <f>H99+H159+H219</f>
        <v>0</v>
      </c>
      <c r="I39" s="99">
        <f>I99+I159+I219</f>
        <v>0</v>
      </c>
      <c r="J39" s="15">
        <f>J99+J159+J219</f>
        <v>0</v>
      </c>
      <c r="K39" s="15">
        <f>K99+K159+K219</f>
        <v>0</v>
      </c>
      <c r="L39" s="15">
        <f>L99+L159+L219</f>
        <v>0</v>
      </c>
      <c r="M39" s="15">
        <f>M99+M159+M219</f>
        <v>0</v>
      </c>
      <c r="N39" s="15">
        <f>N99+N159+N219</f>
        <v>0</v>
      </c>
      <c r="O39" s="15">
        <f>O99+O159+O219</f>
        <v>0</v>
      </c>
      <c r="P39" s="15">
        <f>P99+P159+P219</f>
        <v>0</v>
      </c>
      <c r="Q39" s="15">
        <f>Q99+Q159+Q219</f>
        <v>0</v>
      </c>
      <c r="R39" s="100">
        <f>R99+R159+R219</f>
        <v>0</v>
      </c>
      <c r="S39" s="21">
        <f>S99+S159+S219</f>
        <v>0</v>
      </c>
      <c r="T39" s="15">
        <f>T99+T159+T219</f>
        <v>5</v>
      </c>
      <c r="U39" s="15">
        <f>U99+U159+U219</f>
        <v>3</v>
      </c>
      <c r="V39" s="15">
        <f>V99+V159+V219</f>
        <v>5</v>
      </c>
      <c r="W39" s="50">
        <f>W99+W159+W219</f>
        <v>9</v>
      </c>
      <c r="X39" s="54">
        <f>X99+X159+X219</f>
        <v>0</v>
      </c>
      <c r="Y39" s="8"/>
    </row>
    <row r="40" spans="1:25" ht="13.5" customHeight="1">
      <c r="A40" s="16"/>
      <c r="B40" s="6"/>
      <c r="C40" s="116" t="s">
        <v>23</v>
      </c>
      <c r="D40" s="69">
        <f>D100+D160+D220</f>
        <v>100</v>
      </c>
      <c r="E40" s="70">
        <f>E100+E160+E220</f>
        <v>0</v>
      </c>
      <c r="F40" s="71">
        <f>F100+F160+F220</f>
        <v>0</v>
      </c>
      <c r="G40" s="71">
        <f>G100+G160+G220</f>
        <v>0</v>
      </c>
      <c r="H40" s="80">
        <f>H100+H160+H220</f>
        <v>0</v>
      </c>
      <c r="I40" s="95">
        <f>I100+I160+I220</f>
        <v>0</v>
      </c>
      <c r="J40" s="71">
        <f>J100+J160+J220</f>
        <v>0</v>
      </c>
      <c r="K40" s="71">
        <f>K100+K160+K220</f>
        <v>0</v>
      </c>
      <c r="L40" s="71">
        <f>L100+L160+L220</f>
        <v>0</v>
      </c>
      <c r="M40" s="71">
        <f>M100+M160+M220</f>
        <v>0</v>
      </c>
      <c r="N40" s="71">
        <f>N100+N160+N220</f>
        <v>0</v>
      </c>
      <c r="O40" s="71">
        <f>O100+O160+O220</f>
        <v>0</v>
      </c>
      <c r="P40" s="71">
        <f>P100+P160+P220</f>
        <v>0</v>
      </c>
      <c r="Q40" s="71">
        <f>Q100+Q160+Q220</f>
        <v>0</v>
      </c>
      <c r="R40" s="96">
        <f>R100+R160+R220</f>
        <v>0</v>
      </c>
      <c r="S40" s="70">
        <f>S100+S160+S220</f>
        <v>0</v>
      </c>
      <c r="T40" s="71">
        <f>T100+T160+T220</f>
        <v>0</v>
      </c>
      <c r="U40" s="71">
        <f>U100+U160+U220</f>
        <v>1</v>
      </c>
      <c r="V40" s="71">
        <f>V100+V160+V220</f>
        <v>9</v>
      </c>
      <c r="W40" s="72">
        <f>W100+W160+W220</f>
        <v>90</v>
      </c>
      <c r="X40" s="73">
        <f>X100+X160+X220</f>
        <v>0</v>
      </c>
      <c r="Y40" s="8"/>
    </row>
    <row r="41" spans="1:25" ht="13.5" customHeight="1">
      <c r="A41" s="17" t="s">
        <v>40</v>
      </c>
      <c r="B41" s="8"/>
      <c r="C41" s="67" t="s">
        <v>24</v>
      </c>
      <c r="D41" s="38">
        <f>D101+D161+D221</f>
        <v>35</v>
      </c>
      <c r="E41" s="23">
        <f>E101+E161+E221</f>
        <v>0</v>
      </c>
      <c r="F41" s="24">
        <f>F101+F161+F221</f>
        <v>0</v>
      </c>
      <c r="G41" s="24">
        <f>G101+G161+G221</f>
        <v>0</v>
      </c>
      <c r="H41" s="81">
        <f>H101+H161+H221</f>
        <v>0</v>
      </c>
      <c r="I41" s="97">
        <f>I101+I161+I221</f>
        <v>0</v>
      </c>
      <c r="J41" s="24">
        <f>J101+J161+J221</f>
        <v>0</v>
      </c>
      <c r="K41" s="24">
        <f>K101+K161+K221</f>
        <v>0</v>
      </c>
      <c r="L41" s="24">
        <f>L101+L161+L221</f>
        <v>0</v>
      </c>
      <c r="M41" s="24">
        <f>M101+M161+M221</f>
        <v>0</v>
      </c>
      <c r="N41" s="24">
        <f>N101+N161+N221</f>
        <v>0</v>
      </c>
      <c r="O41" s="24">
        <f>O101+O161+O221</f>
        <v>0</v>
      </c>
      <c r="P41" s="24">
        <f>P101+P161+P221</f>
        <v>0</v>
      </c>
      <c r="Q41" s="24">
        <f>Q101+Q161+Q221</f>
        <v>0</v>
      </c>
      <c r="R41" s="98">
        <f>R101+R161+R221</f>
        <v>0</v>
      </c>
      <c r="S41" s="23">
        <f>S101+S161+S221</f>
        <v>0</v>
      </c>
      <c r="T41" s="24">
        <f>T101+T161+T221</f>
        <v>0</v>
      </c>
      <c r="U41" s="24">
        <f>U101+U161+U221</f>
        <v>0</v>
      </c>
      <c r="V41" s="24">
        <f>V101+V161+V221</f>
        <v>6</v>
      </c>
      <c r="W41" s="48">
        <f>W101+W161+W221</f>
        <v>29</v>
      </c>
      <c r="X41" s="53">
        <f>X101+X161+X221</f>
        <v>0</v>
      </c>
      <c r="Y41" s="8"/>
    </row>
    <row r="42" spans="1:25" ht="13.5" customHeight="1">
      <c r="A42" s="19"/>
      <c r="B42" s="10"/>
      <c r="C42" s="65" t="s">
        <v>25</v>
      </c>
      <c r="D42" s="37">
        <f>D102+D162+D222</f>
        <v>65</v>
      </c>
      <c r="E42" s="22">
        <f>E102+E162+E222</f>
        <v>0</v>
      </c>
      <c r="F42" s="14">
        <f>F102+F162+F222</f>
        <v>0</v>
      </c>
      <c r="G42" s="14">
        <f>G102+G162+G222</f>
        <v>0</v>
      </c>
      <c r="H42" s="79">
        <f>H102+H162+H222</f>
        <v>0</v>
      </c>
      <c r="I42" s="93">
        <f>I102+I162+I222</f>
        <v>0</v>
      </c>
      <c r="J42" s="14">
        <f>J102+J162+J222</f>
        <v>0</v>
      </c>
      <c r="K42" s="14">
        <f>K102+K162+K222</f>
        <v>0</v>
      </c>
      <c r="L42" s="14">
        <f>L102+L162+L222</f>
        <v>0</v>
      </c>
      <c r="M42" s="14">
        <f>M102+M162+M222</f>
        <v>0</v>
      </c>
      <c r="N42" s="14">
        <f>N102+N162+N222</f>
        <v>0</v>
      </c>
      <c r="O42" s="14">
        <f>O102+O162+O222</f>
        <v>0</v>
      </c>
      <c r="P42" s="14">
        <f>P102+P162+P222</f>
        <v>0</v>
      </c>
      <c r="Q42" s="14">
        <f>Q102+Q162+Q222</f>
        <v>0</v>
      </c>
      <c r="R42" s="94">
        <f>R102+R162+R222</f>
        <v>0</v>
      </c>
      <c r="S42" s="22">
        <f>S102+S162+S222</f>
        <v>0</v>
      </c>
      <c r="T42" s="14">
        <f>T102+T162+T222</f>
        <v>0</v>
      </c>
      <c r="U42" s="14">
        <f>U102+U162+U222</f>
        <v>1</v>
      </c>
      <c r="V42" s="14">
        <f>V102+V162+V222</f>
        <v>3</v>
      </c>
      <c r="W42" s="47">
        <f>W102+W162+W222</f>
        <v>61</v>
      </c>
      <c r="X42" s="52">
        <f>X102+X162+X222</f>
        <v>0</v>
      </c>
      <c r="Y42" s="8"/>
    </row>
    <row r="43" spans="1:25" ht="13.5" customHeight="1">
      <c r="A43" s="20"/>
      <c r="B43" s="8"/>
      <c r="C43" s="116" t="s">
        <v>23</v>
      </c>
      <c r="D43" s="41">
        <f>D103+D163+D223</f>
        <v>35</v>
      </c>
      <c r="E43" s="42">
        <f>E103+E163+E223</f>
        <v>0</v>
      </c>
      <c r="F43" s="43">
        <f>F103+F163+F223</f>
        <v>0</v>
      </c>
      <c r="G43" s="43">
        <f>G103+G163+G223</f>
        <v>0</v>
      </c>
      <c r="H43" s="77">
        <f>H103+H163+H223</f>
        <v>1</v>
      </c>
      <c r="I43" s="89">
        <f>I103+I163+I223</f>
        <v>2</v>
      </c>
      <c r="J43" s="43">
        <f>J103+J163+J223</f>
        <v>4</v>
      </c>
      <c r="K43" s="43">
        <f>K103+K163+K223</f>
        <v>0</v>
      </c>
      <c r="L43" s="43">
        <f>L103+L163+L223</f>
        <v>3</v>
      </c>
      <c r="M43" s="43">
        <f>M103+M163+M223</f>
        <v>1</v>
      </c>
      <c r="N43" s="43">
        <f>N103+N163+N223</f>
        <v>5</v>
      </c>
      <c r="O43" s="43">
        <f>O103+O163+O223</f>
        <v>0</v>
      </c>
      <c r="P43" s="43">
        <f>P103+P163+P223</f>
        <v>2</v>
      </c>
      <c r="Q43" s="43">
        <f>Q103+Q163+Q223</f>
        <v>3</v>
      </c>
      <c r="R43" s="90">
        <f>R103+R163+R223</f>
        <v>4</v>
      </c>
      <c r="S43" s="42">
        <f>S103+S163+S223</f>
        <v>1</v>
      </c>
      <c r="T43" s="43">
        <f>T103+T163+T223</f>
        <v>1</v>
      </c>
      <c r="U43" s="43">
        <f>U103+U163+U223</f>
        <v>2</v>
      </c>
      <c r="V43" s="43">
        <f>V103+V163+V223</f>
        <v>2</v>
      </c>
      <c r="W43" s="46">
        <f>W103+W163+W223</f>
        <v>4</v>
      </c>
      <c r="X43" s="55">
        <f>X103+X163+X223</f>
        <v>0</v>
      </c>
      <c r="Y43" s="8"/>
    </row>
    <row r="44" spans="1:25" ht="13.5" customHeight="1">
      <c r="A44" s="17" t="s">
        <v>33</v>
      </c>
      <c r="B44" s="8"/>
      <c r="C44" s="58" t="s">
        <v>24</v>
      </c>
      <c r="D44" s="59">
        <f>D104+D164+D224</f>
        <v>22</v>
      </c>
      <c r="E44" s="63">
        <f>E104+E164+E224</f>
        <v>0</v>
      </c>
      <c r="F44" s="61">
        <f>F104+F164+F224</f>
        <v>0</v>
      </c>
      <c r="G44" s="61">
        <f>G104+G164+G224</f>
        <v>0</v>
      </c>
      <c r="H44" s="78">
        <f>H104+H164+H224</f>
        <v>1</v>
      </c>
      <c r="I44" s="91">
        <f>I104+I164+I224</f>
        <v>2</v>
      </c>
      <c r="J44" s="61">
        <f>J104+J164+J224</f>
        <v>1</v>
      </c>
      <c r="K44" s="61">
        <f>K104+K164+K224</f>
        <v>0</v>
      </c>
      <c r="L44" s="61">
        <f>L104+L164+L224</f>
        <v>3</v>
      </c>
      <c r="M44" s="61">
        <f>M104+M164+M224</f>
        <v>0</v>
      </c>
      <c r="N44" s="61">
        <f>N104+N164+N224</f>
        <v>4</v>
      </c>
      <c r="O44" s="61">
        <f>O104+O164+O224</f>
        <v>0</v>
      </c>
      <c r="P44" s="61">
        <f>P104+P164+P224</f>
        <v>2</v>
      </c>
      <c r="Q44" s="61">
        <f>Q104+Q164+Q224</f>
        <v>1</v>
      </c>
      <c r="R44" s="92">
        <f>R104+R164+R224</f>
        <v>3</v>
      </c>
      <c r="S44" s="63">
        <f>S104+S164+S224</f>
        <v>1</v>
      </c>
      <c r="T44" s="61">
        <f>T104+T164+T224</f>
        <v>0</v>
      </c>
      <c r="U44" s="61">
        <f>U104+U164+U224</f>
        <v>1</v>
      </c>
      <c r="V44" s="61">
        <f>V104+V164+V224</f>
        <v>0</v>
      </c>
      <c r="W44" s="62">
        <f>W104+W164+W224</f>
        <v>3</v>
      </c>
      <c r="X44" s="64">
        <f>X104+X164+X224</f>
        <v>0</v>
      </c>
      <c r="Y44" s="8"/>
    </row>
    <row r="45" spans="1:25" ht="13.5" customHeight="1">
      <c r="A45" s="20"/>
      <c r="B45" s="8"/>
      <c r="C45" s="68" t="s">
        <v>25</v>
      </c>
      <c r="D45" s="39">
        <f>D105+D165+D225</f>
        <v>13</v>
      </c>
      <c r="E45" s="21">
        <f>E105+E165+E225</f>
        <v>0</v>
      </c>
      <c r="F45" s="15">
        <f>F105+F165+F225</f>
        <v>0</v>
      </c>
      <c r="G45" s="15">
        <f>G105+G165+G225</f>
        <v>0</v>
      </c>
      <c r="H45" s="82">
        <f>H105+H165+H225</f>
        <v>0</v>
      </c>
      <c r="I45" s="99">
        <f>I105+I165+I225</f>
        <v>0</v>
      </c>
      <c r="J45" s="15">
        <f>J105+J165+J225</f>
        <v>3</v>
      </c>
      <c r="K45" s="15">
        <f>K105+K165+K225</f>
        <v>0</v>
      </c>
      <c r="L45" s="15">
        <f>L105+L165+L225</f>
        <v>0</v>
      </c>
      <c r="M45" s="15">
        <f>M105+M165+M225</f>
        <v>1</v>
      </c>
      <c r="N45" s="15">
        <f>N105+N165+N225</f>
        <v>1</v>
      </c>
      <c r="O45" s="15">
        <f>O105+O165+O225</f>
        <v>0</v>
      </c>
      <c r="P45" s="15">
        <f>P105+P165+P225</f>
        <v>0</v>
      </c>
      <c r="Q45" s="15">
        <f>Q105+Q165+Q225</f>
        <v>2</v>
      </c>
      <c r="R45" s="100">
        <f>R105+R165+R225</f>
        <v>1</v>
      </c>
      <c r="S45" s="21">
        <f>S105+S165+S225</f>
        <v>0</v>
      </c>
      <c r="T45" s="15">
        <f>T105+T165+T225</f>
        <v>1</v>
      </c>
      <c r="U45" s="15">
        <f>U105+U165+U225</f>
        <v>1</v>
      </c>
      <c r="V45" s="15">
        <f>V105+V165+V225</f>
        <v>2</v>
      </c>
      <c r="W45" s="50">
        <f>W105+W165+W225</f>
        <v>1</v>
      </c>
      <c r="X45" s="54">
        <f>X105+X165+X225</f>
        <v>0</v>
      </c>
      <c r="Y45" s="8"/>
    </row>
    <row r="46" spans="1:25" ht="13.5" customHeight="1">
      <c r="A46" s="16"/>
      <c r="B46" s="6"/>
      <c r="C46" s="116" t="s">
        <v>23</v>
      </c>
      <c r="D46" s="69">
        <f>D106+D166+D226</f>
        <v>19</v>
      </c>
      <c r="E46" s="70">
        <f>E106+E166+E226</f>
        <v>0</v>
      </c>
      <c r="F46" s="71">
        <f>F106+F166+F226</f>
        <v>0</v>
      </c>
      <c r="G46" s="71">
        <f>G106+G166+G226</f>
        <v>0</v>
      </c>
      <c r="H46" s="80">
        <f>H106+H166+H226</f>
        <v>0</v>
      </c>
      <c r="I46" s="95">
        <f>I106+I166+I226</f>
        <v>0</v>
      </c>
      <c r="J46" s="71">
        <f>J106+J166+J226</f>
        <v>0</v>
      </c>
      <c r="K46" s="71">
        <f>K106+K166+K226</f>
        <v>0</v>
      </c>
      <c r="L46" s="71">
        <f>L106+L166+L226</f>
        <v>0</v>
      </c>
      <c r="M46" s="71">
        <f>M106+M166+M226</f>
        <v>0</v>
      </c>
      <c r="N46" s="71">
        <f>N106+N166+N226</f>
        <v>0</v>
      </c>
      <c r="O46" s="71">
        <f>O106+O166+O226</f>
        <v>1</v>
      </c>
      <c r="P46" s="71">
        <f>P106+P166+P226</f>
        <v>3</v>
      </c>
      <c r="Q46" s="71">
        <f>Q106+Q166+Q226</f>
        <v>0</v>
      </c>
      <c r="R46" s="96">
        <f>R106+R166+R226</f>
        <v>2</v>
      </c>
      <c r="S46" s="70">
        <f>S106+S166+S226</f>
        <v>2</v>
      </c>
      <c r="T46" s="71">
        <f>T106+T166+T226</f>
        <v>1</v>
      </c>
      <c r="U46" s="71">
        <f>U106+U166+U226</f>
        <v>2</v>
      </c>
      <c r="V46" s="71">
        <f>V106+V166+V226</f>
        <v>7</v>
      </c>
      <c r="W46" s="72">
        <f>W106+W166+W226</f>
        <v>1</v>
      </c>
      <c r="X46" s="73">
        <f>X106+X166+X226</f>
        <v>0</v>
      </c>
      <c r="Y46" s="8"/>
    </row>
    <row r="47" spans="1:25" ht="13.5" customHeight="1">
      <c r="A47" s="17" t="s">
        <v>34</v>
      </c>
      <c r="B47" s="8"/>
      <c r="C47" s="67" t="s">
        <v>24</v>
      </c>
      <c r="D47" s="38">
        <f>D107+D167+D227</f>
        <v>13</v>
      </c>
      <c r="E47" s="23">
        <f>E107+E167+E227</f>
        <v>0</v>
      </c>
      <c r="F47" s="24">
        <f>F107+F167+F227</f>
        <v>0</v>
      </c>
      <c r="G47" s="24">
        <f>G107+G167+G227</f>
        <v>0</v>
      </c>
      <c r="H47" s="81">
        <f>H107+H167+H227</f>
        <v>0</v>
      </c>
      <c r="I47" s="97">
        <f>I107+I167+I227</f>
        <v>0</v>
      </c>
      <c r="J47" s="24">
        <f>J107+J167+J227</f>
        <v>0</v>
      </c>
      <c r="K47" s="24">
        <f>K107+K167+K227</f>
        <v>0</v>
      </c>
      <c r="L47" s="24">
        <f>L107+L167+L227</f>
        <v>0</v>
      </c>
      <c r="M47" s="24">
        <f>M107+M167+M227</f>
        <v>0</v>
      </c>
      <c r="N47" s="24">
        <f>N107+N167+N227</f>
        <v>0</v>
      </c>
      <c r="O47" s="24">
        <f>O107+O167+O227</f>
        <v>1</v>
      </c>
      <c r="P47" s="24">
        <f>P107+P167+P227</f>
        <v>2</v>
      </c>
      <c r="Q47" s="24">
        <f>Q107+Q167+Q227</f>
        <v>0</v>
      </c>
      <c r="R47" s="98">
        <f>R107+R167+R227</f>
        <v>2</v>
      </c>
      <c r="S47" s="23">
        <f>S107+S167+S227</f>
        <v>2</v>
      </c>
      <c r="T47" s="24">
        <f>T107+T167+T227</f>
        <v>1</v>
      </c>
      <c r="U47" s="24">
        <f>U107+U167+U227</f>
        <v>1</v>
      </c>
      <c r="V47" s="24">
        <f>V107+V167+V227</f>
        <v>4</v>
      </c>
      <c r="W47" s="48">
        <f>W107+W167+W227</f>
        <v>0</v>
      </c>
      <c r="X47" s="53">
        <f>X107+X167+X227</f>
        <v>0</v>
      </c>
      <c r="Y47" s="8"/>
    </row>
    <row r="48" spans="1:25" ht="13.5" customHeight="1">
      <c r="A48" s="19"/>
      <c r="B48" s="10"/>
      <c r="C48" s="65" t="s">
        <v>25</v>
      </c>
      <c r="D48" s="37">
        <f>D108+D168+D228</f>
        <v>6</v>
      </c>
      <c r="E48" s="22">
        <f>E108+E168+E228</f>
        <v>0</v>
      </c>
      <c r="F48" s="14">
        <f>F108+F168+F228</f>
        <v>0</v>
      </c>
      <c r="G48" s="14">
        <f>G108+G168+G228</f>
        <v>0</v>
      </c>
      <c r="H48" s="79">
        <f>H108+H168+H228</f>
        <v>0</v>
      </c>
      <c r="I48" s="93">
        <f>I108+I168+I228</f>
        <v>0</v>
      </c>
      <c r="J48" s="14">
        <f>J108+J168+J228</f>
        <v>0</v>
      </c>
      <c r="K48" s="14">
        <f>K108+K168+K228</f>
        <v>0</v>
      </c>
      <c r="L48" s="14">
        <f>L108+L168+L228</f>
        <v>0</v>
      </c>
      <c r="M48" s="14">
        <f>M108+M168+M228</f>
        <v>0</v>
      </c>
      <c r="N48" s="14">
        <f>N108+N168+N228</f>
        <v>0</v>
      </c>
      <c r="O48" s="14">
        <f>O108+O168+O228</f>
        <v>0</v>
      </c>
      <c r="P48" s="14">
        <f>P108+P168+P228</f>
        <v>1</v>
      </c>
      <c r="Q48" s="14">
        <f>Q108+Q168+Q228</f>
        <v>0</v>
      </c>
      <c r="R48" s="94">
        <f>R108+R168+R228</f>
        <v>0</v>
      </c>
      <c r="S48" s="22">
        <f>S108+S168+S228</f>
        <v>0</v>
      </c>
      <c r="T48" s="14">
        <f>T108+T168+T228</f>
        <v>0</v>
      </c>
      <c r="U48" s="14">
        <f>U108+U168+U228</f>
        <v>1</v>
      </c>
      <c r="V48" s="14">
        <f>V108+V168+V228</f>
        <v>3</v>
      </c>
      <c r="W48" s="47">
        <f>W108+W168+W228</f>
        <v>1</v>
      </c>
      <c r="X48" s="52">
        <f>X108+X168+X228</f>
        <v>0</v>
      </c>
      <c r="Y48" s="8"/>
    </row>
    <row r="49" spans="1:25" ht="13.5" customHeight="1">
      <c r="A49" s="20"/>
      <c r="B49" s="8"/>
      <c r="C49" s="116" t="s">
        <v>23</v>
      </c>
      <c r="D49" s="41">
        <f>D109+D169+D229</f>
        <v>33</v>
      </c>
      <c r="E49" s="42">
        <f>E109+E169+E229</f>
        <v>0</v>
      </c>
      <c r="F49" s="43">
        <f>F109+F169+F229</f>
        <v>0</v>
      </c>
      <c r="G49" s="43">
        <f>G109+G169+G229</f>
        <v>0</v>
      </c>
      <c r="H49" s="77">
        <f>H109+H169+H229</f>
        <v>0</v>
      </c>
      <c r="I49" s="89">
        <f>I109+I169+I229</f>
        <v>0</v>
      </c>
      <c r="J49" s="43">
        <f>J109+J169+J229</f>
        <v>0</v>
      </c>
      <c r="K49" s="43">
        <f>K109+K169+K229</f>
        <v>0</v>
      </c>
      <c r="L49" s="43">
        <f>L109+L169+L229</f>
        <v>0</v>
      </c>
      <c r="M49" s="43">
        <f>M109+M169+M229</f>
        <v>0</v>
      </c>
      <c r="N49" s="43">
        <f>N109+N169+N229</f>
        <v>0</v>
      </c>
      <c r="O49" s="43">
        <f>O109+O169+O229</f>
        <v>0</v>
      </c>
      <c r="P49" s="43">
        <f>P109+P169+P229</f>
        <v>0</v>
      </c>
      <c r="Q49" s="43">
        <f>Q109+Q169+Q229</f>
        <v>1</v>
      </c>
      <c r="R49" s="90">
        <f>R109+R169+R229</f>
        <v>2</v>
      </c>
      <c r="S49" s="42">
        <f>S109+S169+S229</f>
        <v>3</v>
      </c>
      <c r="T49" s="43">
        <f>T109+T169+T229</f>
        <v>0</v>
      </c>
      <c r="U49" s="43">
        <f>U109+U169+U229</f>
        <v>4</v>
      </c>
      <c r="V49" s="43">
        <f>V109+V169+V229</f>
        <v>8</v>
      </c>
      <c r="W49" s="46">
        <f>W109+W169+W229</f>
        <v>15</v>
      </c>
      <c r="X49" s="55">
        <f>X109+X169+X229</f>
        <v>0</v>
      </c>
      <c r="Y49" s="8"/>
    </row>
    <row r="50" spans="1:25" ht="13.5" customHeight="1">
      <c r="A50" s="17" t="s">
        <v>35</v>
      </c>
      <c r="B50" s="8"/>
      <c r="C50" s="58" t="s">
        <v>24</v>
      </c>
      <c r="D50" s="59">
        <f>D110+D170+D230</f>
        <v>12</v>
      </c>
      <c r="E50" s="63">
        <f>E110+E170+E230</f>
        <v>0</v>
      </c>
      <c r="F50" s="61">
        <f>F110+F170+F230</f>
        <v>0</v>
      </c>
      <c r="G50" s="61">
        <f>G110+G170+G230</f>
        <v>0</v>
      </c>
      <c r="H50" s="78">
        <f>H110+H170+H230</f>
        <v>0</v>
      </c>
      <c r="I50" s="91">
        <f>I110+I170+I230</f>
        <v>0</v>
      </c>
      <c r="J50" s="61">
        <f>J110+J170+J230</f>
        <v>0</v>
      </c>
      <c r="K50" s="61">
        <f>K110+K170+K230</f>
        <v>0</v>
      </c>
      <c r="L50" s="61">
        <f>L110+L170+L230</f>
        <v>0</v>
      </c>
      <c r="M50" s="61">
        <f>M110+M170+M230</f>
        <v>0</v>
      </c>
      <c r="N50" s="61">
        <f>N110+N170+N230</f>
        <v>0</v>
      </c>
      <c r="O50" s="61">
        <f>O110+O170+O230</f>
        <v>0</v>
      </c>
      <c r="P50" s="61">
        <f>P110+P170+P230</f>
        <v>0</v>
      </c>
      <c r="Q50" s="61">
        <f>Q110+Q170+Q230</f>
        <v>1</v>
      </c>
      <c r="R50" s="92">
        <f>R110+R170+R230</f>
        <v>2</v>
      </c>
      <c r="S50" s="63">
        <f>S110+S170+S230</f>
        <v>1</v>
      </c>
      <c r="T50" s="61">
        <f>T110+T170+T230</f>
        <v>0</v>
      </c>
      <c r="U50" s="61">
        <f>U110+U170+U230</f>
        <v>2</v>
      </c>
      <c r="V50" s="61">
        <f>V110+V170+V230</f>
        <v>3</v>
      </c>
      <c r="W50" s="62">
        <f>W110+W170+W230</f>
        <v>3</v>
      </c>
      <c r="X50" s="64">
        <f>X110+X170+X230</f>
        <v>0</v>
      </c>
      <c r="Y50" s="8"/>
    </row>
    <row r="51" spans="1:25" ht="13.5" customHeight="1">
      <c r="A51" s="20"/>
      <c r="B51" s="8"/>
      <c r="C51" s="68" t="s">
        <v>25</v>
      </c>
      <c r="D51" s="39">
        <f>D111+D171+D231</f>
        <v>21</v>
      </c>
      <c r="E51" s="21">
        <f>E111+E171+E231</f>
        <v>0</v>
      </c>
      <c r="F51" s="15">
        <f>F111+F171+F231</f>
        <v>0</v>
      </c>
      <c r="G51" s="15">
        <f>G111+G171+G231</f>
        <v>0</v>
      </c>
      <c r="H51" s="82">
        <f>H111+H171+H231</f>
        <v>0</v>
      </c>
      <c r="I51" s="99">
        <f>I111+I171+I231</f>
        <v>0</v>
      </c>
      <c r="J51" s="15">
        <f>J111+J171+J231</f>
        <v>0</v>
      </c>
      <c r="K51" s="15">
        <f>K111+K171+K231</f>
        <v>0</v>
      </c>
      <c r="L51" s="15">
        <f>L111+L171+L231</f>
        <v>0</v>
      </c>
      <c r="M51" s="15">
        <f>M111+M171+M231</f>
        <v>0</v>
      </c>
      <c r="N51" s="15">
        <f>N111+N171+N231</f>
        <v>0</v>
      </c>
      <c r="O51" s="15">
        <f>O111+O171+O231</f>
        <v>0</v>
      </c>
      <c r="P51" s="15">
        <f>P111+P171+P231</f>
        <v>0</v>
      </c>
      <c r="Q51" s="15">
        <f>Q111+Q171+Q231</f>
        <v>0</v>
      </c>
      <c r="R51" s="100">
        <f>R111+R171+R231</f>
        <v>0</v>
      </c>
      <c r="S51" s="21">
        <f>S111+S171+S231</f>
        <v>2</v>
      </c>
      <c r="T51" s="15">
        <f>T111+T171+T231</f>
        <v>0</v>
      </c>
      <c r="U51" s="15">
        <f>U111+U171+U231</f>
        <v>2</v>
      </c>
      <c r="V51" s="15">
        <f>V111+V171+V231</f>
        <v>5</v>
      </c>
      <c r="W51" s="50">
        <f>W111+W171+W231</f>
        <v>12</v>
      </c>
      <c r="X51" s="54">
        <f>X111+X171+X231</f>
        <v>0</v>
      </c>
      <c r="Y51" s="8"/>
    </row>
    <row r="52" spans="1:25" ht="13.5" customHeight="1">
      <c r="A52" s="16"/>
      <c r="B52" s="6"/>
      <c r="C52" s="116" t="s">
        <v>23</v>
      </c>
      <c r="D52" s="69">
        <f>D112+D172+D232</f>
        <v>31</v>
      </c>
      <c r="E52" s="70">
        <f>E112+E172+E232</f>
        <v>0</v>
      </c>
      <c r="F52" s="71">
        <f>F112+F172+F232</f>
        <v>0</v>
      </c>
      <c r="G52" s="71">
        <f>G112+G172+G232</f>
        <v>0</v>
      </c>
      <c r="H52" s="80">
        <f>H112+H172+H232</f>
        <v>0</v>
      </c>
      <c r="I52" s="95">
        <f>I112+I172+I232</f>
        <v>0</v>
      </c>
      <c r="J52" s="71">
        <f>J112+J172+J232</f>
        <v>0</v>
      </c>
      <c r="K52" s="71">
        <f>K112+K172+K232</f>
        <v>0</v>
      </c>
      <c r="L52" s="71">
        <f>L112+L172+L232</f>
        <v>0</v>
      </c>
      <c r="M52" s="71">
        <f>M112+M172+M232</f>
        <v>0</v>
      </c>
      <c r="N52" s="71">
        <f>N112+N172+N232</f>
        <v>0</v>
      </c>
      <c r="O52" s="71">
        <f>O112+O172+O232</f>
        <v>0</v>
      </c>
      <c r="P52" s="71">
        <f>P112+P172+P232</f>
        <v>0</v>
      </c>
      <c r="Q52" s="71">
        <f>Q112+Q172+Q232</f>
        <v>2</v>
      </c>
      <c r="R52" s="96">
        <f>R112+R172+R232</f>
        <v>2</v>
      </c>
      <c r="S52" s="70">
        <f>S112+S172+S232</f>
        <v>1</v>
      </c>
      <c r="T52" s="71">
        <f>T112+T172+T232</f>
        <v>1</v>
      </c>
      <c r="U52" s="71">
        <f>U112+U172+U232</f>
        <v>5</v>
      </c>
      <c r="V52" s="71">
        <f>V112+V172+V232</f>
        <v>5</v>
      </c>
      <c r="W52" s="72">
        <f>W112+W172+W232</f>
        <v>15</v>
      </c>
      <c r="X52" s="73">
        <f>X112+X172+X232</f>
        <v>0</v>
      </c>
      <c r="Y52" s="8"/>
    </row>
    <row r="53" spans="1:25" ht="13.5" customHeight="1">
      <c r="A53" s="17" t="s">
        <v>36</v>
      </c>
      <c r="B53" s="8"/>
      <c r="C53" s="67" t="s">
        <v>24</v>
      </c>
      <c r="D53" s="38">
        <f>D113+D173+D233</f>
        <v>13</v>
      </c>
      <c r="E53" s="40">
        <f>E113+E173+E233</f>
        <v>0</v>
      </c>
      <c r="F53" s="24">
        <f>F113+F173+F233</f>
        <v>0</v>
      </c>
      <c r="G53" s="24">
        <f>G113+G173+G233</f>
        <v>0</v>
      </c>
      <c r="H53" s="81">
        <f>H113+H173+H233</f>
        <v>0</v>
      </c>
      <c r="I53" s="97">
        <f>I113+I173+I233</f>
        <v>0</v>
      </c>
      <c r="J53" s="24">
        <f>J113+J173+J233</f>
        <v>0</v>
      </c>
      <c r="K53" s="24">
        <f>K113+K173+K233</f>
        <v>0</v>
      </c>
      <c r="L53" s="24">
        <f>L113+L173+L233</f>
        <v>0</v>
      </c>
      <c r="M53" s="24">
        <f>M113+M173+M233</f>
        <v>0</v>
      </c>
      <c r="N53" s="24">
        <f>N113+N173+N233</f>
        <v>0</v>
      </c>
      <c r="O53" s="24">
        <f>O113+O173+O233</f>
        <v>0</v>
      </c>
      <c r="P53" s="24">
        <f>P113+P173+P233</f>
        <v>0</v>
      </c>
      <c r="Q53" s="24">
        <f>Q113+Q173+Q233</f>
        <v>2</v>
      </c>
      <c r="R53" s="98">
        <f>R113+R173+R233</f>
        <v>2</v>
      </c>
      <c r="S53" s="23">
        <f>S113+S173+S233</f>
        <v>1</v>
      </c>
      <c r="T53" s="24">
        <f>T113+T173+T233</f>
        <v>1</v>
      </c>
      <c r="U53" s="24">
        <f>U113+U173+U233</f>
        <v>2</v>
      </c>
      <c r="V53" s="24">
        <f>V113+V173+V233</f>
        <v>1</v>
      </c>
      <c r="W53" s="48">
        <f>W113+W173+W233</f>
        <v>4</v>
      </c>
      <c r="X53" s="53">
        <f>X113+X173+X233</f>
        <v>0</v>
      </c>
      <c r="Y53" s="8"/>
    </row>
    <row r="54" spans="1:25" ht="13.5" customHeight="1">
      <c r="A54" s="19"/>
      <c r="B54" s="10"/>
      <c r="C54" s="65" t="s">
        <v>25</v>
      </c>
      <c r="D54" s="37">
        <f>D114+D174+D234</f>
        <v>18</v>
      </c>
      <c r="E54" s="35">
        <f>E114+E174+E234</f>
        <v>0</v>
      </c>
      <c r="F54" s="14">
        <f>F114+F174+F234</f>
        <v>0</v>
      </c>
      <c r="G54" s="14">
        <f>G114+G174+G234</f>
        <v>0</v>
      </c>
      <c r="H54" s="79">
        <f>H114+H174+H234</f>
        <v>0</v>
      </c>
      <c r="I54" s="93">
        <f>I114+I174+I234</f>
        <v>0</v>
      </c>
      <c r="J54" s="14">
        <f>J114+J174+J234</f>
        <v>0</v>
      </c>
      <c r="K54" s="14">
        <f>K114+K174+K234</f>
        <v>0</v>
      </c>
      <c r="L54" s="14">
        <f>L114+L174+L234</f>
        <v>0</v>
      </c>
      <c r="M54" s="14">
        <f>M114+M174+M234</f>
        <v>0</v>
      </c>
      <c r="N54" s="14">
        <f>N114+N174+N234</f>
        <v>0</v>
      </c>
      <c r="O54" s="14">
        <f>O114+O174+O234</f>
        <v>0</v>
      </c>
      <c r="P54" s="14">
        <f>P114+P174+P234</f>
        <v>0</v>
      </c>
      <c r="Q54" s="14">
        <f>Q114+Q174+Q234</f>
        <v>0</v>
      </c>
      <c r="R54" s="94">
        <f>R114+R174+R234</f>
        <v>0</v>
      </c>
      <c r="S54" s="22">
        <f>S114+S174+S234</f>
        <v>0</v>
      </c>
      <c r="T54" s="14">
        <f>T114+T174+T234</f>
        <v>0</v>
      </c>
      <c r="U54" s="14">
        <f>U114+U174+U234</f>
        <v>3</v>
      </c>
      <c r="V54" s="14">
        <f>V114+V174+V234</f>
        <v>4</v>
      </c>
      <c r="W54" s="47">
        <f>W114+W174+W234</f>
        <v>11</v>
      </c>
      <c r="X54" s="52">
        <f>X114+X174+X234</f>
        <v>0</v>
      </c>
      <c r="Y54" s="8"/>
    </row>
    <row r="55" spans="1:25" ht="13.5" customHeight="1">
      <c r="A55" s="20"/>
      <c r="B55" s="8"/>
      <c r="C55" s="116" t="s">
        <v>23</v>
      </c>
      <c r="D55" s="41">
        <f>D115+D175+D235</f>
        <v>0</v>
      </c>
      <c r="E55" s="42">
        <f>E115+E175+E235</f>
        <v>0</v>
      </c>
      <c r="F55" s="43">
        <f>F115+F175+F235</f>
        <v>0</v>
      </c>
      <c r="G55" s="43">
        <f>G115+G175+G235</f>
        <v>0</v>
      </c>
      <c r="H55" s="77">
        <f>H115+H175+H235</f>
        <v>0</v>
      </c>
      <c r="I55" s="89">
        <f>I115+I175+I235</f>
        <v>0</v>
      </c>
      <c r="J55" s="43">
        <f>J115+J175+J235</f>
        <v>0</v>
      </c>
      <c r="K55" s="43">
        <f>K115+K175+K235</f>
        <v>0</v>
      </c>
      <c r="L55" s="43">
        <f>L115+L175+L235</f>
        <v>0</v>
      </c>
      <c r="M55" s="43">
        <f>M115+M175+M235</f>
        <v>0</v>
      </c>
      <c r="N55" s="43">
        <f>N115+N175+N235</f>
        <v>0</v>
      </c>
      <c r="O55" s="43">
        <f>O115+O175+O235</f>
        <v>0</v>
      </c>
      <c r="P55" s="43">
        <f>P115+P175+P235</f>
        <v>0</v>
      </c>
      <c r="Q55" s="43">
        <f>Q115+Q175+Q235</f>
        <v>0</v>
      </c>
      <c r="R55" s="90">
        <f>R115+R175+R235</f>
        <v>0</v>
      </c>
      <c r="S55" s="42">
        <f>S115+S175+S235</f>
        <v>0</v>
      </c>
      <c r="T55" s="43">
        <f>T115+T175+T235</f>
        <v>0</v>
      </c>
      <c r="U55" s="43">
        <f>U115+U175+U235</f>
        <v>0</v>
      </c>
      <c r="V55" s="43">
        <f>V115+V175+V235</f>
        <v>0</v>
      </c>
      <c r="W55" s="46">
        <f>W115+W175+W235</f>
        <v>0</v>
      </c>
      <c r="X55" s="55">
        <f>X115+X175+X235</f>
        <v>0</v>
      </c>
      <c r="Y55" s="8"/>
    </row>
    <row r="56" spans="1:25" ht="13.5" customHeight="1">
      <c r="A56" s="17" t="s">
        <v>37</v>
      </c>
      <c r="B56" s="8"/>
      <c r="C56" s="58" t="s">
        <v>24</v>
      </c>
      <c r="D56" s="59">
        <f>D116+D176+D236</f>
        <v>0</v>
      </c>
      <c r="E56" s="60">
        <f>E116+E176+E236</f>
        <v>0</v>
      </c>
      <c r="F56" s="61">
        <f>F116+F176+F236</f>
        <v>0</v>
      </c>
      <c r="G56" s="61">
        <f>G116+G176+G236</f>
        <v>0</v>
      </c>
      <c r="H56" s="78">
        <f>H116+H176+H236</f>
        <v>0</v>
      </c>
      <c r="I56" s="91">
        <f>I116+I176+I236</f>
        <v>0</v>
      </c>
      <c r="J56" s="61">
        <f>J116+J176+J236</f>
        <v>0</v>
      </c>
      <c r="K56" s="61">
        <f>K116+K176+K236</f>
        <v>0</v>
      </c>
      <c r="L56" s="61">
        <f>L116+L176+L236</f>
        <v>0</v>
      </c>
      <c r="M56" s="61">
        <f>M116+M176+M236</f>
        <v>0</v>
      </c>
      <c r="N56" s="61">
        <f>N116+N176+N236</f>
        <v>0</v>
      </c>
      <c r="O56" s="61">
        <f>O116+O176+O236</f>
        <v>0</v>
      </c>
      <c r="P56" s="61">
        <f>P116+P176+P236</f>
        <v>0</v>
      </c>
      <c r="Q56" s="61">
        <f>Q116+Q176+Q236</f>
        <v>0</v>
      </c>
      <c r="R56" s="92">
        <f>R116+R176+R236</f>
        <v>0</v>
      </c>
      <c r="S56" s="63">
        <f>S116+S176+S236</f>
        <v>0</v>
      </c>
      <c r="T56" s="61">
        <f>T116+T176+T236</f>
        <v>0</v>
      </c>
      <c r="U56" s="61">
        <f>U116+U176+U236</f>
        <v>0</v>
      </c>
      <c r="V56" s="61">
        <f>V116+V176+V236</f>
        <v>0</v>
      </c>
      <c r="W56" s="62">
        <f>W116+W176+W236</f>
        <v>0</v>
      </c>
      <c r="X56" s="64">
        <f>X116+X176+X236</f>
        <v>0</v>
      </c>
      <c r="Y56" s="8"/>
    </row>
    <row r="57" spans="1:25" ht="13.5" customHeight="1">
      <c r="A57" s="19"/>
      <c r="B57" s="10"/>
      <c r="C57" s="68" t="s">
        <v>25</v>
      </c>
      <c r="D57" s="39">
        <f>D117+D177+D237</f>
        <v>0</v>
      </c>
      <c r="E57" s="36">
        <f>E117+E177+E237</f>
        <v>0</v>
      </c>
      <c r="F57" s="15">
        <f>F117+F177+F237</f>
        <v>0</v>
      </c>
      <c r="G57" s="15">
        <f>G117+G177+G237</f>
        <v>0</v>
      </c>
      <c r="H57" s="82">
        <f>H117+H177+H237</f>
        <v>0</v>
      </c>
      <c r="I57" s="99">
        <f>I117+I177+I237</f>
        <v>0</v>
      </c>
      <c r="J57" s="15">
        <f>J117+J177+J237</f>
        <v>0</v>
      </c>
      <c r="K57" s="15">
        <f>K117+K177+K237</f>
        <v>0</v>
      </c>
      <c r="L57" s="15">
        <f>L117+L177+L237</f>
        <v>0</v>
      </c>
      <c r="M57" s="15">
        <f>M117+M177+M237</f>
        <v>0</v>
      </c>
      <c r="N57" s="15">
        <f>N117+N177+N237</f>
        <v>0</v>
      </c>
      <c r="O57" s="15">
        <f>O117+O177+O237</f>
        <v>0</v>
      </c>
      <c r="P57" s="15">
        <f>P117+P177+P237</f>
        <v>0</v>
      </c>
      <c r="Q57" s="15">
        <f>Q117+Q177+Q237</f>
        <v>0</v>
      </c>
      <c r="R57" s="100">
        <f>R117+R177+R237</f>
        <v>0</v>
      </c>
      <c r="S57" s="21">
        <f>S117+S177+S237</f>
        <v>0</v>
      </c>
      <c r="T57" s="15">
        <f>T117+T177+T237</f>
        <v>0</v>
      </c>
      <c r="U57" s="15">
        <f>U117+U177+U237</f>
        <v>0</v>
      </c>
      <c r="V57" s="15">
        <f>V117+V177+V237</f>
        <v>0</v>
      </c>
      <c r="W57" s="50">
        <f>W117+W177+W237</f>
        <v>0</v>
      </c>
      <c r="X57" s="54">
        <f>X117+X177+X237</f>
        <v>0</v>
      </c>
      <c r="Y57" s="8"/>
    </row>
    <row r="58" spans="1:25" ht="13.5" customHeight="1">
      <c r="A58" s="16"/>
      <c r="B58" s="6"/>
      <c r="C58" s="116" t="s">
        <v>23</v>
      </c>
      <c r="D58" s="69">
        <f>D118+D178+D238</f>
        <v>364</v>
      </c>
      <c r="E58" s="70">
        <f>E118+E178+E238</f>
        <v>1</v>
      </c>
      <c r="F58" s="71">
        <f>F118+F178+F238</f>
        <v>0</v>
      </c>
      <c r="G58" s="71">
        <f>G118+G178+G238</f>
        <v>1</v>
      </c>
      <c r="H58" s="80">
        <f>H118+H178+H238</f>
        <v>0</v>
      </c>
      <c r="I58" s="95">
        <f>I118+I178+I238</f>
        <v>0</v>
      </c>
      <c r="J58" s="71">
        <f>J118+J178+J238</f>
        <v>1</v>
      </c>
      <c r="K58" s="71">
        <f>K118+K178+K238</f>
        <v>2</v>
      </c>
      <c r="L58" s="71">
        <f>L118+L178+L238</f>
        <v>0</v>
      </c>
      <c r="M58" s="71">
        <f>M118+M178+M238</f>
        <v>1</v>
      </c>
      <c r="N58" s="71">
        <f>N118+N178+N238</f>
        <v>3</v>
      </c>
      <c r="O58" s="71">
        <f>O118+O178+O238</f>
        <v>5</v>
      </c>
      <c r="P58" s="71">
        <f>P118+P178+P238</f>
        <v>4</v>
      </c>
      <c r="Q58" s="71">
        <f>Q118+Q178+Q238</f>
        <v>6</v>
      </c>
      <c r="R58" s="96">
        <f>R118+R178+R238</f>
        <v>10</v>
      </c>
      <c r="S58" s="70">
        <f>S118+S178+S238</f>
        <v>10</v>
      </c>
      <c r="T58" s="71">
        <f>T118+T178+T238</f>
        <v>29</v>
      </c>
      <c r="U58" s="71">
        <f>U118+U178+U238</f>
        <v>47</v>
      </c>
      <c r="V58" s="71">
        <f>V118+V178+V238</f>
        <v>97</v>
      </c>
      <c r="W58" s="72">
        <f>W118+W178+W238</f>
        <v>147</v>
      </c>
      <c r="X58" s="73">
        <f>X118+X178+X238</f>
        <v>0</v>
      </c>
      <c r="Y58" s="8"/>
    </row>
    <row r="59" spans="1:25" ht="13.5" customHeight="1">
      <c r="A59" s="17" t="s">
        <v>43</v>
      </c>
      <c r="B59" s="8"/>
      <c r="C59" s="67" t="s">
        <v>24</v>
      </c>
      <c r="D59" s="38">
        <f>D119+D179+D239</f>
        <v>198</v>
      </c>
      <c r="E59" s="23">
        <f>E119+E179+E239</f>
        <v>0</v>
      </c>
      <c r="F59" s="24">
        <f>F119+F179+F239</f>
        <v>0</v>
      </c>
      <c r="G59" s="24">
        <f>G119+G179+G239</f>
        <v>0</v>
      </c>
      <c r="H59" s="81">
        <f>H119+H179+H239</f>
        <v>0</v>
      </c>
      <c r="I59" s="97">
        <f>I119+I179+I239</f>
        <v>0</v>
      </c>
      <c r="J59" s="24">
        <f>J119+J179+J239</f>
        <v>1</v>
      </c>
      <c r="K59" s="24">
        <f>K119+K179+K239</f>
        <v>1</v>
      </c>
      <c r="L59" s="24">
        <f>L119+L179+L239</f>
        <v>0</v>
      </c>
      <c r="M59" s="24">
        <f>M119+M179+M239</f>
        <v>1</v>
      </c>
      <c r="N59" s="24">
        <f>N119+N179+N239</f>
        <v>3</v>
      </c>
      <c r="O59" s="24">
        <f>O119+O179+O239</f>
        <v>3</v>
      </c>
      <c r="P59" s="24">
        <f>P119+P179+P239</f>
        <v>3</v>
      </c>
      <c r="Q59" s="24">
        <f>Q119+Q179+Q239</f>
        <v>6</v>
      </c>
      <c r="R59" s="98">
        <f>R119+R179+R239</f>
        <v>7</v>
      </c>
      <c r="S59" s="23">
        <f>S119+S179+S239</f>
        <v>4</v>
      </c>
      <c r="T59" s="24">
        <f>T119+T179+T239</f>
        <v>17</v>
      </c>
      <c r="U59" s="24">
        <f>U119+U179+U239</f>
        <v>27</v>
      </c>
      <c r="V59" s="24">
        <f>V119+V179+V239</f>
        <v>61</v>
      </c>
      <c r="W59" s="48">
        <f>W119+W179+W239</f>
        <v>64</v>
      </c>
      <c r="X59" s="53">
        <f>X119+X179+X239</f>
        <v>0</v>
      </c>
      <c r="Y59" s="8"/>
    </row>
    <row r="60" spans="1:25" ht="13.5" customHeight="1">
      <c r="A60" s="19"/>
      <c r="B60" s="10"/>
      <c r="C60" s="65" t="s">
        <v>25</v>
      </c>
      <c r="D60" s="37">
        <f>D120+D180+D240</f>
        <v>166</v>
      </c>
      <c r="E60" s="22">
        <f>E120+E180+E240</f>
        <v>1</v>
      </c>
      <c r="F60" s="14">
        <f>F120+F180+F240</f>
        <v>0</v>
      </c>
      <c r="G60" s="14">
        <f>G120+G180+G240</f>
        <v>1</v>
      </c>
      <c r="H60" s="79">
        <f>H120+H180+H240</f>
        <v>0</v>
      </c>
      <c r="I60" s="93">
        <f>I120+I180+I240</f>
        <v>0</v>
      </c>
      <c r="J60" s="14">
        <f>J120+J180+J240</f>
        <v>0</v>
      </c>
      <c r="K60" s="14">
        <f>K120+K180+K240</f>
        <v>1</v>
      </c>
      <c r="L60" s="14">
        <f>L120+L180+L240</f>
        <v>0</v>
      </c>
      <c r="M60" s="14">
        <f>M120+M180+M240</f>
        <v>0</v>
      </c>
      <c r="N60" s="14">
        <f>N120+N180+N240</f>
        <v>0</v>
      </c>
      <c r="O60" s="14">
        <f>O120+O180+O240</f>
        <v>2</v>
      </c>
      <c r="P60" s="14">
        <f>P120+P180+P240</f>
        <v>1</v>
      </c>
      <c r="Q60" s="14">
        <f>Q120+Q180+Q240</f>
        <v>0</v>
      </c>
      <c r="R60" s="94">
        <f>R120+R180+R240</f>
        <v>3</v>
      </c>
      <c r="S60" s="22">
        <f>S120+S180+S240</f>
        <v>6</v>
      </c>
      <c r="T60" s="14">
        <f>T120+T180+T240</f>
        <v>12</v>
      </c>
      <c r="U60" s="14">
        <f>U120+U180+U240</f>
        <v>20</v>
      </c>
      <c r="V60" s="14">
        <f>V120+V180+V240</f>
        <v>36</v>
      </c>
      <c r="W60" s="47">
        <f>W120+W180+W240</f>
        <v>83</v>
      </c>
      <c r="X60" s="52">
        <f>X120+X180+X240</f>
        <v>0</v>
      </c>
      <c r="Y60" s="8"/>
    </row>
    <row r="61" spans="1:24" ht="14.25" customHeight="1">
      <c r="A61" s="8"/>
      <c r="B61" s="8"/>
      <c r="C61" s="8"/>
      <c r="D61" s="9"/>
      <c r="E61" s="12"/>
      <c r="F61" s="12"/>
      <c r="G61" s="12"/>
      <c r="H61" s="12"/>
      <c r="I61" s="12"/>
      <c r="J61" s="12"/>
      <c r="K61" s="12"/>
      <c r="L61" s="9"/>
      <c r="M61" s="12"/>
      <c r="N61" s="9"/>
      <c r="O61" s="12"/>
      <c r="P61" s="12"/>
      <c r="Q61" s="12"/>
      <c r="R61" s="12"/>
      <c r="S61" s="12"/>
      <c r="T61" s="9"/>
      <c r="U61" s="12"/>
      <c r="V61" s="12"/>
      <c r="W61" s="9"/>
      <c r="X61" s="9"/>
    </row>
    <row r="62" spans="1:24" ht="13.5" customHeight="1">
      <c r="A62" s="7" t="s">
        <v>38</v>
      </c>
      <c r="D62" s="3"/>
      <c r="E62"/>
      <c r="L62" s="3"/>
      <c r="N62" s="3"/>
      <c r="T62" s="3"/>
      <c r="W62" s="3"/>
      <c r="X62" s="3"/>
    </row>
    <row r="63" spans="1:24" ht="13.5" customHeight="1">
      <c r="A63" s="13" t="s">
        <v>68</v>
      </c>
      <c r="B63" s="4"/>
      <c r="D63" s="3"/>
      <c r="E63"/>
      <c r="L63" s="3"/>
      <c r="N63" s="3"/>
      <c r="T63" s="3"/>
      <c r="U63" s="5" t="s">
        <v>39</v>
      </c>
      <c r="W63" s="3"/>
      <c r="X63" s="3"/>
    </row>
    <row r="64" spans="1:25" ht="13.5" customHeight="1">
      <c r="A64" s="168"/>
      <c r="B64" s="169"/>
      <c r="C64" s="118"/>
      <c r="D64" s="182"/>
      <c r="E64" s="188" t="s">
        <v>55</v>
      </c>
      <c r="F64" s="189" t="s">
        <v>57</v>
      </c>
      <c r="G64" s="189" t="s">
        <v>58</v>
      </c>
      <c r="H64" s="255" t="s">
        <v>56</v>
      </c>
      <c r="I64" s="267" t="s">
        <v>59</v>
      </c>
      <c r="J64" s="189" t="s">
        <v>60</v>
      </c>
      <c r="K64" s="189" t="s">
        <v>61</v>
      </c>
      <c r="L64" s="190" t="s">
        <v>62</v>
      </c>
      <c r="M64" s="189" t="s">
        <v>63</v>
      </c>
      <c r="N64" s="190" t="s">
        <v>64</v>
      </c>
      <c r="O64" s="191" t="s">
        <v>1</v>
      </c>
      <c r="P64" s="189" t="s">
        <v>48</v>
      </c>
      <c r="Q64" s="189" t="s">
        <v>49</v>
      </c>
      <c r="R64" s="268" t="s">
        <v>65</v>
      </c>
      <c r="S64" s="258" t="s">
        <v>50</v>
      </c>
      <c r="T64" s="190" t="s">
        <v>51</v>
      </c>
      <c r="U64" s="189" t="s">
        <v>52</v>
      </c>
      <c r="V64" s="189" t="s">
        <v>53</v>
      </c>
      <c r="W64" s="234" t="s">
        <v>54</v>
      </c>
      <c r="X64" s="245" t="s">
        <v>76</v>
      </c>
      <c r="Y64" s="8"/>
    </row>
    <row r="65" spans="1:25" ht="13.5" customHeight="1">
      <c r="A65" s="170"/>
      <c r="B65" s="171"/>
      <c r="C65" s="117"/>
      <c r="D65" s="183" t="s">
        <v>2</v>
      </c>
      <c r="E65" s="192"/>
      <c r="F65" s="193" t="s">
        <v>3</v>
      </c>
      <c r="G65" s="193" t="s">
        <v>3</v>
      </c>
      <c r="H65" s="256" t="s">
        <v>3</v>
      </c>
      <c r="I65" s="269" t="s">
        <v>3</v>
      </c>
      <c r="J65" s="193" t="s">
        <v>3</v>
      </c>
      <c r="K65" s="193" t="s">
        <v>3</v>
      </c>
      <c r="L65" s="194" t="s">
        <v>3</v>
      </c>
      <c r="M65" s="193" t="s">
        <v>3</v>
      </c>
      <c r="N65" s="194" t="s">
        <v>3</v>
      </c>
      <c r="O65" s="193" t="s">
        <v>3</v>
      </c>
      <c r="P65" s="193" t="s">
        <v>3</v>
      </c>
      <c r="Q65" s="193" t="s">
        <v>3</v>
      </c>
      <c r="R65" s="270" t="s">
        <v>3</v>
      </c>
      <c r="S65" s="259" t="s">
        <v>3</v>
      </c>
      <c r="T65" s="194" t="s">
        <v>3</v>
      </c>
      <c r="U65" s="193" t="s">
        <v>3</v>
      </c>
      <c r="V65" s="193" t="s">
        <v>3</v>
      </c>
      <c r="W65" s="235"/>
      <c r="X65" s="246"/>
      <c r="Y65" s="8"/>
    </row>
    <row r="66" spans="1:25" ht="13.5" customHeight="1">
      <c r="A66" s="170"/>
      <c r="B66" s="171"/>
      <c r="C66" s="117"/>
      <c r="D66" s="184"/>
      <c r="E66" s="195" t="s">
        <v>4</v>
      </c>
      <c r="F66" s="196" t="s">
        <v>5</v>
      </c>
      <c r="G66" s="196" t="s">
        <v>6</v>
      </c>
      <c r="H66" s="257" t="s">
        <v>7</v>
      </c>
      <c r="I66" s="271" t="s">
        <v>8</v>
      </c>
      <c r="J66" s="196" t="s">
        <v>9</v>
      </c>
      <c r="K66" s="196" t="s">
        <v>10</v>
      </c>
      <c r="L66" s="197" t="s">
        <v>11</v>
      </c>
      <c r="M66" s="196" t="s">
        <v>12</v>
      </c>
      <c r="N66" s="197" t="s">
        <v>13</v>
      </c>
      <c r="O66" s="196" t="s">
        <v>14</v>
      </c>
      <c r="P66" s="196" t="s">
        <v>15</v>
      </c>
      <c r="Q66" s="196" t="s">
        <v>16</v>
      </c>
      <c r="R66" s="272" t="s">
        <v>17</v>
      </c>
      <c r="S66" s="260" t="s">
        <v>18</v>
      </c>
      <c r="T66" s="197" t="s">
        <v>19</v>
      </c>
      <c r="U66" s="196" t="s">
        <v>20</v>
      </c>
      <c r="V66" s="196" t="s">
        <v>21</v>
      </c>
      <c r="W66" s="236" t="s">
        <v>22</v>
      </c>
      <c r="X66" s="246"/>
      <c r="Y66" s="8"/>
    </row>
    <row r="67" spans="1:25" ht="13.5" customHeight="1">
      <c r="A67" s="168"/>
      <c r="B67" s="169"/>
      <c r="C67" s="177" t="s">
        <v>23</v>
      </c>
      <c r="D67" s="208">
        <f aca="true" t="shared" si="0" ref="D67:W67">D68+D69</f>
        <v>888</v>
      </c>
      <c r="E67" s="209">
        <f t="shared" si="0"/>
        <v>1</v>
      </c>
      <c r="F67" s="210">
        <f t="shared" si="0"/>
        <v>0</v>
      </c>
      <c r="G67" s="210">
        <f t="shared" si="0"/>
        <v>1</v>
      </c>
      <c r="H67" s="237">
        <f t="shared" si="0"/>
        <v>2</v>
      </c>
      <c r="I67" s="273">
        <f t="shared" si="0"/>
        <v>1</v>
      </c>
      <c r="J67" s="210">
        <f t="shared" si="0"/>
        <v>1</v>
      </c>
      <c r="K67" s="210">
        <f t="shared" si="0"/>
        <v>2</v>
      </c>
      <c r="L67" s="210">
        <f t="shared" si="0"/>
        <v>1</v>
      </c>
      <c r="M67" s="210">
        <f t="shared" si="0"/>
        <v>5</v>
      </c>
      <c r="N67" s="210">
        <f t="shared" si="0"/>
        <v>6</v>
      </c>
      <c r="O67" s="210">
        <f t="shared" si="0"/>
        <v>10</v>
      </c>
      <c r="P67" s="210">
        <f t="shared" si="0"/>
        <v>13</v>
      </c>
      <c r="Q67" s="210">
        <f t="shared" si="0"/>
        <v>21</v>
      </c>
      <c r="R67" s="274">
        <f t="shared" si="0"/>
        <v>43</v>
      </c>
      <c r="S67" s="261">
        <f t="shared" si="0"/>
        <v>36</v>
      </c>
      <c r="T67" s="210">
        <f t="shared" si="0"/>
        <v>59</v>
      </c>
      <c r="U67" s="210">
        <f t="shared" si="0"/>
        <v>113</v>
      </c>
      <c r="V67" s="210">
        <f t="shared" si="0"/>
        <v>186</v>
      </c>
      <c r="W67" s="237">
        <f t="shared" si="0"/>
        <v>387</v>
      </c>
      <c r="X67" s="247">
        <f>X68+X69</f>
        <v>0</v>
      </c>
      <c r="Y67" s="8"/>
    </row>
    <row r="68" spans="1:25" ht="13.5" customHeight="1">
      <c r="A68" s="172" t="s">
        <v>46</v>
      </c>
      <c r="B68" s="117"/>
      <c r="C68" s="178" t="s">
        <v>24</v>
      </c>
      <c r="D68" s="211">
        <f>SUM(E68:W68)</f>
        <v>473</v>
      </c>
      <c r="E68" s="202">
        <v>0</v>
      </c>
      <c r="F68" s="175">
        <v>0</v>
      </c>
      <c r="G68" s="175">
        <v>0</v>
      </c>
      <c r="H68" s="238">
        <v>2</v>
      </c>
      <c r="I68" s="275">
        <v>1</v>
      </c>
      <c r="J68" s="175">
        <v>0</v>
      </c>
      <c r="K68" s="175">
        <v>1</v>
      </c>
      <c r="L68" s="175">
        <v>1</v>
      </c>
      <c r="M68" s="175">
        <v>4</v>
      </c>
      <c r="N68" s="175">
        <v>6</v>
      </c>
      <c r="O68" s="175">
        <v>5</v>
      </c>
      <c r="P68" s="175">
        <v>8</v>
      </c>
      <c r="Q68" s="175">
        <v>16</v>
      </c>
      <c r="R68" s="276">
        <v>30</v>
      </c>
      <c r="S68" s="180">
        <v>27</v>
      </c>
      <c r="T68" s="175">
        <v>42</v>
      </c>
      <c r="U68" s="175">
        <v>71</v>
      </c>
      <c r="V68" s="175">
        <v>111</v>
      </c>
      <c r="W68" s="238">
        <v>148</v>
      </c>
      <c r="X68" s="248">
        <v>0</v>
      </c>
      <c r="Y68" s="8"/>
    </row>
    <row r="69" spans="1:25" ht="13.5" customHeight="1">
      <c r="A69" s="174"/>
      <c r="B69" s="120"/>
      <c r="C69" s="179" t="s">
        <v>25</v>
      </c>
      <c r="D69" s="212">
        <f>SUM(E69:W69)</f>
        <v>415</v>
      </c>
      <c r="E69" s="203">
        <v>1</v>
      </c>
      <c r="F69" s="176">
        <v>0</v>
      </c>
      <c r="G69" s="176">
        <v>1</v>
      </c>
      <c r="H69" s="239">
        <v>0</v>
      </c>
      <c r="I69" s="277">
        <v>0</v>
      </c>
      <c r="J69" s="176">
        <v>1</v>
      </c>
      <c r="K69" s="176">
        <v>1</v>
      </c>
      <c r="L69" s="176">
        <v>0</v>
      </c>
      <c r="M69" s="176">
        <v>1</v>
      </c>
      <c r="N69" s="176">
        <v>0</v>
      </c>
      <c r="O69" s="176">
        <v>5</v>
      </c>
      <c r="P69" s="176">
        <v>5</v>
      </c>
      <c r="Q69" s="176">
        <v>5</v>
      </c>
      <c r="R69" s="278">
        <v>13</v>
      </c>
      <c r="S69" s="181">
        <v>9</v>
      </c>
      <c r="T69" s="176">
        <v>17</v>
      </c>
      <c r="U69" s="176">
        <v>42</v>
      </c>
      <c r="V69" s="176">
        <v>75</v>
      </c>
      <c r="W69" s="239">
        <v>239</v>
      </c>
      <c r="X69" s="249">
        <v>0</v>
      </c>
      <c r="Y69" s="8"/>
    </row>
    <row r="70" spans="1:25" ht="13.5" customHeight="1">
      <c r="A70" s="170"/>
      <c r="B70" s="117"/>
      <c r="C70" s="177" t="s">
        <v>23</v>
      </c>
      <c r="D70" s="208">
        <f aca="true" t="shared" si="1" ref="D70:W70">D71+D72</f>
        <v>210</v>
      </c>
      <c r="E70" s="209">
        <f t="shared" si="1"/>
        <v>0</v>
      </c>
      <c r="F70" s="210">
        <f t="shared" si="1"/>
        <v>0</v>
      </c>
      <c r="G70" s="210">
        <f t="shared" si="1"/>
        <v>0</v>
      </c>
      <c r="H70" s="237">
        <f t="shared" si="1"/>
        <v>0</v>
      </c>
      <c r="I70" s="273">
        <f t="shared" si="1"/>
        <v>0</v>
      </c>
      <c r="J70" s="210">
        <f t="shared" si="1"/>
        <v>0</v>
      </c>
      <c r="K70" s="210">
        <f t="shared" si="1"/>
        <v>0</v>
      </c>
      <c r="L70" s="210">
        <f t="shared" si="1"/>
        <v>0</v>
      </c>
      <c r="M70" s="210">
        <f t="shared" si="1"/>
        <v>2</v>
      </c>
      <c r="N70" s="210">
        <f t="shared" si="1"/>
        <v>0</v>
      </c>
      <c r="O70" s="210">
        <f t="shared" si="1"/>
        <v>2</v>
      </c>
      <c r="P70" s="210">
        <f t="shared" si="1"/>
        <v>5</v>
      </c>
      <c r="Q70" s="210">
        <f t="shared" si="1"/>
        <v>8</v>
      </c>
      <c r="R70" s="274">
        <f t="shared" si="1"/>
        <v>19</v>
      </c>
      <c r="S70" s="261">
        <f t="shared" si="1"/>
        <v>18</v>
      </c>
      <c r="T70" s="210">
        <f t="shared" si="1"/>
        <v>24</v>
      </c>
      <c r="U70" s="210">
        <f t="shared" si="1"/>
        <v>34</v>
      </c>
      <c r="V70" s="210">
        <f t="shared" si="1"/>
        <v>42</v>
      </c>
      <c r="W70" s="237">
        <f t="shared" si="1"/>
        <v>56</v>
      </c>
      <c r="X70" s="247">
        <f>X71+X72</f>
        <v>0</v>
      </c>
      <c r="Y70" s="8"/>
    </row>
    <row r="71" spans="1:25" ht="13.5" customHeight="1">
      <c r="A71" s="172" t="s">
        <v>26</v>
      </c>
      <c r="B71" s="117"/>
      <c r="C71" s="178" t="s">
        <v>24</v>
      </c>
      <c r="D71" s="211">
        <f>SUM(E71:W71)</f>
        <v>129</v>
      </c>
      <c r="E71" s="202">
        <v>0</v>
      </c>
      <c r="F71" s="175">
        <v>0</v>
      </c>
      <c r="G71" s="175">
        <v>0</v>
      </c>
      <c r="H71" s="238">
        <v>0</v>
      </c>
      <c r="I71" s="275">
        <v>0</v>
      </c>
      <c r="J71" s="175">
        <v>0</v>
      </c>
      <c r="K71" s="175">
        <v>0</v>
      </c>
      <c r="L71" s="175">
        <v>0</v>
      </c>
      <c r="M71" s="175">
        <v>2</v>
      </c>
      <c r="N71" s="175">
        <v>0</v>
      </c>
      <c r="O71" s="175">
        <v>0</v>
      </c>
      <c r="P71" s="175">
        <v>2</v>
      </c>
      <c r="Q71" s="175">
        <v>6</v>
      </c>
      <c r="R71" s="276">
        <v>12</v>
      </c>
      <c r="S71" s="180">
        <v>13</v>
      </c>
      <c r="T71" s="175">
        <v>18</v>
      </c>
      <c r="U71" s="175">
        <v>22</v>
      </c>
      <c r="V71" s="175">
        <v>26</v>
      </c>
      <c r="W71" s="238">
        <v>28</v>
      </c>
      <c r="X71" s="248">
        <v>0</v>
      </c>
      <c r="Y71" s="8"/>
    </row>
    <row r="72" spans="1:25" ht="13.5" customHeight="1">
      <c r="A72" s="170"/>
      <c r="B72" s="117"/>
      <c r="C72" s="179" t="s">
        <v>25</v>
      </c>
      <c r="D72" s="212">
        <f>SUM(E72:W72)</f>
        <v>81</v>
      </c>
      <c r="E72" s="203">
        <v>0</v>
      </c>
      <c r="F72" s="176">
        <v>0</v>
      </c>
      <c r="G72" s="176">
        <v>0</v>
      </c>
      <c r="H72" s="239">
        <v>0</v>
      </c>
      <c r="I72" s="277">
        <v>0</v>
      </c>
      <c r="J72" s="176">
        <v>0</v>
      </c>
      <c r="K72" s="176">
        <v>0</v>
      </c>
      <c r="L72" s="176">
        <v>0</v>
      </c>
      <c r="M72" s="176">
        <v>0</v>
      </c>
      <c r="N72" s="176">
        <v>0</v>
      </c>
      <c r="O72" s="176">
        <v>2</v>
      </c>
      <c r="P72" s="176">
        <v>3</v>
      </c>
      <c r="Q72" s="176">
        <v>2</v>
      </c>
      <c r="R72" s="278">
        <v>7</v>
      </c>
      <c r="S72" s="181">
        <v>5</v>
      </c>
      <c r="T72" s="176">
        <v>6</v>
      </c>
      <c r="U72" s="176">
        <v>12</v>
      </c>
      <c r="V72" s="176">
        <v>16</v>
      </c>
      <c r="W72" s="239">
        <v>28</v>
      </c>
      <c r="X72" s="249">
        <v>0</v>
      </c>
      <c r="Y72" s="8"/>
    </row>
    <row r="73" spans="1:25" ht="13.5" customHeight="1">
      <c r="A73" s="168"/>
      <c r="B73" s="118"/>
      <c r="C73" s="177" t="s">
        <v>23</v>
      </c>
      <c r="D73" s="208">
        <f aca="true" t="shared" si="2" ref="D73:W73">D74+D75</f>
        <v>95</v>
      </c>
      <c r="E73" s="209">
        <f t="shared" si="2"/>
        <v>0</v>
      </c>
      <c r="F73" s="210">
        <f t="shared" si="2"/>
        <v>0</v>
      </c>
      <c r="G73" s="210">
        <f t="shared" si="2"/>
        <v>0</v>
      </c>
      <c r="H73" s="237">
        <f t="shared" si="2"/>
        <v>0</v>
      </c>
      <c r="I73" s="273">
        <f t="shared" si="2"/>
        <v>0</v>
      </c>
      <c r="J73" s="210">
        <f t="shared" si="2"/>
        <v>0</v>
      </c>
      <c r="K73" s="210">
        <f t="shared" si="2"/>
        <v>0</v>
      </c>
      <c r="L73" s="210">
        <f t="shared" si="2"/>
        <v>0</v>
      </c>
      <c r="M73" s="210">
        <f t="shared" si="2"/>
        <v>0</v>
      </c>
      <c r="N73" s="210">
        <f t="shared" si="2"/>
        <v>1</v>
      </c>
      <c r="O73" s="210">
        <f t="shared" si="2"/>
        <v>2</v>
      </c>
      <c r="P73" s="210">
        <f t="shared" si="2"/>
        <v>2</v>
      </c>
      <c r="Q73" s="210">
        <f t="shared" si="2"/>
        <v>1</v>
      </c>
      <c r="R73" s="274">
        <f t="shared" si="2"/>
        <v>2</v>
      </c>
      <c r="S73" s="261">
        <f t="shared" si="2"/>
        <v>2</v>
      </c>
      <c r="T73" s="210">
        <f t="shared" si="2"/>
        <v>9</v>
      </c>
      <c r="U73" s="210">
        <f t="shared" si="2"/>
        <v>11</v>
      </c>
      <c r="V73" s="210">
        <f t="shared" si="2"/>
        <v>25</v>
      </c>
      <c r="W73" s="237">
        <f t="shared" si="2"/>
        <v>40</v>
      </c>
      <c r="X73" s="247">
        <f>X74+X75</f>
        <v>0</v>
      </c>
      <c r="Y73" s="8"/>
    </row>
    <row r="74" spans="1:25" ht="13.5" customHeight="1">
      <c r="A74" s="172" t="s">
        <v>27</v>
      </c>
      <c r="B74" s="117"/>
      <c r="C74" s="178" t="s">
        <v>24</v>
      </c>
      <c r="D74" s="211">
        <f>SUM(E74:W74)</f>
        <v>43</v>
      </c>
      <c r="E74" s="202">
        <v>0</v>
      </c>
      <c r="F74" s="175">
        <v>0</v>
      </c>
      <c r="G74" s="175">
        <v>0</v>
      </c>
      <c r="H74" s="238">
        <v>0</v>
      </c>
      <c r="I74" s="275">
        <v>0</v>
      </c>
      <c r="J74" s="175">
        <v>0</v>
      </c>
      <c r="K74" s="175">
        <v>0</v>
      </c>
      <c r="L74" s="175">
        <v>0</v>
      </c>
      <c r="M74" s="175">
        <v>0</v>
      </c>
      <c r="N74" s="175">
        <v>1</v>
      </c>
      <c r="O74" s="175">
        <v>0</v>
      </c>
      <c r="P74" s="175">
        <v>1</v>
      </c>
      <c r="Q74" s="175">
        <v>1</v>
      </c>
      <c r="R74" s="276">
        <v>1</v>
      </c>
      <c r="S74" s="180">
        <v>2</v>
      </c>
      <c r="T74" s="175">
        <v>6</v>
      </c>
      <c r="U74" s="175">
        <v>5</v>
      </c>
      <c r="V74" s="175">
        <v>16</v>
      </c>
      <c r="W74" s="238">
        <v>10</v>
      </c>
      <c r="X74" s="248">
        <v>0</v>
      </c>
      <c r="Y74" s="8"/>
    </row>
    <row r="75" spans="1:25" ht="13.5" customHeight="1">
      <c r="A75" s="170"/>
      <c r="B75" s="117"/>
      <c r="C75" s="179" t="s">
        <v>25</v>
      </c>
      <c r="D75" s="212">
        <f>SUM(E75:W75)</f>
        <v>52</v>
      </c>
      <c r="E75" s="203">
        <v>0</v>
      </c>
      <c r="F75" s="176">
        <v>0</v>
      </c>
      <c r="G75" s="176">
        <v>0</v>
      </c>
      <c r="H75" s="239">
        <v>0</v>
      </c>
      <c r="I75" s="277">
        <v>0</v>
      </c>
      <c r="J75" s="176">
        <v>0</v>
      </c>
      <c r="K75" s="176">
        <v>0</v>
      </c>
      <c r="L75" s="176">
        <v>0</v>
      </c>
      <c r="M75" s="176">
        <v>0</v>
      </c>
      <c r="N75" s="176">
        <v>0</v>
      </c>
      <c r="O75" s="176">
        <v>2</v>
      </c>
      <c r="P75" s="176">
        <v>1</v>
      </c>
      <c r="Q75" s="176">
        <v>0</v>
      </c>
      <c r="R75" s="278">
        <v>1</v>
      </c>
      <c r="S75" s="181">
        <v>0</v>
      </c>
      <c r="T75" s="176">
        <v>3</v>
      </c>
      <c r="U75" s="176">
        <v>6</v>
      </c>
      <c r="V75" s="176">
        <v>9</v>
      </c>
      <c r="W75" s="239">
        <v>30</v>
      </c>
      <c r="X75" s="249">
        <v>0</v>
      </c>
      <c r="Y75" s="8"/>
    </row>
    <row r="76" spans="1:25" ht="13.5" customHeight="1">
      <c r="A76" s="170"/>
      <c r="B76" s="233" t="s">
        <v>28</v>
      </c>
      <c r="C76" s="177" t="s">
        <v>23</v>
      </c>
      <c r="D76" s="208">
        <f aca="true" t="shared" si="3" ref="D76:W76">D77+D78</f>
        <v>15</v>
      </c>
      <c r="E76" s="209">
        <f t="shared" si="3"/>
        <v>0</v>
      </c>
      <c r="F76" s="210">
        <f t="shared" si="3"/>
        <v>0</v>
      </c>
      <c r="G76" s="210">
        <f t="shared" si="3"/>
        <v>0</v>
      </c>
      <c r="H76" s="237">
        <f t="shared" si="3"/>
        <v>0</v>
      </c>
      <c r="I76" s="273">
        <f t="shared" si="3"/>
        <v>0</v>
      </c>
      <c r="J76" s="210">
        <f t="shared" si="3"/>
        <v>0</v>
      </c>
      <c r="K76" s="210">
        <f t="shared" si="3"/>
        <v>0</v>
      </c>
      <c r="L76" s="210">
        <f t="shared" si="3"/>
        <v>0</v>
      </c>
      <c r="M76" s="210">
        <f t="shared" si="3"/>
        <v>0</v>
      </c>
      <c r="N76" s="210">
        <f t="shared" si="3"/>
        <v>1</v>
      </c>
      <c r="O76" s="210">
        <f t="shared" si="3"/>
        <v>2</v>
      </c>
      <c r="P76" s="210">
        <f t="shared" si="3"/>
        <v>1</v>
      </c>
      <c r="Q76" s="210">
        <f t="shared" si="3"/>
        <v>0</v>
      </c>
      <c r="R76" s="274">
        <f t="shared" si="3"/>
        <v>1</v>
      </c>
      <c r="S76" s="261">
        <f t="shared" si="3"/>
        <v>0</v>
      </c>
      <c r="T76" s="210">
        <f t="shared" si="3"/>
        <v>2</v>
      </c>
      <c r="U76" s="210">
        <f t="shared" si="3"/>
        <v>4</v>
      </c>
      <c r="V76" s="210">
        <f t="shared" si="3"/>
        <v>1</v>
      </c>
      <c r="W76" s="237">
        <f t="shared" si="3"/>
        <v>3</v>
      </c>
      <c r="X76" s="247">
        <f>X77+X78</f>
        <v>0</v>
      </c>
      <c r="Y76" s="8"/>
    </row>
    <row r="77" spans="1:25" ht="13.5" customHeight="1">
      <c r="A77" s="170"/>
      <c r="B77" s="228"/>
      <c r="C77" s="178" t="s">
        <v>24</v>
      </c>
      <c r="D77" s="211">
        <f>SUM(E77:W77)</f>
        <v>3</v>
      </c>
      <c r="E77" s="202">
        <v>0</v>
      </c>
      <c r="F77" s="175">
        <v>0</v>
      </c>
      <c r="G77" s="175">
        <v>0</v>
      </c>
      <c r="H77" s="238">
        <v>0</v>
      </c>
      <c r="I77" s="275">
        <v>0</v>
      </c>
      <c r="J77" s="175">
        <v>0</v>
      </c>
      <c r="K77" s="175">
        <v>0</v>
      </c>
      <c r="L77" s="175">
        <v>0</v>
      </c>
      <c r="M77" s="175">
        <v>0</v>
      </c>
      <c r="N77" s="175">
        <v>1</v>
      </c>
      <c r="O77" s="175">
        <v>0</v>
      </c>
      <c r="P77" s="175">
        <v>0</v>
      </c>
      <c r="Q77" s="175">
        <v>0</v>
      </c>
      <c r="R77" s="276">
        <v>0</v>
      </c>
      <c r="S77" s="180">
        <v>0</v>
      </c>
      <c r="T77" s="175">
        <v>1</v>
      </c>
      <c r="U77" s="175">
        <v>1</v>
      </c>
      <c r="V77" s="175">
        <v>0</v>
      </c>
      <c r="W77" s="238">
        <v>0</v>
      </c>
      <c r="X77" s="248">
        <v>0</v>
      </c>
      <c r="Y77" s="8"/>
    </row>
    <row r="78" spans="1:25" ht="13.5" customHeight="1">
      <c r="A78" s="170"/>
      <c r="B78" s="119" t="s">
        <v>29</v>
      </c>
      <c r="C78" s="179" t="s">
        <v>25</v>
      </c>
      <c r="D78" s="212">
        <f>SUM(E78:W78)</f>
        <v>12</v>
      </c>
      <c r="E78" s="203">
        <v>0</v>
      </c>
      <c r="F78" s="176">
        <v>0</v>
      </c>
      <c r="G78" s="176">
        <v>0</v>
      </c>
      <c r="H78" s="239">
        <v>0</v>
      </c>
      <c r="I78" s="277">
        <v>0</v>
      </c>
      <c r="J78" s="176">
        <v>0</v>
      </c>
      <c r="K78" s="176">
        <v>0</v>
      </c>
      <c r="L78" s="176">
        <v>0</v>
      </c>
      <c r="M78" s="176">
        <v>0</v>
      </c>
      <c r="N78" s="176">
        <v>0</v>
      </c>
      <c r="O78" s="176">
        <v>2</v>
      </c>
      <c r="P78" s="176">
        <v>1</v>
      </c>
      <c r="Q78" s="176">
        <v>0</v>
      </c>
      <c r="R78" s="278">
        <v>1</v>
      </c>
      <c r="S78" s="181">
        <v>0</v>
      </c>
      <c r="T78" s="176">
        <v>1</v>
      </c>
      <c r="U78" s="176">
        <v>3</v>
      </c>
      <c r="V78" s="176">
        <v>1</v>
      </c>
      <c r="W78" s="239">
        <v>3</v>
      </c>
      <c r="X78" s="249">
        <v>0</v>
      </c>
      <c r="Y78" s="8"/>
    </row>
    <row r="79" spans="1:25" ht="13.5" customHeight="1">
      <c r="A79" s="170"/>
      <c r="B79" s="233" t="s">
        <v>73</v>
      </c>
      <c r="C79" s="177" t="s">
        <v>23</v>
      </c>
      <c r="D79" s="208">
        <f aca="true" t="shared" si="4" ref="D79:W79">D80+D81</f>
        <v>28</v>
      </c>
      <c r="E79" s="209">
        <f t="shared" si="4"/>
        <v>0</v>
      </c>
      <c r="F79" s="210">
        <f t="shared" si="4"/>
        <v>0</v>
      </c>
      <c r="G79" s="210">
        <f t="shared" si="4"/>
        <v>0</v>
      </c>
      <c r="H79" s="237">
        <f t="shared" si="4"/>
        <v>0</v>
      </c>
      <c r="I79" s="273">
        <f t="shared" si="4"/>
        <v>0</v>
      </c>
      <c r="J79" s="210">
        <f t="shared" si="4"/>
        <v>0</v>
      </c>
      <c r="K79" s="210">
        <f t="shared" si="4"/>
        <v>0</v>
      </c>
      <c r="L79" s="210">
        <f t="shared" si="4"/>
        <v>0</v>
      </c>
      <c r="M79" s="210">
        <f t="shared" si="4"/>
        <v>0</v>
      </c>
      <c r="N79" s="210">
        <f t="shared" si="4"/>
        <v>0</v>
      </c>
      <c r="O79" s="210">
        <f t="shared" si="4"/>
        <v>0</v>
      </c>
      <c r="P79" s="210">
        <f t="shared" si="4"/>
        <v>0</v>
      </c>
      <c r="Q79" s="210">
        <f t="shared" si="4"/>
        <v>1</v>
      </c>
      <c r="R79" s="274">
        <f t="shared" si="4"/>
        <v>1</v>
      </c>
      <c r="S79" s="261">
        <f t="shared" si="4"/>
        <v>1</v>
      </c>
      <c r="T79" s="210">
        <f t="shared" si="4"/>
        <v>1</v>
      </c>
      <c r="U79" s="210">
        <f t="shared" si="4"/>
        <v>3</v>
      </c>
      <c r="V79" s="210">
        <f t="shared" si="4"/>
        <v>11</v>
      </c>
      <c r="W79" s="237">
        <f t="shared" si="4"/>
        <v>10</v>
      </c>
      <c r="X79" s="247">
        <f>X80+X81</f>
        <v>0</v>
      </c>
      <c r="Y79" s="8"/>
    </row>
    <row r="80" spans="1:25" ht="13.5" customHeight="1">
      <c r="A80" s="170"/>
      <c r="B80" s="228"/>
      <c r="C80" s="178" t="s">
        <v>24</v>
      </c>
      <c r="D80" s="211">
        <f>SUM(E80:W80)</f>
        <v>14</v>
      </c>
      <c r="E80" s="202">
        <v>0</v>
      </c>
      <c r="F80" s="175">
        <v>0</v>
      </c>
      <c r="G80" s="175">
        <v>0</v>
      </c>
      <c r="H80" s="238">
        <v>0</v>
      </c>
      <c r="I80" s="275">
        <v>0</v>
      </c>
      <c r="J80" s="175">
        <v>0</v>
      </c>
      <c r="K80" s="175">
        <v>0</v>
      </c>
      <c r="L80" s="175">
        <v>0</v>
      </c>
      <c r="M80" s="175">
        <v>0</v>
      </c>
      <c r="N80" s="175">
        <v>0</v>
      </c>
      <c r="O80" s="175">
        <v>0</v>
      </c>
      <c r="P80" s="175">
        <v>0</v>
      </c>
      <c r="Q80" s="175">
        <v>1</v>
      </c>
      <c r="R80" s="276">
        <v>1</v>
      </c>
      <c r="S80" s="180">
        <v>1</v>
      </c>
      <c r="T80" s="175">
        <v>1</v>
      </c>
      <c r="U80" s="175">
        <v>0</v>
      </c>
      <c r="V80" s="175">
        <v>7</v>
      </c>
      <c r="W80" s="238">
        <v>3</v>
      </c>
      <c r="X80" s="248">
        <v>0</v>
      </c>
      <c r="Y80" s="8"/>
    </row>
    <row r="81" spans="1:25" ht="13.5" customHeight="1">
      <c r="A81" s="170"/>
      <c r="B81" s="119" t="s">
        <v>29</v>
      </c>
      <c r="C81" s="179" t="s">
        <v>25</v>
      </c>
      <c r="D81" s="212">
        <f>SUM(E81:W81)</f>
        <v>14</v>
      </c>
      <c r="E81" s="203">
        <v>0</v>
      </c>
      <c r="F81" s="176">
        <v>0</v>
      </c>
      <c r="G81" s="176">
        <v>0</v>
      </c>
      <c r="H81" s="239">
        <v>0</v>
      </c>
      <c r="I81" s="277">
        <v>0</v>
      </c>
      <c r="J81" s="176">
        <v>0</v>
      </c>
      <c r="K81" s="176">
        <v>0</v>
      </c>
      <c r="L81" s="176">
        <v>0</v>
      </c>
      <c r="M81" s="176">
        <v>0</v>
      </c>
      <c r="N81" s="176">
        <v>0</v>
      </c>
      <c r="O81" s="176">
        <v>0</v>
      </c>
      <c r="P81" s="176">
        <v>0</v>
      </c>
      <c r="Q81" s="176">
        <v>0</v>
      </c>
      <c r="R81" s="278">
        <v>0</v>
      </c>
      <c r="S81" s="181">
        <v>0</v>
      </c>
      <c r="T81" s="176">
        <v>0</v>
      </c>
      <c r="U81" s="176">
        <v>3</v>
      </c>
      <c r="V81" s="176">
        <v>4</v>
      </c>
      <c r="W81" s="239">
        <v>7</v>
      </c>
      <c r="X81" s="249">
        <v>0</v>
      </c>
      <c r="Y81" s="8"/>
    </row>
    <row r="82" spans="1:25" ht="13.5" customHeight="1">
      <c r="A82" s="170"/>
      <c r="B82" s="233" t="s">
        <v>45</v>
      </c>
      <c r="C82" s="177" t="s">
        <v>23</v>
      </c>
      <c r="D82" s="208">
        <f aca="true" t="shared" si="5" ref="D82:W82">D83+D84</f>
        <v>52</v>
      </c>
      <c r="E82" s="209">
        <f t="shared" si="5"/>
        <v>0</v>
      </c>
      <c r="F82" s="210">
        <f t="shared" si="5"/>
        <v>0</v>
      </c>
      <c r="G82" s="210">
        <f t="shared" si="5"/>
        <v>0</v>
      </c>
      <c r="H82" s="237">
        <f t="shared" si="5"/>
        <v>0</v>
      </c>
      <c r="I82" s="273">
        <f t="shared" si="5"/>
        <v>0</v>
      </c>
      <c r="J82" s="210">
        <f t="shared" si="5"/>
        <v>0</v>
      </c>
      <c r="K82" s="210">
        <f t="shared" si="5"/>
        <v>0</v>
      </c>
      <c r="L82" s="210">
        <f t="shared" si="5"/>
        <v>0</v>
      </c>
      <c r="M82" s="210">
        <f t="shared" si="5"/>
        <v>0</v>
      </c>
      <c r="N82" s="210">
        <f t="shared" si="5"/>
        <v>0</v>
      </c>
      <c r="O82" s="210">
        <f t="shared" si="5"/>
        <v>0</v>
      </c>
      <c r="P82" s="210">
        <f t="shared" si="5"/>
        <v>1</v>
      </c>
      <c r="Q82" s="210">
        <f t="shared" si="5"/>
        <v>0</v>
      </c>
      <c r="R82" s="274">
        <f t="shared" si="5"/>
        <v>0</v>
      </c>
      <c r="S82" s="261">
        <f t="shared" si="5"/>
        <v>1</v>
      </c>
      <c r="T82" s="210">
        <f t="shared" si="5"/>
        <v>6</v>
      </c>
      <c r="U82" s="210">
        <f t="shared" si="5"/>
        <v>4</v>
      </c>
      <c r="V82" s="210">
        <f t="shared" si="5"/>
        <v>13</v>
      </c>
      <c r="W82" s="237">
        <f t="shared" si="5"/>
        <v>27</v>
      </c>
      <c r="X82" s="247">
        <f>X83+X84</f>
        <v>0</v>
      </c>
      <c r="Y82" s="8"/>
    </row>
    <row r="83" spans="1:25" ht="13.5" customHeight="1">
      <c r="A83" s="170"/>
      <c r="B83" s="228"/>
      <c r="C83" s="178" t="s">
        <v>24</v>
      </c>
      <c r="D83" s="211">
        <f>SUM(E83:W83)</f>
        <v>26</v>
      </c>
      <c r="E83" s="202">
        <v>0</v>
      </c>
      <c r="F83" s="175">
        <v>0</v>
      </c>
      <c r="G83" s="175">
        <v>0</v>
      </c>
      <c r="H83" s="238">
        <v>0</v>
      </c>
      <c r="I83" s="275">
        <v>0</v>
      </c>
      <c r="J83" s="175">
        <v>0</v>
      </c>
      <c r="K83" s="175">
        <v>0</v>
      </c>
      <c r="L83" s="175">
        <v>0</v>
      </c>
      <c r="M83" s="175">
        <v>0</v>
      </c>
      <c r="N83" s="175">
        <v>0</v>
      </c>
      <c r="O83" s="175">
        <v>0</v>
      </c>
      <c r="P83" s="175">
        <v>1</v>
      </c>
      <c r="Q83" s="175">
        <v>0</v>
      </c>
      <c r="R83" s="276">
        <v>0</v>
      </c>
      <c r="S83" s="180">
        <v>1</v>
      </c>
      <c r="T83" s="175">
        <v>4</v>
      </c>
      <c r="U83" s="175">
        <v>4</v>
      </c>
      <c r="V83" s="175">
        <v>9</v>
      </c>
      <c r="W83" s="238">
        <v>7</v>
      </c>
      <c r="X83" s="248">
        <v>0</v>
      </c>
      <c r="Y83" s="8"/>
    </row>
    <row r="84" spans="1:25" ht="13.5" customHeight="1">
      <c r="A84" s="170"/>
      <c r="B84" s="119" t="s">
        <v>29</v>
      </c>
      <c r="C84" s="179" t="s">
        <v>25</v>
      </c>
      <c r="D84" s="212">
        <f>SUM(E84:W84)</f>
        <v>26</v>
      </c>
      <c r="E84" s="203">
        <v>0</v>
      </c>
      <c r="F84" s="176">
        <v>0</v>
      </c>
      <c r="G84" s="176">
        <v>0</v>
      </c>
      <c r="H84" s="239">
        <v>0</v>
      </c>
      <c r="I84" s="277">
        <v>0</v>
      </c>
      <c r="J84" s="176">
        <v>0</v>
      </c>
      <c r="K84" s="176">
        <v>0</v>
      </c>
      <c r="L84" s="176">
        <v>0</v>
      </c>
      <c r="M84" s="176">
        <v>0</v>
      </c>
      <c r="N84" s="176">
        <v>0</v>
      </c>
      <c r="O84" s="176">
        <v>0</v>
      </c>
      <c r="P84" s="176">
        <v>0</v>
      </c>
      <c r="Q84" s="176">
        <v>0</v>
      </c>
      <c r="R84" s="278">
        <v>0</v>
      </c>
      <c r="S84" s="181">
        <v>0</v>
      </c>
      <c r="T84" s="176">
        <v>2</v>
      </c>
      <c r="U84" s="176">
        <v>0</v>
      </c>
      <c r="V84" s="176">
        <v>4</v>
      </c>
      <c r="W84" s="239">
        <v>20</v>
      </c>
      <c r="X84" s="249">
        <v>0</v>
      </c>
      <c r="Y84" s="8"/>
    </row>
    <row r="85" spans="1:25" ht="13.5" customHeight="1">
      <c r="A85" s="168"/>
      <c r="B85" s="118"/>
      <c r="C85" s="177" t="s">
        <v>23</v>
      </c>
      <c r="D85" s="208">
        <f aca="true" t="shared" si="6" ref="D85:W85">D86+D87</f>
        <v>151</v>
      </c>
      <c r="E85" s="209">
        <f t="shared" si="6"/>
        <v>0</v>
      </c>
      <c r="F85" s="210">
        <f t="shared" si="6"/>
        <v>0</v>
      </c>
      <c r="G85" s="210">
        <f t="shared" si="6"/>
        <v>0</v>
      </c>
      <c r="H85" s="237">
        <f t="shared" si="6"/>
        <v>0</v>
      </c>
      <c r="I85" s="273">
        <f t="shared" si="6"/>
        <v>0</v>
      </c>
      <c r="J85" s="210">
        <f t="shared" si="6"/>
        <v>0</v>
      </c>
      <c r="K85" s="210">
        <f t="shared" si="6"/>
        <v>0</v>
      </c>
      <c r="L85" s="210">
        <f t="shared" si="6"/>
        <v>1</v>
      </c>
      <c r="M85" s="210">
        <f t="shared" si="6"/>
        <v>0</v>
      </c>
      <c r="N85" s="210">
        <f t="shared" si="6"/>
        <v>1</v>
      </c>
      <c r="O85" s="210">
        <f t="shared" si="6"/>
        <v>1</v>
      </c>
      <c r="P85" s="210">
        <f t="shared" si="6"/>
        <v>3</v>
      </c>
      <c r="Q85" s="210">
        <f t="shared" si="6"/>
        <v>4</v>
      </c>
      <c r="R85" s="274">
        <f t="shared" si="6"/>
        <v>6</v>
      </c>
      <c r="S85" s="261">
        <f t="shared" si="6"/>
        <v>7</v>
      </c>
      <c r="T85" s="210">
        <f t="shared" si="6"/>
        <v>7</v>
      </c>
      <c r="U85" s="210">
        <f t="shared" si="6"/>
        <v>14</v>
      </c>
      <c r="V85" s="210">
        <f t="shared" si="6"/>
        <v>28</v>
      </c>
      <c r="W85" s="237">
        <f t="shared" si="6"/>
        <v>79</v>
      </c>
      <c r="X85" s="247">
        <f>X86+X87</f>
        <v>0</v>
      </c>
      <c r="Y85" s="8"/>
    </row>
    <row r="86" spans="1:25" ht="13.5" customHeight="1">
      <c r="A86" s="172" t="s">
        <v>30</v>
      </c>
      <c r="B86" s="117"/>
      <c r="C86" s="178" t="s">
        <v>24</v>
      </c>
      <c r="D86" s="211">
        <f>SUM(E86:W86)</f>
        <v>81</v>
      </c>
      <c r="E86" s="202">
        <v>0</v>
      </c>
      <c r="F86" s="175">
        <v>0</v>
      </c>
      <c r="G86" s="175">
        <v>0</v>
      </c>
      <c r="H86" s="238">
        <v>0</v>
      </c>
      <c r="I86" s="275">
        <v>0</v>
      </c>
      <c r="J86" s="175">
        <v>0</v>
      </c>
      <c r="K86" s="175">
        <v>0</v>
      </c>
      <c r="L86" s="175">
        <v>1</v>
      </c>
      <c r="M86" s="175">
        <v>0</v>
      </c>
      <c r="N86" s="175">
        <v>1</v>
      </c>
      <c r="O86" s="175">
        <v>1</v>
      </c>
      <c r="P86" s="175">
        <v>3</v>
      </c>
      <c r="Q86" s="175">
        <v>3</v>
      </c>
      <c r="R86" s="276">
        <v>6</v>
      </c>
      <c r="S86" s="180">
        <v>7</v>
      </c>
      <c r="T86" s="175">
        <v>7</v>
      </c>
      <c r="U86" s="175">
        <v>8</v>
      </c>
      <c r="V86" s="175">
        <v>15</v>
      </c>
      <c r="W86" s="238">
        <v>29</v>
      </c>
      <c r="X86" s="248">
        <v>0</v>
      </c>
      <c r="Y86" s="8"/>
    </row>
    <row r="87" spans="1:25" ht="13.5" customHeight="1">
      <c r="A87" s="173" t="s">
        <v>66</v>
      </c>
      <c r="B87" s="117"/>
      <c r="C87" s="179" t="s">
        <v>25</v>
      </c>
      <c r="D87" s="212">
        <f>SUM(E87:W87)</f>
        <v>70</v>
      </c>
      <c r="E87" s="203">
        <v>0</v>
      </c>
      <c r="F87" s="176">
        <v>0</v>
      </c>
      <c r="G87" s="176">
        <v>0</v>
      </c>
      <c r="H87" s="239">
        <v>0</v>
      </c>
      <c r="I87" s="277">
        <v>0</v>
      </c>
      <c r="J87" s="176">
        <v>0</v>
      </c>
      <c r="K87" s="176">
        <v>0</v>
      </c>
      <c r="L87" s="176">
        <v>0</v>
      </c>
      <c r="M87" s="176">
        <v>0</v>
      </c>
      <c r="N87" s="176">
        <v>0</v>
      </c>
      <c r="O87" s="176">
        <v>0</v>
      </c>
      <c r="P87" s="176">
        <v>0</v>
      </c>
      <c r="Q87" s="176">
        <v>1</v>
      </c>
      <c r="R87" s="278">
        <v>0</v>
      </c>
      <c r="S87" s="181">
        <v>0</v>
      </c>
      <c r="T87" s="176">
        <v>0</v>
      </c>
      <c r="U87" s="176">
        <v>6</v>
      </c>
      <c r="V87" s="176">
        <v>13</v>
      </c>
      <c r="W87" s="239">
        <v>50</v>
      </c>
      <c r="X87" s="249">
        <v>0</v>
      </c>
      <c r="Y87" s="8"/>
    </row>
    <row r="88" spans="1:25" ht="13.5" customHeight="1">
      <c r="A88" s="173" t="s">
        <v>67</v>
      </c>
      <c r="B88" s="233" t="s">
        <v>31</v>
      </c>
      <c r="C88" s="177" t="s">
        <v>23</v>
      </c>
      <c r="D88" s="208">
        <f aca="true" t="shared" si="7" ref="D88:W88">D89+D90</f>
        <v>29</v>
      </c>
      <c r="E88" s="209">
        <f t="shared" si="7"/>
        <v>0</v>
      </c>
      <c r="F88" s="210">
        <f t="shared" si="7"/>
        <v>0</v>
      </c>
      <c r="G88" s="210">
        <f t="shared" si="7"/>
        <v>0</v>
      </c>
      <c r="H88" s="237">
        <f t="shared" si="7"/>
        <v>0</v>
      </c>
      <c r="I88" s="273">
        <f t="shared" si="7"/>
        <v>0</v>
      </c>
      <c r="J88" s="210">
        <f t="shared" si="7"/>
        <v>0</v>
      </c>
      <c r="K88" s="210">
        <f t="shared" si="7"/>
        <v>0</v>
      </c>
      <c r="L88" s="210">
        <f t="shared" si="7"/>
        <v>1</v>
      </c>
      <c r="M88" s="210">
        <f t="shared" si="7"/>
        <v>0</v>
      </c>
      <c r="N88" s="210">
        <f t="shared" si="7"/>
        <v>0</v>
      </c>
      <c r="O88" s="210">
        <f t="shared" si="7"/>
        <v>0</v>
      </c>
      <c r="P88" s="210">
        <f t="shared" si="7"/>
        <v>1</v>
      </c>
      <c r="Q88" s="210">
        <f t="shared" si="7"/>
        <v>2</v>
      </c>
      <c r="R88" s="274">
        <f t="shared" si="7"/>
        <v>0</v>
      </c>
      <c r="S88" s="261">
        <f t="shared" si="7"/>
        <v>2</v>
      </c>
      <c r="T88" s="210">
        <f t="shared" si="7"/>
        <v>3</v>
      </c>
      <c r="U88" s="210">
        <f t="shared" si="7"/>
        <v>4</v>
      </c>
      <c r="V88" s="210">
        <f t="shared" si="7"/>
        <v>4</v>
      </c>
      <c r="W88" s="237">
        <f t="shared" si="7"/>
        <v>12</v>
      </c>
      <c r="X88" s="247">
        <f>X89+X90</f>
        <v>0</v>
      </c>
      <c r="Y88" s="8"/>
    </row>
    <row r="89" spans="1:25" ht="13.5" customHeight="1">
      <c r="A89" s="170"/>
      <c r="B89" s="228"/>
      <c r="C89" s="178" t="s">
        <v>24</v>
      </c>
      <c r="D89" s="211">
        <f>SUM(E89:W89)</f>
        <v>18</v>
      </c>
      <c r="E89" s="202">
        <v>0</v>
      </c>
      <c r="F89" s="175">
        <v>0</v>
      </c>
      <c r="G89" s="175">
        <v>0</v>
      </c>
      <c r="H89" s="238">
        <v>0</v>
      </c>
      <c r="I89" s="275">
        <v>0</v>
      </c>
      <c r="J89" s="175">
        <v>0</v>
      </c>
      <c r="K89" s="175">
        <v>0</v>
      </c>
      <c r="L89" s="175">
        <v>1</v>
      </c>
      <c r="M89" s="175">
        <v>0</v>
      </c>
      <c r="N89" s="175">
        <v>0</v>
      </c>
      <c r="O89" s="175">
        <v>0</v>
      </c>
      <c r="P89" s="175">
        <v>1</v>
      </c>
      <c r="Q89" s="175">
        <v>2</v>
      </c>
      <c r="R89" s="276">
        <v>0</v>
      </c>
      <c r="S89" s="180">
        <v>2</v>
      </c>
      <c r="T89" s="175">
        <v>3</v>
      </c>
      <c r="U89" s="175">
        <v>3</v>
      </c>
      <c r="V89" s="175">
        <v>1</v>
      </c>
      <c r="W89" s="238">
        <v>5</v>
      </c>
      <c r="X89" s="248">
        <v>0</v>
      </c>
      <c r="Y89" s="8"/>
    </row>
    <row r="90" spans="1:25" ht="13.5" customHeight="1">
      <c r="A90" s="170"/>
      <c r="B90" s="119" t="s">
        <v>75</v>
      </c>
      <c r="C90" s="229" t="s">
        <v>25</v>
      </c>
      <c r="D90" s="230">
        <f>SUM(E90:W90)</f>
        <v>11</v>
      </c>
      <c r="E90" s="231">
        <v>0</v>
      </c>
      <c r="F90" s="232">
        <v>0</v>
      </c>
      <c r="G90" s="232">
        <v>0</v>
      </c>
      <c r="H90" s="240">
        <v>0</v>
      </c>
      <c r="I90" s="279">
        <v>0</v>
      </c>
      <c r="J90" s="232">
        <v>0</v>
      </c>
      <c r="K90" s="232">
        <v>0</v>
      </c>
      <c r="L90" s="232">
        <v>0</v>
      </c>
      <c r="M90" s="232">
        <v>0</v>
      </c>
      <c r="N90" s="232">
        <v>0</v>
      </c>
      <c r="O90" s="232">
        <v>0</v>
      </c>
      <c r="P90" s="232">
        <v>0</v>
      </c>
      <c r="Q90" s="232">
        <v>0</v>
      </c>
      <c r="R90" s="280">
        <v>0</v>
      </c>
      <c r="S90" s="262">
        <v>0</v>
      </c>
      <c r="T90" s="232">
        <v>0</v>
      </c>
      <c r="U90" s="232">
        <v>1</v>
      </c>
      <c r="V90" s="232">
        <v>3</v>
      </c>
      <c r="W90" s="240">
        <v>7</v>
      </c>
      <c r="X90" s="250">
        <v>0</v>
      </c>
      <c r="Y90" s="8"/>
    </row>
    <row r="91" spans="1:25" ht="13.5" customHeight="1">
      <c r="A91" s="170"/>
      <c r="B91" s="223" t="s">
        <v>74</v>
      </c>
      <c r="C91" s="224" t="s">
        <v>23</v>
      </c>
      <c r="D91" s="225">
        <f aca="true" t="shared" si="8" ref="D91:W91">D92+D93</f>
        <v>14</v>
      </c>
      <c r="E91" s="226">
        <f t="shared" si="8"/>
        <v>0</v>
      </c>
      <c r="F91" s="227">
        <f t="shared" si="8"/>
        <v>0</v>
      </c>
      <c r="G91" s="227">
        <f t="shared" si="8"/>
        <v>0</v>
      </c>
      <c r="H91" s="241">
        <f t="shared" si="8"/>
        <v>0</v>
      </c>
      <c r="I91" s="281">
        <f t="shared" si="8"/>
        <v>0</v>
      </c>
      <c r="J91" s="227">
        <f t="shared" si="8"/>
        <v>0</v>
      </c>
      <c r="K91" s="227">
        <f t="shared" si="8"/>
        <v>0</v>
      </c>
      <c r="L91" s="227">
        <f t="shared" si="8"/>
        <v>0</v>
      </c>
      <c r="M91" s="227">
        <f t="shared" si="8"/>
        <v>0</v>
      </c>
      <c r="N91" s="227">
        <f t="shared" si="8"/>
        <v>0</v>
      </c>
      <c r="O91" s="227">
        <f t="shared" si="8"/>
        <v>0</v>
      </c>
      <c r="P91" s="227">
        <f t="shared" si="8"/>
        <v>0</v>
      </c>
      <c r="Q91" s="227">
        <f t="shared" si="8"/>
        <v>0</v>
      </c>
      <c r="R91" s="282">
        <f t="shared" si="8"/>
        <v>0</v>
      </c>
      <c r="S91" s="263">
        <f t="shared" si="8"/>
        <v>2</v>
      </c>
      <c r="T91" s="227">
        <f t="shared" si="8"/>
        <v>0</v>
      </c>
      <c r="U91" s="227">
        <f t="shared" si="8"/>
        <v>1</v>
      </c>
      <c r="V91" s="227">
        <f t="shared" si="8"/>
        <v>4</v>
      </c>
      <c r="W91" s="241">
        <f t="shared" si="8"/>
        <v>7</v>
      </c>
      <c r="X91" s="251">
        <f>X92+X93</f>
        <v>0</v>
      </c>
      <c r="Y91" s="8"/>
    </row>
    <row r="92" spans="1:25" ht="13.5" customHeight="1">
      <c r="A92" s="170"/>
      <c r="B92" s="213"/>
      <c r="C92" s="215" t="s">
        <v>24</v>
      </c>
      <c r="D92" s="216">
        <f>SUM(E92:W92)</f>
        <v>8</v>
      </c>
      <c r="E92" s="217">
        <v>0</v>
      </c>
      <c r="F92" s="218">
        <v>0</v>
      </c>
      <c r="G92" s="218">
        <v>0</v>
      </c>
      <c r="H92" s="242">
        <v>0</v>
      </c>
      <c r="I92" s="283">
        <v>0</v>
      </c>
      <c r="J92" s="218">
        <v>0</v>
      </c>
      <c r="K92" s="218">
        <v>0</v>
      </c>
      <c r="L92" s="218">
        <v>0</v>
      </c>
      <c r="M92" s="218">
        <v>0</v>
      </c>
      <c r="N92" s="218">
        <v>0</v>
      </c>
      <c r="O92" s="218">
        <v>0</v>
      </c>
      <c r="P92" s="218">
        <v>0</v>
      </c>
      <c r="Q92" s="218">
        <v>0</v>
      </c>
      <c r="R92" s="284">
        <v>0</v>
      </c>
      <c r="S92" s="264">
        <v>2</v>
      </c>
      <c r="T92" s="218">
        <v>0</v>
      </c>
      <c r="U92" s="218">
        <v>1</v>
      </c>
      <c r="V92" s="218">
        <v>2</v>
      </c>
      <c r="W92" s="242">
        <v>3</v>
      </c>
      <c r="X92" s="252">
        <v>0</v>
      </c>
      <c r="Y92" s="8"/>
    </row>
    <row r="93" spans="1:25" ht="13.5" customHeight="1">
      <c r="A93" s="170"/>
      <c r="B93" s="214"/>
      <c r="C93" s="219" t="s">
        <v>25</v>
      </c>
      <c r="D93" s="220">
        <f>SUM(E93:W93)</f>
        <v>6</v>
      </c>
      <c r="E93" s="221">
        <v>0</v>
      </c>
      <c r="F93" s="222">
        <v>0</v>
      </c>
      <c r="G93" s="222">
        <v>0</v>
      </c>
      <c r="H93" s="243">
        <v>0</v>
      </c>
      <c r="I93" s="285">
        <v>0</v>
      </c>
      <c r="J93" s="222">
        <v>0</v>
      </c>
      <c r="K93" s="222">
        <v>0</v>
      </c>
      <c r="L93" s="222">
        <v>0</v>
      </c>
      <c r="M93" s="222">
        <v>0</v>
      </c>
      <c r="N93" s="222">
        <v>0</v>
      </c>
      <c r="O93" s="222">
        <v>0</v>
      </c>
      <c r="P93" s="222">
        <v>0</v>
      </c>
      <c r="Q93" s="222">
        <v>0</v>
      </c>
      <c r="R93" s="286">
        <v>0</v>
      </c>
      <c r="S93" s="265">
        <v>0</v>
      </c>
      <c r="T93" s="222">
        <v>0</v>
      </c>
      <c r="U93" s="222">
        <v>0</v>
      </c>
      <c r="V93" s="222">
        <v>2</v>
      </c>
      <c r="W93" s="243">
        <v>4</v>
      </c>
      <c r="X93" s="253">
        <v>0</v>
      </c>
      <c r="Y93" s="8"/>
    </row>
    <row r="94" spans="1:25" ht="13.5" customHeight="1">
      <c r="A94" s="168"/>
      <c r="B94" s="117"/>
      <c r="C94" s="177" t="s">
        <v>23</v>
      </c>
      <c r="D94" s="208">
        <f aca="true" t="shared" si="9" ref="D94:W94">D95+D96</f>
        <v>116</v>
      </c>
      <c r="E94" s="209">
        <f t="shared" si="9"/>
        <v>0</v>
      </c>
      <c r="F94" s="210">
        <f t="shared" si="9"/>
        <v>0</v>
      </c>
      <c r="G94" s="210">
        <f t="shared" si="9"/>
        <v>0</v>
      </c>
      <c r="H94" s="237">
        <f t="shared" si="9"/>
        <v>0</v>
      </c>
      <c r="I94" s="273">
        <f t="shared" si="9"/>
        <v>0</v>
      </c>
      <c r="J94" s="210">
        <f t="shared" si="9"/>
        <v>0</v>
      </c>
      <c r="K94" s="210">
        <f t="shared" si="9"/>
        <v>0</v>
      </c>
      <c r="L94" s="210">
        <f t="shared" si="9"/>
        <v>0</v>
      </c>
      <c r="M94" s="210">
        <f t="shared" si="9"/>
        <v>0</v>
      </c>
      <c r="N94" s="210">
        <f t="shared" si="9"/>
        <v>0</v>
      </c>
      <c r="O94" s="210">
        <f t="shared" si="9"/>
        <v>0</v>
      </c>
      <c r="P94" s="210">
        <f t="shared" si="9"/>
        <v>0</v>
      </c>
      <c r="Q94" s="210">
        <f t="shared" si="9"/>
        <v>0</v>
      </c>
      <c r="R94" s="274">
        <f t="shared" si="9"/>
        <v>2</v>
      </c>
      <c r="S94" s="261">
        <f t="shared" si="9"/>
        <v>0</v>
      </c>
      <c r="T94" s="210">
        <f t="shared" si="9"/>
        <v>1</v>
      </c>
      <c r="U94" s="210">
        <f t="shared" si="9"/>
        <v>18</v>
      </c>
      <c r="V94" s="210">
        <f t="shared" si="9"/>
        <v>24</v>
      </c>
      <c r="W94" s="237">
        <f t="shared" si="9"/>
        <v>71</v>
      </c>
      <c r="X94" s="247">
        <f>X95+X96</f>
        <v>0</v>
      </c>
      <c r="Y94" s="8"/>
    </row>
    <row r="95" spans="1:25" ht="13.5" customHeight="1">
      <c r="A95" s="172" t="s">
        <v>42</v>
      </c>
      <c r="B95" s="117"/>
      <c r="C95" s="178" t="s">
        <v>24</v>
      </c>
      <c r="D95" s="211">
        <f>SUM(E95:W95)</f>
        <v>62</v>
      </c>
      <c r="E95" s="202">
        <v>0</v>
      </c>
      <c r="F95" s="175">
        <v>0</v>
      </c>
      <c r="G95" s="175">
        <v>0</v>
      </c>
      <c r="H95" s="238">
        <v>0</v>
      </c>
      <c r="I95" s="275">
        <v>0</v>
      </c>
      <c r="J95" s="175">
        <v>0</v>
      </c>
      <c r="K95" s="175">
        <v>0</v>
      </c>
      <c r="L95" s="175">
        <v>0</v>
      </c>
      <c r="M95" s="175">
        <v>0</v>
      </c>
      <c r="N95" s="175">
        <v>0</v>
      </c>
      <c r="O95" s="175">
        <v>0</v>
      </c>
      <c r="P95" s="175">
        <v>0</v>
      </c>
      <c r="Q95" s="175">
        <v>0</v>
      </c>
      <c r="R95" s="276">
        <v>0</v>
      </c>
      <c r="S95" s="180">
        <v>0</v>
      </c>
      <c r="T95" s="175">
        <v>0</v>
      </c>
      <c r="U95" s="175">
        <v>15</v>
      </c>
      <c r="V95" s="175">
        <v>18</v>
      </c>
      <c r="W95" s="238">
        <v>29</v>
      </c>
      <c r="X95" s="248">
        <v>0</v>
      </c>
      <c r="Y95" s="8"/>
    </row>
    <row r="96" spans="1:25" ht="13.5" customHeight="1">
      <c r="A96" s="170"/>
      <c r="B96" s="117"/>
      <c r="C96" s="179" t="s">
        <v>25</v>
      </c>
      <c r="D96" s="212">
        <f>SUM(E96:W96)</f>
        <v>54</v>
      </c>
      <c r="E96" s="203">
        <v>0</v>
      </c>
      <c r="F96" s="176">
        <v>0</v>
      </c>
      <c r="G96" s="176">
        <v>0</v>
      </c>
      <c r="H96" s="239">
        <v>0</v>
      </c>
      <c r="I96" s="277">
        <v>0</v>
      </c>
      <c r="J96" s="176">
        <v>0</v>
      </c>
      <c r="K96" s="176">
        <v>0</v>
      </c>
      <c r="L96" s="176">
        <v>0</v>
      </c>
      <c r="M96" s="176">
        <v>0</v>
      </c>
      <c r="N96" s="176">
        <v>0</v>
      </c>
      <c r="O96" s="176">
        <v>0</v>
      </c>
      <c r="P96" s="176">
        <v>0</v>
      </c>
      <c r="Q96" s="176">
        <v>0</v>
      </c>
      <c r="R96" s="278">
        <v>2</v>
      </c>
      <c r="S96" s="181">
        <v>0</v>
      </c>
      <c r="T96" s="176">
        <v>1</v>
      </c>
      <c r="U96" s="176">
        <v>3</v>
      </c>
      <c r="V96" s="176">
        <v>6</v>
      </c>
      <c r="W96" s="239">
        <v>42</v>
      </c>
      <c r="X96" s="249">
        <v>0</v>
      </c>
      <c r="Y96" s="8"/>
    </row>
    <row r="97" spans="1:25" ht="13.5" customHeight="1">
      <c r="A97" s="168"/>
      <c r="B97" s="118"/>
      <c r="C97" s="177" t="s">
        <v>23</v>
      </c>
      <c r="D97" s="208">
        <f aca="true" t="shared" si="10" ref="D97:W97">D98+D99</f>
        <v>33</v>
      </c>
      <c r="E97" s="209">
        <f t="shared" si="10"/>
        <v>0</v>
      </c>
      <c r="F97" s="210">
        <f t="shared" si="10"/>
        <v>0</v>
      </c>
      <c r="G97" s="210">
        <f t="shared" si="10"/>
        <v>0</v>
      </c>
      <c r="H97" s="237">
        <f t="shared" si="10"/>
        <v>1</v>
      </c>
      <c r="I97" s="273">
        <f t="shared" si="10"/>
        <v>0</v>
      </c>
      <c r="J97" s="210">
        <f t="shared" si="10"/>
        <v>0</v>
      </c>
      <c r="K97" s="210">
        <f t="shared" si="10"/>
        <v>0</v>
      </c>
      <c r="L97" s="210">
        <f t="shared" si="10"/>
        <v>0</v>
      </c>
      <c r="M97" s="210">
        <f t="shared" si="10"/>
        <v>1</v>
      </c>
      <c r="N97" s="210">
        <f t="shared" si="10"/>
        <v>0</v>
      </c>
      <c r="O97" s="210">
        <f t="shared" si="10"/>
        <v>0</v>
      </c>
      <c r="P97" s="210">
        <f t="shared" si="10"/>
        <v>0</v>
      </c>
      <c r="Q97" s="210">
        <f t="shared" si="10"/>
        <v>0</v>
      </c>
      <c r="R97" s="274">
        <f t="shared" si="10"/>
        <v>1</v>
      </c>
      <c r="S97" s="261">
        <f t="shared" si="10"/>
        <v>2</v>
      </c>
      <c r="T97" s="210">
        <f t="shared" si="10"/>
        <v>3</v>
      </c>
      <c r="U97" s="210">
        <f t="shared" si="10"/>
        <v>4</v>
      </c>
      <c r="V97" s="210">
        <f t="shared" si="10"/>
        <v>11</v>
      </c>
      <c r="W97" s="237">
        <f t="shared" si="10"/>
        <v>10</v>
      </c>
      <c r="X97" s="247">
        <f>X98+X99</f>
        <v>0</v>
      </c>
      <c r="Y97" s="8"/>
    </row>
    <row r="98" spans="1:25" ht="13.5" customHeight="1">
      <c r="A98" s="172" t="s">
        <v>32</v>
      </c>
      <c r="B98" s="117"/>
      <c r="C98" s="178" t="s">
        <v>24</v>
      </c>
      <c r="D98" s="211">
        <f>SUM(E98:W98)</f>
        <v>18</v>
      </c>
      <c r="E98" s="202">
        <v>0</v>
      </c>
      <c r="F98" s="175">
        <v>0</v>
      </c>
      <c r="G98" s="175">
        <v>0</v>
      </c>
      <c r="H98" s="238">
        <v>1</v>
      </c>
      <c r="I98" s="275">
        <v>0</v>
      </c>
      <c r="J98" s="175">
        <v>0</v>
      </c>
      <c r="K98" s="175">
        <v>0</v>
      </c>
      <c r="L98" s="175">
        <v>0</v>
      </c>
      <c r="M98" s="175">
        <v>1</v>
      </c>
      <c r="N98" s="175">
        <v>0</v>
      </c>
      <c r="O98" s="175"/>
      <c r="P98" s="175">
        <v>0</v>
      </c>
      <c r="Q98" s="175">
        <v>0</v>
      </c>
      <c r="R98" s="276">
        <v>1</v>
      </c>
      <c r="S98" s="180">
        <v>2</v>
      </c>
      <c r="T98" s="175">
        <v>1</v>
      </c>
      <c r="U98" s="175">
        <v>2</v>
      </c>
      <c r="V98" s="175">
        <v>6</v>
      </c>
      <c r="W98" s="238">
        <v>4</v>
      </c>
      <c r="X98" s="248">
        <v>0</v>
      </c>
      <c r="Y98" s="8"/>
    </row>
    <row r="99" spans="1:25" ht="13.5" customHeight="1">
      <c r="A99" s="170"/>
      <c r="B99" s="117"/>
      <c r="C99" s="179" t="s">
        <v>25</v>
      </c>
      <c r="D99" s="212">
        <f>SUM(E99:W99)</f>
        <v>15</v>
      </c>
      <c r="E99" s="203">
        <v>0</v>
      </c>
      <c r="F99" s="176">
        <v>0</v>
      </c>
      <c r="G99" s="176">
        <v>0</v>
      </c>
      <c r="H99" s="239">
        <v>0</v>
      </c>
      <c r="I99" s="277">
        <v>0</v>
      </c>
      <c r="J99" s="176">
        <v>0</v>
      </c>
      <c r="K99" s="176">
        <v>0</v>
      </c>
      <c r="L99" s="176">
        <v>0</v>
      </c>
      <c r="M99" s="176">
        <v>0</v>
      </c>
      <c r="N99" s="176">
        <v>0</v>
      </c>
      <c r="O99" s="176">
        <v>0</v>
      </c>
      <c r="P99" s="176">
        <v>0</v>
      </c>
      <c r="Q99" s="176">
        <v>0</v>
      </c>
      <c r="R99" s="278">
        <v>0</v>
      </c>
      <c r="S99" s="181">
        <v>0</v>
      </c>
      <c r="T99" s="176">
        <v>2</v>
      </c>
      <c r="U99" s="176">
        <v>2</v>
      </c>
      <c r="V99" s="176">
        <v>5</v>
      </c>
      <c r="W99" s="239">
        <v>6</v>
      </c>
      <c r="X99" s="249">
        <v>0</v>
      </c>
      <c r="Y99" s="8"/>
    </row>
    <row r="100" spans="1:25" ht="13.5" customHeight="1">
      <c r="A100" s="168"/>
      <c r="B100" s="118"/>
      <c r="C100" s="177" t="s">
        <v>23</v>
      </c>
      <c r="D100" s="208">
        <f aca="true" t="shared" si="11" ref="D100:W100">D101+D102</f>
        <v>53</v>
      </c>
      <c r="E100" s="209">
        <f t="shared" si="11"/>
        <v>0</v>
      </c>
      <c r="F100" s="210">
        <f t="shared" si="11"/>
        <v>0</v>
      </c>
      <c r="G100" s="210">
        <f t="shared" si="11"/>
        <v>0</v>
      </c>
      <c r="H100" s="237">
        <f t="shared" si="11"/>
        <v>0</v>
      </c>
      <c r="I100" s="273">
        <f t="shared" si="11"/>
        <v>0</v>
      </c>
      <c r="J100" s="210">
        <f t="shared" si="11"/>
        <v>0</v>
      </c>
      <c r="K100" s="210">
        <f t="shared" si="11"/>
        <v>0</v>
      </c>
      <c r="L100" s="210">
        <f t="shared" si="11"/>
        <v>0</v>
      </c>
      <c r="M100" s="210">
        <f t="shared" si="11"/>
        <v>0</v>
      </c>
      <c r="N100" s="210">
        <f t="shared" si="11"/>
        <v>0</v>
      </c>
      <c r="O100" s="210">
        <f t="shared" si="11"/>
        <v>0</v>
      </c>
      <c r="P100" s="210">
        <f t="shared" si="11"/>
        <v>0</v>
      </c>
      <c r="Q100" s="210">
        <f t="shared" si="11"/>
        <v>0</v>
      </c>
      <c r="R100" s="274">
        <f t="shared" si="11"/>
        <v>0</v>
      </c>
      <c r="S100" s="261">
        <f t="shared" si="11"/>
        <v>0</v>
      </c>
      <c r="T100" s="210">
        <f t="shared" si="11"/>
        <v>0</v>
      </c>
      <c r="U100" s="210">
        <f t="shared" si="11"/>
        <v>1</v>
      </c>
      <c r="V100" s="210">
        <f t="shared" si="11"/>
        <v>4</v>
      </c>
      <c r="W100" s="237">
        <f t="shared" si="11"/>
        <v>48</v>
      </c>
      <c r="X100" s="247">
        <f>X101+X102</f>
        <v>0</v>
      </c>
      <c r="Y100" s="8"/>
    </row>
    <row r="101" spans="1:25" ht="13.5" customHeight="1">
      <c r="A101" s="172" t="s">
        <v>40</v>
      </c>
      <c r="B101" s="117"/>
      <c r="C101" s="178" t="s">
        <v>24</v>
      </c>
      <c r="D101" s="211">
        <f>SUM(E101:W101)</f>
        <v>17</v>
      </c>
      <c r="E101" s="202">
        <v>0</v>
      </c>
      <c r="F101" s="175">
        <v>0</v>
      </c>
      <c r="G101" s="175">
        <v>0</v>
      </c>
      <c r="H101" s="238">
        <v>0</v>
      </c>
      <c r="I101" s="275">
        <v>0</v>
      </c>
      <c r="J101" s="175">
        <v>0</v>
      </c>
      <c r="K101" s="175">
        <v>0</v>
      </c>
      <c r="L101" s="175">
        <v>0</v>
      </c>
      <c r="M101" s="175">
        <v>0</v>
      </c>
      <c r="N101" s="175">
        <v>0</v>
      </c>
      <c r="O101" s="175">
        <v>0</v>
      </c>
      <c r="P101" s="175">
        <v>0</v>
      </c>
      <c r="Q101" s="175">
        <v>0</v>
      </c>
      <c r="R101" s="276">
        <v>0</v>
      </c>
      <c r="S101" s="180">
        <v>0</v>
      </c>
      <c r="T101" s="175">
        <v>0</v>
      </c>
      <c r="U101" s="175">
        <v>0</v>
      </c>
      <c r="V101" s="175">
        <v>1</v>
      </c>
      <c r="W101" s="238">
        <v>16</v>
      </c>
      <c r="X101" s="248">
        <v>0</v>
      </c>
      <c r="Y101" s="8"/>
    </row>
    <row r="102" spans="1:25" ht="13.5" customHeight="1">
      <c r="A102" s="170"/>
      <c r="B102" s="117"/>
      <c r="C102" s="179" t="s">
        <v>25</v>
      </c>
      <c r="D102" s="212">
        <f>SUM(E102:W102)</f>
        <v>36</v>
      </c>
      <c r="E102" s="203">
        <v>0</v>
      </c>
      <c r="F102" s="176">
        <v>0</v>
      </c>
      <c r="G102" s="176">
        <v>0</v>
      </c>
      <c r="H102" s="239">
        <v>0</v>
      </c>
      <c r="I102" s="277">
        <v>0</v>
      </c>
      <c r="J102" s="176">
        <v>0</v>
      </c>
      <c r="K102" s="176">
        <v>0</v>
      </c>
      <c r="L102" s="176">
        <v>0</v>
      </c>
      <c r="M102" s="176">
        <v>0</v>
      </c>
      <c r="N102" s="176">
        <v>0</v>
      </c>
      <c r="O102" s="176">
        <v>0</v>
      </c>
      <c r="P102" s="176">
        <v>0</v>
      </c>
      <c r="Q102" s="176">
        <v>0</v>
      </c>
      <c r="R102" s="278">
        <v>0</v>
      </c>
      <c r="S102" s="181">
        <v>0</v>
      </c>
      <c r="T102" s="176">
        <v>0</v>
      </c>
      <c r="U102" s="176">
        <v>1</v>
      </c>
      <c r="V102" s="176">
        <v>3</v>
      </c>
      <c r="W102" s="239">
        <v>32</v>
      </c>
      <c r="X102" s="249">
        <v>0</v>
      </c>
      <c r="Y102" s="8"/>
    </row>
    <row r="103" spans="1:25" ht="13.5" customHeight="1">
      <c r="A103" s="168"/>
      <c r="B103" s="118"/>
      <c r="C103" s="177" t="s">
        <v>23</v>
      </c>
      <c r="D103" s="208">
        <f aca="true" t="shared" si="12" ref="D103:W103">D104+D105</f>
        <v>14</v>
      </c>
      <c r="E103" s="209">
        <f t="shared" si="12"/>
        <v>0</v>
      </c>
      <c r="F103" s="210">
        <f t="shared" si="12"/>
        <v>0</v>
      </c>
      <c r="G103" s="210">
        <f t="shared" si="12"/>
        <v>0</v>
      </c>
      <c r="H103" s="237">
        <f t="shared" si="12"/>
        <v>1</v>
      </c>
      <c r="I103" s="273">
        <f t="shared" si="12"/>
        <v>1</v>
      </c>
      <c r="J103" s="210">
        <f t="shared" si="12"/>
        <v>1</v>
      </c>
      <c r="K103" s="210">
        <f t="shared" si="12"/>
        <v>0</v>
      </c>
      <c r="L103" s="210">
        <f t="shared" si="12"/>
        <v>0</v>
      </c>
      <c r="M103" s="210">
        <f t="shared" si="12"/>
        <v>1</v>
      </c>
      <c r="N103" s="210">
        <f t="shared" si="12"/>
        <v>2</v>
      </c>
      <c r="O103" s="210">
        <f t="shared" si="12"/>
        <v>0</v>
      </c>
      <c r="P103" s="210">
        <f t="shared" si="12"/>
        <v>1</v>
      </c>
      <c r="Q103" s="210">
        <f t="shared" si="12"/>
        <v>3</v>
      </c>
      <c r="R103" s="274">
        <f t="shared" si="12"/>
        <v>3</v>
      </c>
      <c r="S103" s="261">
        <f t="shared" si="12"/>
        <v>0</v>
      </c>
      <c r="T103" s="210">
        <f t="shared" si="12"/>
        <v>0</v>
      </c>
      <c r="U103" s="210">
        <f t="shared" si="12"/>
        <v>0</v>
      </c>
      <c r="V103" s="210">
        <f t="shared" si="12"/>
        <v>0</v>
      </c>
      <c r="W103" s="237">
        <f t="shared" si="12"/>
        <v>1</v>
      </c>
      <c r="X103" s="247">
        <f>X104+X105</f>
        <v>0</v>
      </c>
      <c r="Y103" s="8"/>
    </row>
    <row r="104" spans="1:25" ht="13.5" customHeight="1">
      <c r="A104" s="172" t="s">
        <v>33</v>
      </c>
      <c r="B104" s="117"/>
      <c r="C104" s="178" t="s">
        <v>24</v>
      </c>
      <c r="D104" s="211">
        <f>SUM(E104:W104)</f>
        <v>8</v>
      </c>
      <c r="E104" s="202">
        <v>0</v>
      </c>
      <c r="F104" s="175">
        <v>0</v>
      </c>
      <c r="G104" s="175">
        <v>0</v>
      </c>
      <c r="H104" s="238">
        <v>1</v>
      </c>
      <c r="I104" s="275">
        <v>1</v>
      </c>
      <c r="J104" s="175">
        <v>0</v>
      </c>
      <c r="K104" s="175">
        <v>0</v>
      </c>
      <c r="L104" s="175">
        <v>0</v>
      </c>
      <c r="M104" s="175">
        <v>0</v>
      </c>
      <c r="N104" s="175">
        <v>2</v>
      </c>
      <c r="O104" s="175">
        <v>0</v>
      </c>
      <c r="P104" s="175">
        <v>1</v>
      </c>
      <c r="Q104" s="175">
        <v>1</v>
      </c>
      <c r="R104" s="276">
        <v>2</v>
      </c>
      <c r="S104" s="180">
        <v>0</v>
      </c>
      <c r="T104" s="175">
        <v>0</v>
      </c>
      <c r="U104" s="175">
        <v>0</v>
      </c>
      <c r="V104" s="175">
        <v>0</v>
      </c>
      <c r="W104" s="238">
        <v>0</v>
      </c>
      <c r="X104" s="248">
        <v>0</v>
      </c>
      <c r="Y104" s="8"/>
    </row>
    <row r="105" spans="1:25" ht="13.5" customHeight="1">
      <c r="A105" s="170"/>
      <c r="B105" s="117"/>
      <c r="C105" s="179" t="s">
        <v>25</v>
      </c>
      <c r="D105" s="212">
        <f>SUM(E105:W105)</f>
        <v>6</v>
      </c>
      <c r="E105" s="203">
        <v>0</v>
      </c>
      <c r="F105" s="176">
        <v>0</v>
      </c>
      <c r="G105" s="176">
        <v>0</v>
      </c>
      <c r="H105" s="239">
        <v>0</v>
      </c>
      <c r="I105" s="277">
        <v>0</v>
      </c>
      <c r="J105" s="176">
        <v>1</v>
      </c>
      <c r="K105" s="176">
        <v>0</v>
      </c>
      <c r="L105" s="176">
        <v>0</v>
      </c>
      <c r="M105" s="176">
        <v>1</v>
      </c>
      <c r="N105" s="176">
        <v>0</v>
      </c>
      <c r="O105" s="176">
        <v>0</v>
      </c>
      <c r="P105" s="176">
        <v>0</v>
      </c>
      <c r="Q105" s="176">
        <v>2</v>
      </c>
      <c r="R105" s="278">
        <v>1</v>
      </c>
      <c r="S105" s="181">
        <v>0</v>
      </c>
      <c r="T105" s="176">
        <v>0</v>
      </c>
      <c r="U105" s="176">
        <v>0</v>
      </c>
      <c r="V105" s="176">
        <v>0</v>
      </c>
      <c r="W105" s="239">
        <v>1</v>
      </c>
      <c r="X105" s="249">
        <v>0</v>
      </c>
      <c r="Y105" s="8"/>
    </row>
    <row r="106" spans="1:25" ht="13.5" customHeight="1">
      <c r="A106" s="168"/>
      <c r="B106" s="118"/>
      <c r="C106" s="177" t="s">
        <v>23</v>
      </c>
      <c r="D106" s="208">
        <f aca="true" t="shared" si="13" ref="D106:W106">D107+D108</f>
        <v>7</v>
      </c>
      <c r="E106" s="209">
        <f t="shared" si="13"/>
        <v>0</v>
      </c>
      <c r="F106" s="210">
        <f t="shared" si="13"/>
        <v>0</v>
      </c>
      <c r="G106" s="210">
        <f t="shared" si="13"/>
        <v>0</v>
      </c>
      <c r="H106" s="237">
        <f t="shared" si="13"/>
        <v>0</v>
      </c>
      <c r="I106" s="273">
        <f t="shared" si="13"/>
        <v>0</v>
      </c>
      <c r="J106" s="210">
        <f t="shared" si="13"/>
        <v>0</v>
      </c>
      <c r="K106" s="210">
        <f t="shared" si="13"/>
        <v>0</v>
      </c>
      <c r="L106" s="210">
        <f t="shared" si="13"/>
        <v>0</v>
      </c>
      <c r="M106" s="210">
        <f t="shared" si="13"/>
        <v>0</v>
      </c>
      <c r="N106" s="210">
        <f t="shared" si="13"/>
        <v>0</v>
      </c>
      <c r="O106" s="210">
        <f t="shared" si="13"/>
        <v>1</v>
      </c>
      <c r="P106" s="210">
        <f t="shared" si="13"/>
        <v>1</v>
      </c>
      <c r="Q106" s="210">
        <f t="shared" si="13"/>
        <v>0</v>
      </c>
      <c r="R106" s="274">
        <f t="shared" si="13"/>
        <v>2</v>
      </c>
      <c r="S106" s="261">
        <f t="shared" si="13"/>
        <v>0</v>
      </c>
      <c r="T106" s="210">
        <f t="shared" si="13"/>
        <v>0</v>
      </c>
      <c r="U106" s="210">
        <f t="shared" si="13"/>
        <v>1</v>
      </c>
      <c r="V106" s="210">
        <f t="shared" si="13"/>
        <v>2</v>
      </c>
      <c r="W106" s="237">
        <f t="shared" si="13"/>
        <v>0</v>
      </c>
      <c r="X106" s="247">
        <f>X107+X108</f>
        <v>0</v>
      </c>
      <c r="Y106" s="8"/>
    </row>
    <row r="107" spans="1:25" ht="13.5" customHeight="1">
      <c r="A107" s="172" t="s">
        <v>34</v>
      </c>
      <c r="B107" s="117"/>
      <c r="C107" s="178" t="s">
        <v>24</v>
      </c>
      <c r="D107" s="211">
        <f>SUM(E107:W107)</f>
        <v>5</v>
      </c>
      <c r="E107" s="202">
        <v>0</v>
      </c>
      <c r="F107" s="175">
        <v>0</v>
      </c>
      <c r="G107" s="175">
        <v>0</v>
      </c>
      <c r="H107" s="238">
        <v>0</v>
      </c>
      <c r="I107" s="275">
        <v>0</v>
      </c>
      <c r="J107" s="175">
        <v>0</v>
      </c>
      <c r="K107" s="175">
        <v>0</v>
      </c>
      <c r="L107" s="175">
        <v>0</v>
      </c>
      <c r="M107" s="175">
        <v>0</v>
      </c>
      <c r="N107" s="175">
        <v>0</v>
      </c>
      <c r="O107" s="175">
        <v>1</v>
      </c>
      <c r="P107" s="175">
        <v>0</v>
      </c>
      <c r="Q107" s="175">
        <v>0</v>
      </c>
      <c r="R107" s="276">
        <v>2</v>
      </c>
      <c r="S107" s="180">
        <v>0</v>
      </c>
      <c r="T107" s="175">
        <v>0</v>
      </c>
      <c r="U107" s="175">
        <v>1</v>
      </c>
      <c r="V107" s="175">
        <v>1</v>
      </c>
      <c r="W107" s="238">
        <v>0</v>
      </c>
      <c r="X107" s="248">
        <v>0</v>
      </c>
      <c r="Y107" s="8"/>
    </row>
    <row r="108" spans="1:25" ht="13.5" customHeight="1">
      <c r="A108" s="170"/>
      <c r="B108" s="117"/>
      <c r="C108" s="179" t="s">
        <v>25</v>
      </c>
      <c r="D108" s="212">
        <f>SUM(E108:W108)</f>
        <v>2</v>
      </c>
      <c r="E108" s="203">
        <v>0</v>
      </c>
      <c r="F108" s="176">
        <v>0</v>
      </c>
      <c r="G108" s="176">
        <v>0</v>
      </c>
      <c r="H108" s="239">
        <v>0</v>
      </c>
      <c r="I108" s="277">
        <v>0</v>
      </c>
      <c r="J108" s="176">
        <v>0</v>
      </c>
      <c r="K108" s="176">
        <v>0</v>
      </c>
      <c r="L108" s="176">
        <v>0</v>
      </c>
      <c r="M108" s="176">
        <v>0</v>
      </c>
      <c r="N108" s="176">
        <v>0</v>
      </c>
      <c r="O108" s="176">
        <v>0</v>
      </c>
      <c r="P108" s="176">
        <v>1</v>
      </c>
      <c r="Q108" s="176">
        <v>0</v>
      </c>
      <c r="R108" s="278">
        <v>0</v>
      </c>
      <c r="S108" s="181">
        <v>0</v>
      </c>
      <c r="T108" s="176">
        <v>0</v>
      </c>
      <c r="U108" s="176">
        <v>0</v>
      </c>
      <c r="V108" s="176">
        <v>1</v>
      </c>
      <c r="W108" s="239">
        <v>0</v>
      </c>
      <c r="X108" s="249">
        <v>0</v>
      </c>
      <c r="Y108" s="8"/>
    </row>
    <row r="109" spans="1:25" ht="13.5" customHeight="1">
      <c r="A109" s="168"/>
      <c r="B109" s="118"/>
      <c r="C109" s="177" t="s">
        <v>23</v>
      </c>
      <c r="D109" s="208">
        <f aca="true" t="shared" si="14" ref="D109:W109">D110+D111</f>
        <v>18</v>
      </c>
      <c r="E109" s="209">
        <f t="shared" si="14"/>
        <v>0</v>
      </c>
      <c r="F109" s="210">
        <f t="shared" si="14"/>
        <v>0</v>
      </c>
      <c r="G109" s="210">
        <f t="shared" si="14"/>
        <v>0</v>
      </c>
      <c r="H109" s="237">
        <f t="shared" si="14"/>
        <v>0</v>
      </c>
      <c r="I109" s="273">
        <f t="shared" si="14"/>
        <v>0</v>
      </c>
      <c r="J109" s="210">
        <f t="shared" si="14"/>
        <v>0</v>
      </c>
      <c r="K109" s="210">
        <f t="shared" si="14"/>
        <v>0</v>
      </c>
      <c r="L109" s="210">
        <f t="shared" si="14"/>
        <v>0</v>
      </c>
      <c r="M109" s="210">
        <f t="shared" si="14"/>
        <v>0</v>
      </c>
      <c r="N109" s="210">
        <f t="shared" si="14"/>
        <v>0</v>
      </c>
      <c r="O109" s="210">
        <f t="shared" si="14"/>
        <v>0</v>
      </c>
      <c r="P109" s="210">
        <f t="shared" si="14"/>
        <v>0</v>
      </c>
      <c r="Q109" s="210">
        <f t="shared" si="14"/>
        <v>1</v>
      </c>
      <c r="R109" s="274">
        <f t="shared" si="14"/>
        <v>1</v>
      </c>
      <c r="S109" s="261">
        <f t="shared" si="14"/>
        <v>3</v>
      </c>
      <c r="T109" s="210">
        <f t="shared" si="14"/>
        <v>0</v>
      </c>
      <c r="U109" s="210">
        <f t="shared" si="14"/>
        <v>2</v>
      </c>
      <c r="V109" s="210">
        <f t="shared" si="14"/>
        <v>4</v>
      </c>
      <c r="W109" s="237">
        <f t="shared" si="14"/>
        <v>7</v>
      </c>
      <c r="X109" s="247">
        <f>X110+X111</f>
        <v>0</v>
      </c>
      <c r="Y109" s="8"/>
    </row>
    <row r="110" spans="1:25" ht="13.5" customHeight="1">
      <c r="A110" s="172" t="s">
        <v>35</v>
      </c>
      <c r="B110" s="117"/>
      <c r="C110" s="178" t="s">
        <v>24</v>
      </c>
      <c r="D110" s="211">
        <f>SUM(E110:W110)</f>
        <v>5</v>
      </c>
      <c r="E110" s="202">
        <v>0</v>
      </c>
      <c r="F110" s="175">
        <v>0</v>
      </c>
      <c r="G110" s="175">
        <v>0</v>
      </c>
      <c r="H110" s="238">
        <v>0</v>
      </c>
      <c r="I110" s="275">
        <v>0</v>
      </c>
      <c r="J110" s="175">
        <v>0</v>
      </c>
      <c r="K110" s="175">
        <v>0</v>
      </c>
      <c r="L110" s="175">
        <v>0</v>
      </c>
      <c r="M110" s="175">
        <v>0</v>
      </c>
      <c r="N110" s="175">
        <v>0</v>
      </c>
      <c r="O110" s="175">
        <v>0</v>
      </c>
      <c r="P110" s="175">
        <v>0</v>
      </c>
      <c r="Q110" s="175">
        <v>1</v>
      </c>
      <c r="R110" s="276">
        <v>1</v>
      </c>
      <c r="S110" s="180">
        <v>1</v>
      </c>
      <c r="T110" s="175">
        <v>0</v>
      </c>
      <c r="U110" s="175">
        <v>1</v>
      </c>
      <c r="V110" s="175">
        <v>1</v>
      </c>
      <c r="W110" s="238">
        <v>0</v>
      </c>
      <c r="X110" s="248">
        <v>0</v>
      </c>
      <c r="Y110" s="8"/>
    </row>
    <row r="111" spans="1:25" ht="13.5" customHeight="1">
      <c r="A111" s="170"/>
      <c r="B111" s="117"/>
      <c r="C111" s="179" t="s">
        <v>25</v>
      </c>
      <c r="D111" s="212">
        <f>SUM(E111:W111)</f>
        <v>13</v>
      </c>
      <c r="E111" s="203">
        <v>0</v>
      </c>
      <c r="F111" s="176">
        <v>0</v>
      </c>
      <c r="G111" s="176">
        <v>0</v>
      </c>
      <c r="H111" s="239">
        <v>0</v>
      </c>
      <c r="I111" s="277">
        <v>0</v>
      </c>
      <c r="J111" s="176">
        <v>0</v>
      </c>
      <c r="K111" s="176">
        <v>0</v>
      </c>
      <c r="L111" s="176">
        <v>0</v>
      </c>
      <c r="M111" s="176">
        <v>0</v>
      </c>
      <c r="N111" s="176">
        <v>0</v>
      </c>
      <c r="O111" s="176">
        <v>0</v>
      </c>
      <c r="P111" s="176">
        <v>0</v>
      </c>
      <c r="Q111" s="176">
        <v>0</v>
      </c>
      <c r="R111" s="278">
        <v>0</v>
      </c>
      <c r="S111" s="181">
        <v>2</v>
      </c>
      <c r="T111" s="176">
        <v>0</v>
      </c>
      <c r="U111" s="176">
        <v>1</v>
      </c>
      <c r="V111" s="176">
        <v>3</v>
      </c>
      <c r="W111" s="239">
        <v>7</v>
      </c>
      <c r="X111" s="249">
        <v>0</v>
      </c>
      <c r="Y111" s="8"/>
    </row>
    <row r="112" spans="1:25" ht="13.5" customHeight="1">
      <c r="A112" s="168"/>
      <c r="B112" s="118"/>
      <c r="C112" s="177" t="s">
        <v>23</v>
      </c>
      <c r="D112" s="208">
        <f aca="true" t="shared" si="15" ref="D112:W112">D113+D114</f>
        <v>15</v>
      </c>
      <c r="E112" s="209">
        <f t="shared" si="15"/>
        <v>0</v>
      </c>
      <c r="F112" s="210">
        <f t="shared" si="15"/>
        <v>0</v>
      </c>
      <c r="G112" s="210">
        <f t="shared" si="15"/>
        <v>0</v>
      </c>
      <c r="H112" s="237">
        <f t="shared" si="15"/>
        <v>0</v>
      </c>
      <c r="I112" s="273">
        <f t="shared" si="15"/>
        <v>0</v>
      </c>
      <c r="J112" s="210">
        <f t="shared" si="15"/>
        <v>0</v>
      </c>
      <c r="K112" s="210">
        <f t="shared" si="15"/>
        <v>0</v>
      </c>
      <c r="L112" s="210">
        <f t="shared" si="15"/>
        <v>0</v>
      </c>
      <c r="M112" s="210">
        <f t="shared" si="15"/>
        <v>0</v>
      </c>
      <c r="N112" s="210">
        <f t="shared" si="15"/>
        <v>0</v>
      </c>
      <c r="O112" s="210">
        <f t="shared" si="15"/>
        <v>0</v>
      </c>
      <c r="P112" s="210">
        <f t="shared" si="15"/>
        <v>0</v>
      </c>
      <c r="Q112" s="210">
        <f t="shared" si="15"/>
        <v>1</v>
      </c>
      <c r="R112" s="274">
        <f t="shared" si="15"/>
        <v>1</v>
      </c>
      <c r="S112" s="261">
        <f t="shared" si="15"/>
        <v>0</v>
      </c>
      <c r="T112" s="210">
        <f t="shared" si="15"/>
        <v>1</v>
      </c>
      <c r="U112" s="210">
        <f t="shared" si="15"/>
        <v>3</v>
      </c>
      <c r="V112" s="210">
        <f t="shared" si="15"/>
        <v>3</v>
      </c>
      <c r="W112" s="237">
        <f t="shared" si="15"/>
        <v>6</v>
      </c>
      <c r="X112" s="247">
        <f>X113+X114</f>
        <v>0</v>
      </c>
      <c r="Y112" s="8"/>
    </row>
    <row r="113" spans="1:25" ht="13.5" customHeight="1">
      <c r="A113" s="172" t="s">
        <v>36</v>
      </c>
      <c r="B113" s="117"/>
      <c r="C113" s="178" t="s">
        <v>24</v>
      </c>
      <c r="D113" s="211">
        <f>SUM(E113:W113)</f>
        <v>8</v>
      </c>
      <c r="E113" s="202">
        <v>0</v>
      </c>
      <c r="F113" s="175">
        <v>0</v>
      </c>
      <c r="G113" s="175">
        <v>0</v>
      </c>
      <c r="H113" s="238">
        <v>0</v>
      </c>
      <c r="I113" s="275">
        <v>0</v>
      </c>
      <c r="J113" s="175">
        <v>0</v>
      </c>
      <c r="K113" s="175">
        <v>0</v>
      </c>
      <c r="L113" s="175">
        <v>0</v>
      </c>
      <c r="M113" s="175">
        <v>0</v>
      </c>
      <c r="N113" s="175">
        <v>0</v>
      </c>
      <c r="O113" s="175">
        <v>0</v>
      </c>
      <c r="P113" s="175">
        <v>0</v>
      </c>
      <c r="Q113" s="175">
        <v>1</v>
      </c>
      <c r="R113" s="276">
        <v>1</v>
      </c>
      <c r="S113" s="180">
        <v>0</v>
      </c>
      <c r="T113" s="175">
        <v>1</v>
      </c>
      <c r="U113" s="175">
        <v>2</v>
      </c>
      <c r="V113" s="175">
        <v>1</v>
      </c>
      <c r="W113" s="238">
        <v>2</v>
      </c>
      <c r="X113" s="248">
        <v>0</v>
      </c>
      <c r="Y113" s="8"/>
    </row>
    <row r="114" spans="1:25" ht="13.5" customHeight="1">
      <c r="A114" s="170"/>
      <c r="B114" s="117"/>
      <c r="C114" s="179" t="s">
        <v>25</v>
      </c>
      <c r="D114" s="212">
        <f>SUM(E114:W114)</f>
        <v>7</v>
      </c>
      <c r="E114" s="203">
        <v>0</v>
      </c>
      <c r="F114" s="176">
        <v>0</v>
      </c>
      <c r="G114" s="176">
        <v>0</v>
      </c>
      <c r="H114" s="239">
        <v>0</v>
      </c>
      <c r="I114" s="277">
        <v>0</v>
      </c>
      <c r="J114" s="176">
        <v>0</v>
      </c>
      <c r="K114" s="176">
        <v>0</v>
      </c>
      <c r="L114" s="176">
        <v>0</v>
      </c>
      <c r="M114" s="176">
        <v>0</v>
      </c>
      <c r="N114" s="176">
        <v>0</v>
      </c>
      <c r="O114" s="176">
        <v>0</v>
      </c>
      <c r="P114" s="176">
        <v>0</v>
      </c>
      <c r="Q114" s="176">
        <v>0</v>
      </c>
      <c r="R114" s="278">
        <v>0</v>
      </c>
      <c r="S114" s="181">
        <v>0</v>
      </c>
      <c r="T114" s="176">
        <v>0</v>
      </c>
      <c r="U114" s="176">
        <v>1</v>
      </c>
      <c r="V114" s="176">
        <v>2</v>
      </c>
      <c r="W114" s="239">
        <v>4</v>
      </c>
      <c r="X114" s="249">
        <v>0</v>
      </c>
      <c r="Y114" s="8"/>
    </row>
    <row r="115" spans="1:25" ht="13.5" customHeight="1">
      <c r="A115" s="168"/>
      <c r="B115" s="118"/>
      <c r="C115" s="177" t="s">
        <v>23</v>
      </c>
      <c r="D115" s="208">
        <f aca="true" t="shared" si="16" ref="D115:W115">D116+D117</f>
        <v>0</v>
      </c>
      <c r="E115" s="209">
        <f t="shared" si="16"/>
        <v>0</v>
      </c>
      <c r="F115" s="210">
        <f t="shared" si="16"/>
        <v>0</v>
      </c>
      <c r="G115" s="210">
        <f t="shared" si="16"/>
        <v>0</v>
      </c>
      <c r="H115" s="237">
        <f t="shared" si="16"/>
        <v>0</v>
      </c>
      <c r="I115" s="273">
        <f t="shared" si="16"/>
        <v>0</v>
      </c>
      <c r="J115" s="210">
        <f t="shared" si="16"/>
        <v>0</v>
      </c>
      <c r="K115" s="210">
        <f t="shared" si="16"/>
        <v>0</v>
      </c>
      <c r="L115" s="210">
        <f t="shared" si="16"/>
        <v>0</v>
      </c>
      <c r="M115" s="210">
        <f t="shared" si="16"/>
        <v>0</v>
      </c>
      <c r="N115" s="210">
        <f t="shared" si="16"/>
        <v>0</v>
      </c>
      <c r="O115" s="210">
        <f t="shared" si="16"/>
        <v>0</v>
      </c>
      <c r="P115" s="210">
        <f t="shared" si="16"/>
        <v>0</v>
      </c>
      <c r="Q115" s="210">
        <f t="shared" si="16"/>
        <v>0</v>
      </c>
      <c r="R115" s="274">
        <f t="shared" si="16"/>
        <v>0</v>
      </c>
      <c r="S115" s="261">
        <f t="shared" si="16"/>
        <v>0</v>
      </c>
      <c r="T115" s="210">
        <f t="shared" si="16"/>
        <v>0</v>
      </c>
      <c r="U115" s="210">
        <f t="shared" si="16"/>
        <v>0</v>
      </c>
      <c r="V115" s="210">
        <f t="shared" si="16"/>
        <v>0</v>
      </c>
      <c r="W115" s="237">
        <f t="shared" si="16"/>
        <v>0</v>
      </c>
      <c r="X115" s="247">
        <f>X116+X117</f>
        <v>0</v>
      </c>
      <c r="Y115" s="8"/>
    </row>
    <row r="116" spans="1:25" ht="13.5" customHeight="1">
      <c r="A116" s="172" t="s">
        <v>37</v>
      </c>
      <c r="B116" s="117"/>
      <c r="C116" s="178" t="s">
        <v>24</v>
      </c>
      <c r="D116" s="211">
        <f>SUM(E116:W116)</f>
        <v>0</v>
      </c>
      <c r="E116" s="202">
        <v>0</v>
      </c>
      <c r="F116" s="175">
        <v>0</v>
      </c>
      <c r="G116" s="175">
        <v>0</v>
      </c>
      <c r="H116" s="238">
        <v>0</v>
      </c>
      <c r="I116" s="275">
        <v>0</v>
      </c>
      <c r="J116" s="175">
        <v>0</v>
      </c>
      <c r="K116" s="175">
        <v>0</v>
      </c>
      <c r="L116" s="175">
        <v>0</v>
      </c>
      <c r="M116" s="175">
        <v>0</v>
      </c>
      <c r="N116" s="175">
        <v>0</v>
      </c>
      <c r="O116" s="175">
        <v>0</v>
      </c>
      <c r="P116" s="175">
        <v>0</v>
      </c>
      <c r="Q116" s="175">
        <v>0</v>
      </c>
      <c r="R116" s="276">
        <v>0</v>
      </c>
      <c r="S116" s="180">
        <v>0</v>
      </c>
      <c r="T116" s="175">
        <v>0</v>
      </c>
      <c r="U116" s="175">
        <v>0</v>
      </c>
      <c r="V116" s="175">
        <v>0</v>
      </c>
      <c r="W116" s="238">
        <v>0</v>
      </c>
      <c r="X116" s="248">
        <v>0</v>
      </c>
      <c r="Y116" s="8"/>
    </row>
    <row r="117" spans="1:25" ht="13.5" customHeight="1">
      <c r="A117" s="170"/>
      <c r="B117" s="117"/>
      <c r="C117" s="179" t="s">
        <v>25</v>
      </c>
      <c r="D117" s="212">
        <f>SUM(E117:W117)</f>
        <v>0</v>
      </c>
      <c r="E117" s="203">
        <v>0</v>
      </c>
      <c r="F117" s="176">
        <v>0</v>
      </c>
      <c r="G117" s="176">
        <v>0</v>
      </c>
      <c r="H117" s="239">
        <v>0</v>
      </c>
      <c r="I117" s="277">
        <v>0</v>
      </c>
      <c r="J117" s="176">
        <v>0</v>
      </c>
      <c r="K117" s="176">
        <v>0</v>
      </c>
      <c r="L117" s="176">
        <v>0</v>
      </c>
      <c r="M117" s="176">
        <v>0</v>
      </c>
      <c r="N117" s="176">
        <v>0</v>
      </c>
      <c r="O117" s="176">
        <v>0</v>
      </c>
      <c r="P117" s="176">
        <v>0</v>
      </c>
      <c r="Q117" s="176">
        <v>0</v>
      </c>
      <c r="R117" s="278">
        <v>0</v>
      </c>
      <c r="S117" s="181">
        <v>0</v>
      </c>
      <c r="T117" s="176">
        <v>0</v>
      </c>
      <c r="U117" s="176">
        <v>0</v>
      </c>
      <c r="V117" s="176">
        <v>0</v>
      </c>
      <c r="W117" s="239">
        <v>0</v>
      </c>
      <c r="X117" s="249">
        <v>0</v>
      </c>
      <c r="Y117" s="8"/>
    </row>
    <row r="118" spans="1:25" ht="13.5" customHeight="1">
      <c r="A118" s="168"/>
      <c r="B118" s="118"/>
      <c r="C118" s="177" t="s">
        <v>23</v>
      </c>
      <c r="D118" s="185">
        <f>IF((SUM(E118:W118)=(D67-D70-D73-D85-D94-D97-D100-D103-D106-D109-D112-D115)),SUM(E118:W118),"X")</f>
        <v>176</v>
      </c>
      <c r="E118" s="200">
        <f aca="true" t="shared" si="17" ref="E118:W118">E67-E70-E73-E85-E94-E97-E100-E103-E106-E109-E112-E115</f>
        <v>1</v>
      </c>
      <c r="F118" s="201">
        <f t="shared" si="17"/>
        <v>0</v>
      </c>
      <c r="G118" s="201">
        <f t="shared" si="17"/>
        <v>1</v>
      </c>
      <c r="H118" s="244">
        <f t="shared" si="17"/>
        <v>0</v>
      </c>
      <c r="I118" s="287">
        <f t="shared" si="17"/>
        <v>0</v>
      </c>
      <c r="J118" s="201">
        <f t="shared" si="17"/>
        <v>0</v>
      </c>
      <c r="K118" s="201">
        <f t="shared" si="17"/>
        <v>2</v>
      </c>
      <c r="L118" s="201">
        <f t="shared" si="17"/>
        <v>0</v>
      </c>
      <c r="M118" s="201">
        <f t="shared" si="17"/>
        <v>1</v>
      </c>
      <c r="N118" s="201">
        <f t="shared" si="17"/>
        <v>2</v>
      </c>
      <c r="O118" s="201">
        <f t="shared" si="17"/>
        <v>4</v>
      </c>
      <c r="P118" s="201">
        <f t="shared" si="17"/>
        <v>1</v>
      </c>
      <c r="Q118" s="201">
        <f t="shared" si="17"/>
        <v>3</v>
      </c>
      <c r="R118" s="288">
        <f t="shared" si="17"/>
        <v>6</v>
      </c>
      <c r="S118" s="266">
        <f t="shared" si="17"/>
        <v>4</v>
      </c>
      <c r="T118" s="201">
        <f t="shared" si="17"/>
        <v>14</v>
      </c>
      <c r="U118" s="201">
        <f t="shared" si="17"/>
        <v>25</v>
      </c>
      <c r="V118" s="201">
        <f t="shared" si="17"/>
        <v>43</v>
      </c>
      <c r="W118" s="244">
        <f t="shared" si="17"/>
        <v>69</v>
      </c>
      <c r="X118" s="254">
        <f>X67-X70-X73-X85-X94-X97-X100-X103-X106-X109-X112-X115</f>
        <v>0</v>
      </c>
      <c r="Y118" s="8"/>
    </row>
    <row r="119" spans="1:25" ht="13.5" customHeight="1">
      <c r="A119" s="172" t="s">
        <v>43</v>
      </c>
      <c r="B119" s="117"/>
      <c r="C119" s="178" t="s">
        <v>24</v>
      </c>
      <c r="D119" s="186">
        <f>IF((SUM(E119:W119)=(D68-D71-D74-D86-D95-D98-D101-D104-D107-D110-D113-D116)),SUM(E119:W119),"X")</f>
        <v>97</v>
      </c>
      <c r="E119" s="202">
        <f aca="true" t="shared" si="18" ref="E119:W119">E68-E71-E74-E86-E95-E98-E101-E104-E107-E110-E113-E116</f>
        <v>0</v>
      </c>
      <c r="F119" s="175">
        <f t="shared" si="18"/>
        <v>0</v>
      </c>
      <c r="G119" s="175">
        <f t="shared" si="18"/>
        <v>0</v>
      </c>
      <c r="H119" s="238">
        <f t="shared" si="18"/>
        <v>0</v>
      </c>
      <c r="I119" s="275">
        <f t="shared" si="18"/>
        <v>0</v>
      </c>
      <c r="J119" s="175">
        <f t="shared" si="18"/>
        <v>0</v>
      </c>
      <c r="K119" s="175">
        <f t="shared" si="18"/>
        <v>1</v>
      </c>
      <c r="L119" s="175">
        <f t="shared" si="18"/>
        <v>0</v>
      </c>
      <c r="M119" s="175">
        <f t="shared" si="18"/>
        <v>1</v>
      </c>
      <c r="N119" s="175">
        <f t="shared" si="18"/>
        <v>2</v>
      </c>
      <c r="O119" s="175">
        <f t="shared" si="18"/>
        <v>3</v>
      </c>
      <c r="P119" s="175">
        <f t="shared" si="18"/>
        <v>1</v>
      </c>
      <c r="Q119" s="175">
        <f t="shared" si="18"/>
        <v>3</v>
      </c>
      <c r="R119" s="276">
        <f t="shared" si="18"/>
        <v>4</v>
      </c>
      <c r="S119" s="180">
        <f t="shared" si="18"/>
        <v>2</v>
      </c>
      <c r="T119" s="175">
        <f t="shared" si="18"/>
        <v>9</v>
      </c>
      <c r="U119" s="175">
        <f t="shared" si="18"/>
        <v>15</v>
      </c>
      <c r="V119" s="175">
        <f t="shared" si="18"/>
        <v>26</v>
      </c>
      <c r="W119" s="238">
        <f t="shared" si="18"/>
        <v>30</v>
      </c>
      <c r="X119" s="248">
        <f>X68-X71-X74-X86-X95-X98-X101-X104-X107-X110-X113-X116</f>
        <v>0</v>
      </c>
      <c r="Y119" s="8"/>
    </row>
    <row r="120" spans="1:25" ht="13.5" customHeight="1">
      <c r="A120" s="174"/>
      <c r="B120" s="120"/>
      <c r="C120" s="179" t="s">
        <v>25</v>
      </c>
      <c r="D120" s="187">
        <f>IF((SUM(E120:W120)=(D69-D72-D75-D87-D96-D99-D102-D105-D108-D111-D114-D117)),SUM(E120:W120),"X")</f>
        <v>79</v>
      </c>
      <c r="E120" s="203">
        <f aca="true" t="shared" si="19" ref="E120:W120">E69-E72-E75-E87-E96-E99-E102-E105-E108-E111-E114-E117</f>
        <v>1</v>
      </c>
      <c r="F120" s="176">
        <f t="shared" si="19"/>
        <v>0</v>
      </c>
      <c r="G120" s="176">
        <f t="shared" si="19"/>
        <v>1</v>
      </c>
      <c r="H120" s="239">
        <f t="shared" si="19"/>
        <v>0</v>
      </c>
      <c r="I120" s="277">
        <f t="shared" si="19"/>
        <v>0</v>
      </c>
      <c r="J120" s="176">
        <f t="shared" si="19"/>
        <v>0</v>
      </c>
      <c r="K120" s="176">
        <f t="shared" si="19"/>
        <v>1</v>
      </c>
      <c r="L120" s="176">
        <f t="shared" si="19"/>
        <v>0</v>
      </c>
      <c r="M120" s="176">
        <f t="shared" si="19"/>
        <v>0</v>
      </c>
      <c r="N120" s="176">
        <f t="shared" si="19"/>
        <v>0</v>
      </c>
      <c r="O120" s="176">
        <f t="shared" si="19"/>
        <v>1</v>
      </c>
      <c r="P120" s="176">
        <f t="shared" si="19"/>
        <v>0</v>
      </c>
      <c r="Q120" s="176">
        <f t="shared" si="19"/>
        <v>0</v>
      </c>
      <c r="R120" s="278">
        <f t="shared" si="19"/>
        <v>2</v>
      </c>
      <c r="S120" s="181">
        <f t="shared" si="19"/>
        <v>2</v>
      </c>
      <c r="T120" s="176">
        <f t="shared" si="19"/>
        <v>5</v>
      </c>
      <c r="U120" s="176">
        <f t="shared" si="19"/>
        <v>10</v>
      </c>
      <c r="V120" s="176">
        <f t="shared" si="19"/>
        <v>17</v>
      </c>
      <c r="W120" s="239">
        <f t="shared" si="19"/>
        <v>39</v>
      </c>
      <c r="X120" s="249">
        <f>X69-X72-X75-X87-X96-X99-X102-X105-X108-X111-X114-X117</f>
        <v>0</v>
      </c>
      <c r="Y120" s="8"/>
    </row>
    <row r="121" spans="1:24" ht="14.25" customHeight="1">
      <c r="A121" s="8"/>
      <c r="B121" s="8"/>
      <c r="C121" s="8"/>
      <c r="D121" s="9"/>
      <c r="E121" s="12"/>
      <c r="F121" s="12"/>
      <c r="G121" s="12"/>
      <c r="H121" s="12"/>
      <c r="I121" s="12"/>
      <c r="J121" s="12"/>
      <c r="K121" s="12"/>
      <c r="L121" s="9"/>
      <c r="M121" s="12"/>
      <c r="N121" s="9"/>
      <c r="O121" s="12"/>
      <c r="P121" s="12"/>
      <c r="Q121" s="12"/>
      <c r="R121" s="12"/>
      <c r="S121" s="12"/>
      <c r="T121" s="9"/>
      <c r="U121" s="12"/>
      <c r="V121" s="12"/>
      <c r="W121" s="9"/>
      <c r="X121" s="9"/>
    </row>
    <row r="122" spans="1:24" ht="13.5" customHeight="1">
      <c r="A122" s="7"/>
      <c r="D122" s="3"/>
      <c r="E122"/>
      <c r="L122" s="3"/>
      <c r="N122" s="3"/>
      <c r="T122" s="3"/>
      <c r="W122" s="3"/>
      <c r="X122" s="3"/>
    </row>
    <row r="123" spans="1:24" ht="13.5" customHeight="1">
      <c r="A123" s="13" t="s">
        <v>69</v>
      </c>
      <c r="B123" s="4"/>
      <c r="D123" s="3"/>
      <c r="E123"/>
      <c r="L123" s="3"/>
      <c r="N123" s="3"/>
      <c r="T123" s="3"/>
      <c r="U123" s="5" t="s">
        <v>39</v>
      </c>
      <c r="W123" s="3"/>
      <c r="X123" s="3"/>
    </row>
    <row r="124" spans="1:25" ht="13.5" customHeight="1">
      <c r="A124" s="168"/>
      <c r="B124" s="169"/>
      <c r="C124" s="118"/>
      <c r="D124" s="182"/>
      <c r="E124" s="188" t="s">
        <v>55</v>
      </c>
      <c r="F124" s="189" t="s">
        <v>57</v>
      </c>
      <c r="G124" s="189" t="s">
        <v>58</v>
      </c>
      <c r="H124" s="255" t="s">
        <v>56</v>
      </c>
      <c r="I124" s="267" t="s">
        <v>59</v>
      </c>
      <c r="J124" s="189" t="s">
        <v>60</v>
      </c>
      <c r="K124" s="189" t="s">
        <v>61</v>
      </c>
      <c r="L124" s="190" t="s">
        <v>62</v>
      </c>
      <c r="M124" s="189" t="s">
        <v>63</v>
      </c>
      <c r="N124" s="190" t="s">
        <v>64</v>
      </c>
      <c r="O124" s="191" t="s">
        <v>1</v>
      </c>
      <c r="P124" s="189" t="s">
        <v>48</v>
      </c>
      <c r="Q124" s="189" t="s">
        <v>49</v>
      </c>
      <c r="R124" s="268" t="s">
        <v>65</v>
      </c>
      <c r="S124" s="258" t="s">
        <v>50</v>
      </c>
      <c r="T124" s="190" t="s">
        <v>51</v>
      </c>
      <c r="U124" s="189" t="s">
        <v>52</v>
      </c>
      <c r="V124" s="189" t="s">
        <v>53</v>
      </c>
      <c r="W124" s="234" t="s">
        <v>54</v>
      </c>
      <c r="X124" s="245" t="s">
        <v>76</v>
      </c>
      <c r="Y124" s="8"/>
    </row>
    <row r="125" spans="1:25" ht="13.5" customHeight="1">
      <c r="A125" s="170"/>
      <c r="B125" s="171"/>
      <c r="C125" s="117"/>
      <c r="D125" s="183" t="s">
        <v>2</v>
      </c>
      <c r="E125" s="192"/>
      <c r="F125" s="193" t="s">
        <v>3</v>
      </c>
      <c r="G125" s="193" t="s">
        <v>3</v>
      </c>
      <c r="H125" s="256" t="s">
        <v>3</v>
      </c>
      <c r="I125" s="269" t="s">
        <v>3</v>
      </c>
      <c r="J125" s="193" t="s">
        <v>3</v>
      </c>
      <c r="K125" s="193" t="s">
        <v>3</v>
      </c>
      <c r="L125" s="194" t="s">
        <v>3</v>
      </c>
      <c r="M125" s="193" t="s">
        <v>3</v>
      </c>
      <c r="N125" s="194" t="s">
        <v>3</v>
      </c>
      <c r="O125" s="193" t="s">
        <v>3</v>
      </c>
      <c r="P125" s="193" t="s">
        <v>3</v>
      </c>
      <c r="Q125" s="193" t="s">
        <v>3</v>
      </c>
      <c r="R125" s="270" t="s">
        <v>3</v>
      </c>
      <c r="S125" s="259" t="s">
        <v>3</v>
      </c>
      <c r="T125" s="194" t="s">
        <v>3</v>
      </c>
      <c r="U125" s="193" t="s">
        <v>3</v>
      </c>
      <c r="V125" s="193" t="s">
        <v>3</v>
      </c>
      <c r="W125" s="235"/>
      <c r="X125" s="246"/>
      <c r="Y125" s="8"/>
    </row>
    <row r="126" spans="1:25" ht="13.5" customHeight="1">
      <c r="A126" s="170"/>
      <c r="B126" s="171"/>
      <c r="C126" s="117"/>
      <c r="D126" s="184"/>
      <c r="E126" s="195" t="s">
        <v>4</v>
      </c>
      <c r="F126" s="196" t="s">
        <v>5</v>
      </c>
      <c r="G126" s="196" t="s">
        <v>6</v>
      </c>
      <c r="H126" s="257" t="s">
        <v>7</v>
      </c>
      <c r="I126" s="271" t="s">
        <v>8</v>
      </c>
      <c r="J126" s="196" t="s">
        <v>9</v>
      </c>
      <c r="K126" s="196" t="s">
        <v>10</v>
      </c>
      <c r="L126" s="197" t="s">
        <v>11</v>
      </c>
      <c r="M126" s="196" t="s">
        <v>12</v>
      </c>
      <c r="N126" s="197" t="s">
        <v>13</v>
      </c>
      <c r="O126" s="196" t="s">
        <v>14</v>
      </c>
      <c r="P126" s="196" t="s">
        <v>15</v>
      </c>
      <c r="Q126" s="196" t="s">
        <v>16</v>
      </c>
      <c r="R126" s="272" t="s">
        <v>17</v>
      </c>
      <c r="S126" s="260" t="s">
        <v>18</v>
      </c>
      <c r="T126" s="197" t="s">
        <v>19</v>
      </c>
      <c r="U126" s="196" t="s">
        <v>20</v>
      </c>
      <c r="V126" s="196" t="s">
        <v>21</v>
      </c>
      <c r="W126" s="236" t="s">
        <v>22</v>
      </c>
      <c r="X126" s="246"/>
      <c r="Y126" s="8"/>
    </row>
    <row r="127" spans="1:25" ht="13.5" customHeight="1">
      <c r="A127" s="168"/>
      <c r="B127" s="169"/>
      <c r="C127" s="294" t="s">
        <v>23</v>
      </c>
      <c r="D127" s="182">
        <f aca="true" t="shared" si="20" ref="D127:W127">D128+D129</f>
        <v>279</v>
      </c>
      <c r="E127" s="295">
        <f t="shared" si="20"/>
        <v>0</v>
      </c>
      <c r="F127" s="296">
        <f t="shared" si="20"/>
        <v>0</v>
      </c>
      <c r="G127" s="296">
        <f t="shared" si="20"/>
        <v>0</v>
      </c>
      <c r="H127" s="297">
        <f t="shared" si="20"/>
        <v>0</v>
      </c>
      <c r="I127" s="298">
        <f t="shared" si="20"/>
        <v>0</v>
      </c>
      <c r="J127" s="296">
        <f t="shared" si="20"/>
        <v>2</v>
      </c>
      <c r="K127" s="296">
        <f t="shared" si="20"/>
        <v>0</v>
      </c>
      <c r="L127" s="296">
        <f t="shared" si="20"/>
        <v>3</v>
      </c>
      <c r="M127" s="296">
        <f t="shared" si="20"/>
        <v>0</v>
      </c>
      <c r="N127" s="296">
        <f t="shared" si="20"/>
        <v>3</v>
      </c>
      <c r="O127" s="296">
        <f t="shared" si="20"/>
        <v>0</v>
      </c>
      <c r="P127" s="296">
        <f t="shared" si="20"/>
        <v>0</v>
      </c>
      <c r="Q127" s="296">
        <f t="shared" si="20"/>
        <v>6</v>
      </c>
      <c r="R127" s="299">
        <f t="shared" si="20"/>
        <v>16</v>
      </c>
      <c r="S127" s="300">
        <f t="shared" si="20"/>
        <v>16</v>
      </c>
      <c r="T127" s="296">
        <f t="shared" si="20"/>
        <v>23</v>
      </c>
      <c r="U127" s="296">
        <f t="shared" si="20"/>
        <v>34</v>
      </c>
      <c r="V127" s="296">
        <f t="shared" si="20"/>
        <v>56</v>
      </c>
      <c r="W127" s="297">
        <f t="shared" si="20"/>
        <v>120</v>
      </c>
      <c r="X127" s="301">
        <f>X128+X129</f>
        <v>0</v>
      </c>
      <c r="Y127" s="8"/>
    </row>
    <row r="128" spans="1:25" ht="13.5" customHeight="1">
      <c r="A128" s="172" t="s">
        <v>46</v>
      </c>
      <c r="B128" s="117"/>
      <c r="C128" s="178" t="s">
        <v>24</v>
      </c>
      <c r="D128" s="211">
        <f>SUM(E128:W128)</f>
        <v>157</v>
      </c>
      <c r="E128" s="202">
        <v>0</v>
      </c>
      <c r="F128" s="175">
        <v>0</v>
      </c>
      <c r="G128" s="175">
        <v>0</v>
      </c>
      <c r="H128" s="238">
        <v>0</v>
      </c>
      <c r="I128" s="275">
        <v>0</v>
      </c>
      <c r="J128" s="175">
        <v>1</v>
      </c>
      <c r="K128" s="175">
        <v>0</v>
      </c>
      <c r="L128" s="175">
        <v>1</v>
      </c>
      <c r="M128" s="175">
        <v>0</v>
      </c>
      <c r="N128" s="175">
        <v>3</v>
      </c>
      <c r="O128" s="175">
        <v>0</v>
      </c>
      <c r="P128" s="175">
        <v>0</v>
      </c>
      <c r="Q128" s="175">
        <v>5</v>
      </c>
      <c r="R128" s="276">
        <v>12</v>
      </c>
      <c r="S128" s="180">
        <v>11</v>
      </c>
      <c r="T128" s="175">
        <v>15</v>
      </c>
      <c r="U128" s="175">
        <v>19</v>
      </c>
      <c r="V128" s="175">
        <v>39</v>
      </c>
      <c r="W128" s="238">
        <v>51</v>
      </c>
      <c r="X128" s="248">
        <v>0</v>
      </c>
      <c r="Y128" s="8"/>
    </row>
    <row r="129" spans="1:25" ht="13.5" customHeight="1">
      <c r="A129" s="174"/>
      <c r="B129" s="120"/>
      <c r="C129" s="302" t="s">
        <v>25</v>
      </c>
      <c r="D129" s="303">
        <f>SUM(E129:W129)</f>
        <v>122</v>
      </c>
      <c r="E129" s="304">
        <v>0</v>
      </c>
      <c r="F129" s="305">
        <v>0</v>
      </c>
      <c r="G129" s="305">
        <v>0</v>
      </c>
      <c r="H129" s="306">
        <v>0</v>
      </c>
      <c r="I129" s="307">
        <v>0</v>
      </c>
      <c r="J129" s="305">
        <v>1</v>
      </c>
      <c r="K129" s="305">
        <v>0</v>
      </c>
      <c r="L129" s="305">
        <v>2</v>
      </c>
      <c r="M129" s="305">
        <v>0</v>
      </c>
      <c r="N129" s="305">
        <v>0</v>
      </c>
      <c r="O129" s="305">
        <v>0</v>
      </c>
      <c r="P129" s="305">
        <v>0</v>
      </c>
      <c r="Q129" s="305">
        <v>1</v>
      </c>
      <c r="R129" s="308">
        <v>4</v>
      </c>
      <c r="S129" s="309">
        <v>5</v>
      </c>
      <c r="T129" s="305">
        <v>8</v>
      </c>
      <c r="U129" s="305">
        <v>15</v>
      </c>
      <c r="V129" s="305">
        <v>17</v>
      </c>
      <c r="W129" s="306">
        <v>69</v>
      </c>
      <c r="X129" s="310">
        <v>0</v>
      </c>
      <c r="Y129" s="8"/>
    </row>
    <row r="130" spans="1:25" ht="13.5" customHeight="1">
      <c r="A130" s="170"/>
      <c r="B130" s="117"/>
      <c r="C130" s="294" t="s">
        <v>23</v>
      </c>
      <c r="D130" s="182">
        <f aca="true" t="shared" si="21" ref="D130:W130">D131+D132</f>
        <v>77</v>
      </c>
      <c r="E130" s="295">
        <f t="shared" si="21"/>
        <v>0</v>
      </c>
      <c r="F130" s="296">
        <f t="shared" si="21"/>
        <v>0</v>
      </c>
      <c r="G130" s="296">
        <f t="shared" si="21"/>
        <v>0</v>
      </c>
      <c r="H130" s="297">
        <f t="shared" si="21"/>
        <v>0</v>
      </c>
      <c r="I130" s="298">
        <f t="shared" si="21"/>
        <v>0</v>
      </c>
      <c r="J130" s="296">
        <f t="shared" si="21"/>
        <v>0</v>
      </c>
      <c r="K130" s="296">
        <f t="shared" si="21"/>
        <v>0</v>
      </c>
      <c r="L130" s="296">
        <f t="shared" si="21"/>
        <v>2</v>
      </c>
      <c r="M130" s="296">
        <f t="shared" si="21"/>
        <v>0</v>
      </c>
      <c r="N130" s="296">
        <f t="shared" si="21"/>
        <v>0</v>
      </c>
      <c r="O130" s="296">
        <f t="shared" si="21"/>
        <v>0</v>
      </c>
      <c r="P130" s="296">
        <f t="shared" si="21"/>
        <v>0</v>
      </c>
      <c r="Q130" s="296">
        <f t="shared" si="21"/>
        <v>1</v>
      </c>
      <c r="R130" s="299">
        <f t="shared" si="21"/>
        <v>9</v>
      </c>
      <c r="S130" s="300">
        <f t="shared" si="21"/>
        <v>5</v>
      </c>
      <c r="T130" s="296">
        <f t="shared" si="21"/>
        <v>14</v>
      </c>
      <c r="U130" s="296">
        <f t="shared" si="21"/>
        <v>15</v>
      </c>
      <c r="V130" s="296">
        <f t="shared" si="21"/>
        <v>18</v>
      </c>
      <c r="W130" s="297">
        <f t="shared" si="21"/>
        <v>13</v>
      </c>
      <c r="X130" s="301">
        <f>X131+X132</f>
        <v>0</v>
      </c>
      <c r="Y130" s="8"/>
    </row>
    <row r="131" spans="1:25" ht="13.5" customHeight="1">
      <c r="A131" s="172" t="s">
        <v>26</v>
      </c>
      <c r="B131" s="117"/>
      <c r="C131" s="178" t="s">
        <v>24</v>
      </c>
      <c r="D131" s="211">
        <f>SUM(E131:W131)</f>
        <v>47</v>
      </c>
      <c r="E131" s="202">
        <v>0</v>
      </c>
      <c r="F131" s="175">
        <v>0</v>
      </c>
      <c r="G131" s="175">
        <v>0</v>
      </c>
      <c r="H131" s="238">
        <v>0</v>
      </c>
      <c r="I131" s="275">
        <v>0</v>
      </c>
      <c r="J131" s="175">
        <v>0</v>
      </c>
      <c r="K131" s="175">
        <v>0</v>
      </c>
      <c r="L131" s="175">
        <v>0</v>
      </c>
      <c r="M131" s="175">
        <v>0</v>
      </c>
      <c r="N131" s="175">
        <v>0</v>
      </c>
      <c r="O131" s="175">
        <v>0</v>
      </c>
      <c r="P131" s="175">
        <v>0</v>
      </c>
      <c r="Q131" s="175">
        <v>1</v>
      </c>
      <c r="R131" s="276">
        <v>6</v>
      </c>
      <c r="S131" s="180">
        <v>3</v>
      </c>
      <c r="T131" s="175">
        <v>9</v>
      </c>
      <c r="U131" s="175">
        <v>7</v>
      </c>
      <c r="V131" s="175">
        <v>16</v>
      </c>
      <c r="W131" s="238">
        <v>5</v>
      </c>
      <c r="X131" s="248">
        <v>0</v>
      </c>
      <c r="Y131" s="8"/>
    </row>
    <row r="132" spans="1:25" ht="13.5" customHeight="1">
      <c r="A132" s="170"/>
      <c r="B132" s="117"/>
      <c r="C132" s="302" t="s">
        <v>25</v>
      </c>
      <c r="D132" s="303">
        <f>SUM(E132:W132)</f>
        <v>30</v>
      </c>
      <c r="E132" s="304">
        <v>0</v>
      </c>
      <c r="F132" s="305">
        <v>0</v>
      </c>
      <c r="G132" s="305">
        <v>0</v>
      </c>
      <c r="H132" s="306">
        <v>0</v>
      </c>
      <c r="I132" s="307">
        <v>0</v>
      </c>
      <c r="J132" s="305">
        <v>0</v>
      </c>
      <c r="K132" s="305">
        <v>0</v>
      </c>
      <c r="L132" s="305">
        <v>2</v>
      </c>
      <c r="M132" s="305">
        <v>0</v>
      </c>
      <c r="N132" s="305">
        <v>0</v>
      </c>
      <c r="O132" s="305">
        <v>0</v>
      </c>
      <c r="P132" s="305">
        <v>0</v>
      </c>
      <c r="Q132" s="305">
        <v>0</v>
      </c>
      <c r="R132" s="308">
        <v>3</v>
      </c>
      <c r="S132" s="309">
        <v>2</v>
      </c>
      <c r="T132" s="305">
        <v>5</v>
      </c>
      <c r="U132" s="305">
        <v>8</v>
      </c>
      <c r="V132" s="305">
        <v>2</v>
      </c>
      <c r="W132" s="306">
        <v>8</v>
      </c>
      <c r="X132" s="310">
        <v>0</v>
      </c>
      <c r="Y132" s="8"/>
    </row>
    <row r="133" spans="1:25" ht="13.5" customHeight="1">
      <c r="A133" s="168"/>
      <c r="B133" s="118"/>
      <c r="C133" s="294" t="s">
        <v>23</v>
      </c>
      <c r="D133" s="182">
        <f aca="true" t="shared" si="22" ref="D133:W133">D134+D135</f>
        <v>35</v>
      </c>
      <c r="E133" s="295">
        <f t="shared" si="22"/>
        <v>0</v>
      </c>
      <c r="F133" s="296">
        <f t="shared" si="22"/>
        <v>0</v>
      </c>
      <c r="G133" s="296">
        <f t="shared" si="22"/>
        <v>0</v>
      </c>
      <c r="H133" s="297">
        <f t="shared" si="22"/>
        <v>0</v>
      </c>
      <c r="I133" s="298">
        <f t="shared" si="22"/>
        <v>0</v>
      </c>
      <c r="J133" s="296">
        <f t="shared" si="22"/>
        <v>0</v>
      </c>
      <c r="K133" s="296">
        <f t="shared" si="22"/>
        <v>0</v>
      </c>
      <c r="L133" s="296">
        <f t="shared" si="22"/>
        <v>0</v>
      </c>
      <c r="M133" s="296">
        <f t="shared" si="22"/>
        <v>0</v>
      </c>
      <c r="N133" s="296">
        <f t="shared" si="22"/>
        <v>0</v>
      </c>
      <c r="O133" s="296">
        <f t="shared" si="22"/>
        <v>0</v>
      </c>
      <c r="P133" s="296">
        <f t="shared" si="22"/>
        <v>0</v>
      </c>
      <c r="Q133" s="296">
        <f t="shared" si="22"/>
        <v>2</v>
      </c>
      <c r="R133" s="299">
        <f t="shared" si="22"/>
        <v>0</v>
      </c>
      <c r="S133" s="300">
        <f t="shared" si="22"/>
        <v>1</v>
      </c>
      <c r="T133" s="296">
        <f t="shared" si="22"/>
        <v>1</v>
      </c>
      <c r="U133" s="296">
        <f t="shared" si="22"/>
        <v>4</v>
      </c>
      <c r="V133" s="296">
        <f t="shared" si="22"/>
        <v>9</v>
      </c>
      <c r="W133" s="297">
        <f t="shared" si="22"/>
        <v>18</v>
      </c>
      <c r="X133" s="301">
        <f>X134+X135</f>
        <v>0</v>
      </c>
      <c r="Y133" s="8"/>
    </row>
    <row r="134" spans="1:25" ht="13.5" customHeight="1">
      <c r="A134" s="172" t="s">
        <v>27</v>
      </c>
      <c r="B134" s="117"/>
      <c r="C134" s="178" t="s">
        <v>24</v>
      </c>
      <c r="D134" s="211">
        <f>SUM(E134:W134)</f>
        <v>14</v>
      </c>
      <c r="E134" s="202">
        <v>0</v>
      </c>
      <c r="F134" s="175">
        <v>0</v>
      </c>
      <c r="G134" s="175">
        <v>0</v>
      </c>
      <c r="H134" s="238">
        <v>0</v>
      </c>
      <c r="I134" s="275">
        <v>0</v>
      </c>
      <c r="J134" s="175">
        <v>0</v>
      </c>
      <c r="K134" s="175">
        <v>0</v>
      </c>
      <c r="L134" s="175">
        <v>0</v>
      </c>
      <c r="M134" s="175">
        <v>0</v>
      </c>
      <c r="N134" s="175">
        <v>0</v>
      </c>
      <c r="O134" s="175">
        <v>0</v>
      </c>
      <c r="P134" s="175">
        <v>0</v>
      </c>
      <c r="Q134" s="175">
        <v>1</v>
      </c>
      <c r="R134" s="276">
        <v>0</v>
      </c>
      <c r="S134" s="180">
        <v>1</v>
      </c>
      <c r="T134" s="175">
        <v>1</v>
      </c>
      <c r="U134" s="175">
        <v>3</v>
      </c>
      <c r="V134" s="175">
        <v>2</v>
      </c>
      <c r="W134" s="238">
        <v>6</v>
      </c>
      <c r="X134" s="248">
        <v>0</v>
      </c>
      <c r="Y134" s="8"/>
    </row>
    <row r="135" spans="1:25" ht="13.5" customHeight="1">
      <c r="A135" s="170"/>
      <c r="B135" s="117"/>
      <c r="C135" s="302" t="s">
        <v>25</v>
      </c>
      <c r="D135" s="303">
        <f>SUM(E135:W135)</f>
        <v>21</v>
      </c>
      <c r="E135" s="304">
        <v>0</v>
      </c>
      <c r="F135" s="305">
        <v>0</v>
      </c>
      <c r="G135" s="305">
        <v>0</v>
      </c>
      <c r="H135" s="306">
        <v>0</v>
      </c>
      <c r="I135" s="307">
        <v>0</v>
      </c>
      <c r="J135" s="305">
        <v>0</v>
      </c>
      <c r="K135" s="305">
        <v>0</v>
      </c>
      <c r="L135" s="305">
        <v>0</v>
      </c>
      <c r="M135" s="305">
        <v>0</v>
      </c>
      <c r="N135" s="305">
        <v>0</v>
      </c>
      <c r="O135" s="305">
        <v>0</v>
      </c>
      <c r="P135" s="305">
        <v>0</v>
      </c>
      <c r="Q135" s="305">
        <v>1</v>
      </c>
      <c r="R135" s="308">
        <v>0</v>
      </c>
      <c r="S135" s="309">
        <v>0</v>
      </c>
      <c r="T135" s="305">
        <v>0</v>
      </c>
      <c r="U135" s="305">
        <v>1</v>
      </c>
      <c r="V135" s="305">
        <v>7</v>
      </c>
      <c r="W135" s="306">
        <v>12</v>
      </c>
      <c r="X135" s="310">
        <v>0</v>
      </c>
      <c r="Y135" s="8"/>
    </row>
    <row r="136" spans="1:25" ht="13.5" customHeight="1">
      <c r="A136" s="170"/>
      <c r="B136" s="233" t="s">
        <v>28</v>
      </c>
      <c r="C136" s="294" t="s">
        <v>23</v>
      </c>
      <c r="D136" s="182">
        <f aca="true" t="shared" si="23" ref="D136:W136">D137+D138</f>
        <v>2</v>
      </c>
      <c r="E136" s="295">
        <f t="shared" si="23"/>
        <v>0</v>
      </c>
      <c r="F136" s="296">
        <f t="shared" si="23"/>
        <v>0</v>
      </c>
      <c r="G136" s="296">
        <f t="shared" si="23"/>
        <v>0</v>
      </c>
      <c r="H136" s="297">
        <f t="shared" si="23"/>
        <v>0</v>
      </c>
      <c r="I136" s="298">
        <f t="shared" si="23"/>
        <v>0</v>
      </c>
      <c r="J136" s="296">
        <f t="shared" si="23"/>
        <v>0</v>
      </c>
      <c r="K136" s="296">
        <f t="shared" si="23"/>
        <v>0</v>
      </c>
      <c r="L136" s="296">
        <f t="shared" si="23"/>
        <v>0</v>
      </c>
      <c r="M136" s="296">
        <f t="shared" si="23"/>
        <v>0</v>
      </c>
      <c r="N136" s="296">
        <f t="shared" si="23"/>
        <v>0</v>
      </c>
      <c r="O136" s="296">
        <f t="shared" si="23"/>
        <v>0</v>
      </c>
      <c r="P136" s="296">
        <f t="shared" si="23"/>
        <v>0</v>
      </c>
      <c r="Q136" s="296">
        <f t="shared" si="23"/>
        <v>1</v>
      </c>
      <c r="R136" s="299">
        <f t="shared" si="23"/>
        <v>0</v>
      </c>
      <c r="S136" s="300">
        <f t="shared" si="23"/>
        <v>0</v>
      </c>
      <c r="T136" s="296">
        <f t="shared" si="23"/>
        <v>0</v>
      </c>
      <c r="U136" s="296">
        <f t="shared" si="23"/>
        <v>0</v>
      </c>
      <c r="V136" s="296">
        <f t="shared" si="23"/>
        <v>0</v>
      </c>
      <c r="W136" s="297">
        <f t="shared" si="23"/>
        <v>1</v>
      </c>
      <c r="X136" s="301">
        <f>X137+X138</f>
        <v>0</v>
      </c>
      <c r="Y136" s="20"/>
    </row>
    <row r="137" spans="1:25" ht="13.5" customHeight="1">
      <c r="A137" s="170"/>
      <c r="B137" s="228"/>
      <c r="C137" s="178" t="s">
        <v>24</v>
      </c>
      <c r="D137" s="211">
        <f>SUM(E137:W137)</f>
        <v>1</v>
      </c>
      <c r="E137" s="202">
        <v>0</v>
      </c>
      <c r="F137" s="175">
        <v>0</v>
      </c>
      <c r="G137" s="175">
        <v>0</v>
      </c>
      <c r="H137" s="238">
        <v>0</v>
      </c>
      <c r="I137" s="275">
        <v>0</v>
      </c>
      <c r="J137" s="175">
        <v>0</v>
      </c>
      <c r="K137" s="175">
        <v>0</v>
      </c>
      <c r="L137" s="175">
        <v>0</v>
      </c>
      <c r="M137" s="175">
        <v>0</v>
      </c>
      <c r="N137" s="175">
        <v>0</v>
      </c>
      <c r="O137" s="175">
        <v>0</v>
      </c>
      <c r="P137" s="175">
        <v>0</v>
      </c>
      <c r="Q137" s="175">
        <v>0</v>
      </c>
      <c r="R137" s="276">
        <v>0</v>
      </c>
      <c r="S137" s="180">
        <v>0</v>
      </c>
      <c r="T137" s="175">
        <v>0</v>
      </c>
      <c r="U137" s="175">
        <v>0</v>
      </c>
      <c r="V137" s="175">
        <v>0</v>
      </c>
      <c r="W137" s="238">
        <v>1</v>
      </c>
      <c r="X137" s="248">
        <v>0</v>
      </c>
      <c r="Y137" s="8"/>
    </row>
    <row r="138" spans="1:25" ht="13.5" customHeight="1">
      <c r="A138" s="170"/>
      <c r="B138" s="119" t="s">
        <v>29</v>
      </c>
      <c r="C138" s="302" t="s">
        <v>25</v>
      </c>
      <c r="D138" s="303">
        <f>SUM(E138:W138)</f>
        <v>1</v>
      </c>
      <c r="E138" s="304">
        <v>0</v>
      </c>
      <c r="F138" s="305">
        <v>0</v>
      </c>
      <c r="G138" s="305">
        <v>0</v>
      </c>
      <c r="H138" s="306">
        <v>0</v>
      </c>
      <c r="I138" s="307">
        <v>0</v>
      </c>
      <c r="J138" s="305">
        <v>0</v>
      </c>
      <c r="K138" s="305">
        <v>0</v>
      </c>
      <c r="L138" s="305">
        <v>0</v>
      </c>
      <c r="M138" s="305">
        <v>0</v>
      </c>
      <c r="N138" s="305">
        <v>0</v>
      </c>
      <c r="O138" s="305">
        <v>0</v>
      </c>
      <c r="P138" s="305">
        <v>0</v>
      </c>
      <c r="Q138" s="305">
        <v>1</v>
      </c>
      <c r="R138" s="308">
        <v>0</v>
      </c>
      <c r="S138" s="309">
        <v>0</v>
      </c>
      <c r="T138" s="305">
        <v>0</v>
      </c>
      <c r="U138" s="305">
        <v>0</v>
      </c>
      <c r="V138" s="305">
        <v>0</v>
      </c>
      <c r="W138" s="306">
        <v>0</v>
      </c>
      <c r="X138" s="310">
        <v>0</v>
      </c>
      <c r="Y138" s="8"/>
    </row>
    <row r="139" spans="1:25" ht="13.5" customHeight="1">
      <c r="A139" s="170"/>
      <c r="B139" s="233" t="s">
        <v>73</v>
      </c>
      <c r="C139" s="294" t="s">
        <v>23</v>
      </c>
      <c r="D139" s="182">
        <f aca="true" t="shared" si="24" ref="D139:W139">D140+D141</f>
        <v>12</v>
      </c>
      <c r="E139" s="295">
        <f t="shared" si="24"/>
        <v>0</v>
      </c>
      <c r="F139" s="296">
        <f t="shared" si="24"/>
        <v>0</v>
      </c>
      <c r="G139" s="296">
        <f t="shared" si="24"/>
        <v>0</v>
      </c>
      <c r="H139" s="297">
        <f t="shared" si="24"/>
        <v>0</v>
      </c>
      <c r="I139" s="298">
        <f t="shared" si="24"/>
        <v>0</v>
      </c>
      <c r="J139" s="296">
        <f t="shared" si="24"/>
        <v>0</v>
      </c>
      <c r="K139" s="296">
        <f t="shared" si="24"/>
        <v>0</v>
      </c>
      <c r="L139" s="296">
        <f t="shared" si="24"/>
        <v>0</v>
      </c>
      <c r="M139" s="296">
        <f t="shared" si="24"/>
        <v>0</v>
      </c>
      <c r="N139" s="296">
        <f t="shared" si="24"/>
        <v>0</v>
      </c>
      <c r="O139" s="296">
        <f t="shared" si="24"/>
        <v>0</v>
      </c>
      <c r="P139" s="296">
        <f t="shared" si="24"/>
        <v>0</v>
      </c>
      <c r="Q139" s="296">
        <f t="shared" si="24"/>
        <v>1</v>
      </c>
      <c r="R139" s="299">
        <f t="shared" si="24"/>
        <v>0</v>
      </c>
      <c r="S139" s="300">
        <f t="shared" si="24"/>
        <v>1</v>
      </c>
      <c r="T139" s="296">
        <f t="shared" si="24"/>
        <v>0</v>
      </c>
      <c r="U139" s="296">
        <f t="shared" si="24"/>
        <v>1</v>
      </c>
      <c r="V139" s="296">
        <f t="shared" si="24"/>
        <v>3</v>
      </c>
      <c r="W139" s="297">
        <f t="shared" si="24"/>
        <v>6</v>
      </c>
      <c r="X139" s="301">
        <f>X140+X141</f>
        <v>0</v>
      </c>
      <c r="Y139" s="8"/>
    </row>
    <row r="140" spans="1:25" ht="13.5" customHeight="1">
      <c r="A140" s="170"/>
      <c r="B140" s="228"/>
      <c r="C140" s="178" t="s">
        <v>24</v>
      </c>
      <c r="D140" s="211">
        <f>SUM(E140:W140)</f>
        <v>4</v>
      </c>
      <c r="E140" s="202">
        <v>0</v>
      </c>
      <c r="F140" s="175">
        <v>0</v>
      </c>
      <c r="G140" s="175">
        <v>0</v>
      </c>
      <c r="H140" s="238">
        <v>0</v>
      </c>
      <c r="I140" s="275">
        <v>0</v>
      </c>
      <c r="J140" s="175">
        <v>0</v>
      </c>
      <c r="K140" s="175">
        <v>0</v>
      </c>
      <c r="L140" s="175">
        <v>0</v>
      </c>
      <c r="M140" s="175">
        <v>0</v>
      </c>
      <c r="N140" s="175">
        <v>0</v>
      </c>
      <c r="O140" s="175">
        <v>0</v>
      </c>
      <c r="P140" s="175">
        <v>0</v>
      </c>
      <c r="Q140" s="175">
        <v>1</v>
      </c>
      <c r="R140" s="276">
        <v>0</v>
      </c>
      <c r="S140" s="180">
        <v>1</v>
      </c>
      <c r="T140" s="175">
        <v>0</v>
      </c>
      <c r="U140" s="175">
        <v>1</v>
      </c>
      <c r="V140" s="175">
        <v>0</v>
      </c>
      <c r="W140" s="238">
        <v>1</v>
      </c>
      <c r="X140" s="248">
        <v>0</v>
      </c>
      <c r="Y140" s="8"/>
    </row>
    <row r="141" spans="1:25" ht="13.5" customHeight="1">
      <c r="A141" s="170"/>
      <c r="B141" s="119" t="s">
        <v>29</v>
      </c>
      <c r="C141" s="302" t="s">
        <v>25</v>
      </c>
      <c r="D141" s="303">
        <f>SUM(E141:W141)</f>
        <v>8</v>
      </c>
      <c r="E141" s="304">
        <v>0</v>
      </c>
      <c r="F141" s="305">
        <v>0</v>
      </c>
      <c r="G141" s="305">
        <v>0</v>
      </c>
      <c r="H141" s="306">
        <v>0</v>
      </c>
      <c r="I141" s="307">
        <v>0</v>
      </c>
      <c r="J141" s="305">
        <v>0</v>
      </c>
      <c r="K141" s="305">
        <v>0</v>
      </c>
      <c r="L141" s="305">
        <v>0</v>
      </c>
      <c r="M141" s="305">
        <v>0</v>
      </c>
      <c r="N141" s="305">
        <v>0</v>
      </c>
      <c r="O141" s="305">
        <v>0</v>
      </c>
      <c r="P141" s="305">
        <v>0</v>
      </c>
      <c r="Q141" s="305">
        <v>0</v>
      </c>
      <c r="R141" s="308">
        <v>0</v>
      </c>
      <c r="S141" s="309">
        <v>0</v>
      </c>
      <c r="T141" s="305">
        <v>0</v>
      </c>
      <c r="U141" s="305">
        <v>0</v>
      </c>
      <c r="V141" s="305">
        <v>3</v>
      </c>
      <c r="W141" s="306">
        <v>5</v>
      </c>
      <c r="X141" s="310">
        <v>0</v>
      </c>
      <c r="Y141" s="8"/>
    </row>
    <row r="142" spans="1:25" ht="13.5" customHeight="1">
      <c r="A142" s="170"/>
      <c r="B142" s="233" t="s">
        <v>45</v>
      </c>
      <c r="C142" s="294" t="s">
        <v>23</v>
      </c>
      <c r="D142" s="182">
        <f aca="true" t="shared" si="25" ref="D142:W142">D143+D144</f>
        <v>20</v>
      </c>
      <c r="E142" s="295">
        <f t="shared" si="25"/>
        <v>0</v>
      </c>
      <c r="F142" s="296">
        <f t="shared" si="25"/>
        <v>0</v>
      </c>
      <c r="G142" s="296">
        <f t="shared" si="25"/>
        <v>0</v>
      </c>
      <c r="H142" s="297">
        <f t="shared" si="25"/>
        <v>0</v>
      </c>
      <c r="I142" s="298">
        <f t="shared" si="25"/>
        <v>0</v>
      </c>
      <c r="J142" s="296">
        <f t="shared" si="25"/>
        <v>0</v>
      </c>
      <c r="K142" s="296">
        <f t="shared" si="25"/>
        <v>0</v>
      </c>
      <c r="L142" s="296">
        <f t="shared" si="25"/>
        <v>0</v>
      </c>
      <c r="M142" s="296">
        <f t="shared" si="25"/>
        <v>0</v>
      </c>
      <c r="N142" s="296">
        <f t="shared" si="25"/>
        <v>0</v>
      </c>
      <c r="O142" s="296">
        <f t="shared" si="25"/>
        <v>0</v>
      </c>
      <c r="P142" s="296">
        <f t="shared" si="25"/>
        <v>0</v>
      </c>
      <c r="Q142" s="296">
        <f t="shared" si="25"/>
        <v>0</v>
      </c>
      <c r="R142" s="299">
        <f t="shared" si="25"/>
        <v>0</v>
      </c>
      <c r="S142" s="300">
        <f t="shared" si="25"/>
        <v>0</v>
      </c>
      <c r="T142" s="296">
        <f t="shared" si="25"/>
        <v>0</v>
      </c>
      <c r="U142" s="296">
        <f t="shared" si="25"/>
        <v>3</v>
      </c>
      <c r="V142" s="296">
        <f t="shared" si="25"/>
        <v>6</v>
      </c>
      <c r="W142" s="297">
        <f t="shared" si="25"/>
        <v>11</v>
      </c>
      <c r="X142" s="301">
        <f>X143+X144</f>
        <v>0</v>
      </c>
      <c r="Y142" s="8"/>
    </row>
    <row r="143" spans="1:25" ht="13.5" customHeight="1">
      <c r="A143" s="170"/>
      <c r="B143" s="228"/>
      <c r="C143" s="178" t="s">
        <v>24</v>
      </c>
      <c r="D143" s="211">
        <f>SUM(E143:W143)</f>
        <v>8</v>
      </c>
      <c r="E143" s="202">
        <v>0</v>
      </c>
      <c r="F143" s="175">
        <v>0</v>
      </c>
      <c r="G143" s="175">
        <v>0</v>
      </c>
      <c r="H143" s="238">
        <v>0</v>
      </c>
      <c r="I143" s="275">
        <v>0</v>
      </c>
      <c r="J143" s="175">
        <v>0</v>
      </c>
      <c r="K143" s="175">
        <v>0</v>
      </c>
      <c r="L143" s="175">
        <v>0</v>
      </c>
      <c r="M143" s="175">
        <v>0</v>
      </c>
      <c r="N143" s="175">
        <v>0</v>
      </c>
      <c r="O143" s="175">
        <v>0</v>
      </c>
      <c r="P143" s="175">
        <v>0</v>
      </c>
      <c r="Q143" s="175">
        <v>0</v>
      </c>
      <c r="R143" s="276">
        <v>0</v>
      </c>
      <c r="S143" s="180">
        <v>0</v>
      </c>
      <c r="T143" s="175">
        <v>0</v>
      </c>
      <c r="U143" s="175">
        <v>2</v>
      </c>
      <c r="V143" s="175">
        <v>2</v>
      </c>
      <c r="W143" s="238">
        <v>4</v>
      </c>
      <c r="X143" s="248">
        <v>0</v>
      </c>
      <c r="Y143" s="8"/>
    </row>
    <row r="144" spans="1:25" ht="13.5" customHeight="1">
      <c r="A144" s="170"/>
      <c r="B144" s="119" t="s">
        <v>29</v>
      </c>
      <c r="C144" s="302" t="s">
        <v>25</v>
      </c>
      <c r="D144" s="303">
        <f>SUM(E144:W144)</f>
        <v>12</v>
      </c>
      <c r="E144" s="304">
        <v>0</v>
      </c>
      <c r="F144" s="305">
        <v>0</v>
      </c>
      <c r="G144" s="305">
        <v>0</v>
      </c>
      <c r="H144" s="306">
        <v>0</v>
      </c>
      <c r="I144" s="307">
        <v>0</v>
      </c>
      <c r="J144" s="305">
        <v>0</v>
      </c>
      <c r="K144" s="305">
        <v>0</v>
      </c>
      <c r="L144" s="305">
        <v>0</v>
      </c>
      <c r="M144" s="305">
        <v>0</v>
      </c>
      <c r="N144" s="305">
        <v>0</v>
      </c>
      <c r="O144" s="305">
        <v>0</v>
      </c>
      <c r="P144" s="305">
        <v>0</v>
      </c>
      <c r="Q144" s="305">
        <v>0</v>
      </c>
      <c r="R144" s="308">
        <v>0</v>
      </c>
      <c r="S144" s="309">
        <v>0</v>
      </c>
      <c r="T144" s="305">
        <v>0</v>
      </c>
      <c r="U144" s="305">
        <v>1</v>
      </c>
      <c r="V144" s="305">
        <v>4</v>
      </c>
      <c r="W144" s="306">
        <v>7</v>
      </c>
      <c r="X144" s="310">
        <v>0</v>
      </c>
      <c r="Y144" s="8"/>
    </row>
    <row r="145" spans="1:25" ht="13.5" customHeight="1">
      <c r="A145" s="168"/>
      <c r="B145" s="118"/>
      <c r="C145" s="294" t="s">
        <v>23</v>
      </c>
      <c r="D145" s="182">
        <f aca="true" t="shared" si="26" ref="D145:W145">D146+D147</f>
        <v>54</v>
      </c>
      <c r="E145" s="295">
        <f t="shared" si="26"/>
        <v>0</v>
      </c>
      <c r="F145" s="296">
        <f t="shared" si="26"/>
        <v>0</v>
      </c>
      <c r="G145" s="296">
        <f t="shared" si="26"/>
        <v>0</v>
      </c>
      <c r="H145" s="297">
        <f t="shared" si="26"/>
        <v>0</v>
      </c>
      <c r="I145" s="298">
        <f t="shared" si="26"/>
        <v>0</v>
      </c>
      <c r="J145" s="296">
        <f t="shared" si="26"/>
        <v>0</v>
      </c>
      <c r="K145" s="296">
        <f t="shared" si="26"/>
        <v>0</v>
      </c>
      <c r="L145" s="296">
        <f t="shared" si="26"/>
        <v>0</v>
      </c>
      <c r="M145" s="296">
        <f t="shared" si="26"/>
        <v>0</v>
      </c>
      <c r="N145" s="296">
        <f t="shared" si="26"/>
        <v>0</v>
      </c>
      <c r="O145" s="296">
        <f t="shared" si="26"/>
        <v>0</v>
      </c>
      <c r="P145" s="296">
        <f t="shared" si="26"/>
        <v>0</v>
      </c>
      <c r="Q145" s="296">
        <f t="shared" si="26"/>
        <v>1</v>
      </c>
      <c r="R145" s="299">
        <f t="shared" si="26"/>
        <v>3</v>
      </c>
      <c r="S145" s="300">
        <f t="shared" si="26"/>
        <v>1</v>
      </c>
      <c r="T145" s="296">
        <f t="shared" si="26"/>
        <v>1</v>
      </c>
      <c r="U145" s="296">
        <f t="shared" si="26"/>
        <v>6</v>
      </c>
      <c r="V145" s="296">
        <f t="shared" si="26"/>
        <v>9</v>
      </c>
      <c r="W145" s="297">
        <f t="shared" si="26"/>
        <v>33</v>
      </c>
      <c r="X145" s="301">
        <f>X146+X147</f>
        <v>0</v>
      </c>
      <c r="Y145" s="8"/>
    </row>
    <row r="146" spans="1:25" ht="13.5" customHeight="1">
      <c r="A146" s="172" t="s">
        <v>30</v>
      </c>
      <c r="B146" s="117"/>
      <c r="C146" s="178" t="s">
        <v>24</v>
      </c>
      <c r="D146" s="211">
        <f>SUM(E146:W146)</f>
        <v>28</v>
      </c>
      <c r="E146" s="202">
        <v>0</v>
      </c>
      <c r="F146" s="175">
        <v>0</v>
      </c>
      <c r="G146" s="175">
        <v>0</v>
      </c>
      <c r="H146" s="238">
        <v>0</v>
      </c>
      <c r="I146" s="275">
        <v>0</v>
      </c>
      <c r="J146" s="175">
        <v>0</v>
      </c>
      <c r="K146" s="175">
        <v>0</v>
      </c>
      <c r="L146" s="175">
        <v>0</v>
      </c>
      <c r="M146" s="175">
        <v>0</v>
      </c>
      <c r="N146" s="175">
        <v>0</v>
      </c>
      <c r="O146" s="175">
        <v>0</v>
      </c>
      <c r="P146" s="175">
        <v>0</v>
      </c>
      <c r="Q146" s="175">
        <v>1</v>
      </c>
      <c r="R146" s="276">
        <v>3</v>
      </c>
      <c r="S146" s="180">
        <v>1</v>
      </c>
      <c r="T146" s="175">
        <v>1</v>
      </c>
      <c r="U146" s="175">
        <v>3</v>
      </c>
      <c r="V146" s="175">
        <v>6</v>
      </c>
      <c r="W146" s="238">
        <v>13</v>
      </c>
      <c r="X146" s="248">
        <v>0</v>
      </c>
      <c r="Y146" s="8"/>
    </row>
    <row r="147" spans="1:25" ht="13.5" customHeight="1">
      <c r="A147" s="173" t="s">
        <v>66</v>
      </c>
      <c r="B147" s="117"/>
      <c r="C147" s="302" t="s">
        <v>25</v>
      </c>
      <c r="D147" s="303">
        <f>SUM(E147:W147)</f>
        <v>26</v>
      </c>
      <c r="E147" s="304">
        <v>0</v>
      </c>
      <c r="F147" s="305">
        <v>0</v>
      </c>
      <c r="G147" s="305">
        <v>0</v>
      </c>
      <c r="H147" s="306">
        <v>0</v>
      </c>
      <c r="I147" s="307">
        <v>0</v>
      </c>
      <c r="J147" s="305">
        <v>0</v>
      </c>
      <c r="K147" s="305">
        <v>0</v>
      </c>
      <c r="L147" s="305">
        <v>0</v>
      </c>
      <c r="M147" s="305">
        <v>0</v>
      </c>
      <c r="N147" s="305">
        <v>0</v>
      </c>
      <c r="O147" s="305">
        <v>0</v>
      </c>
      <c r="P147" s="305">
        <v>0</v>
      </c>
      <c r="Q147" s="305">
        <v>0</v>
      </c>
      <c r="R147" s="308">
        <v>0</v>
      </c>
      <c r="S147" s="309">
        <v>0</v>
      </c>
      <c r="T147" s="305">
        <v>0</v>
      </c>
      <c r="U147" s="305">
        <v>3</v>
      </c>
      <c r="V147" s="305">
        <v>3</v>
      </c>
      <c r="W147" s="306">
        <v>20</v>
      </c>
      <c r="X147" s="310">
        <v>0</v>
      </c>
      <c r="Y147" s="8"/>
    </row>
    <row r="148" spans="1:25" ht="13.5" customHeight="1">
      <c r="A148" s="173" t="s">
        <v>67</v>
      </c>
      <c r="B148" s="233" t="s">
        <v>31</v>
      </c>
      <c r="C148" s="294" t="s">
        <v>23</v>
      </c>
      <c r="D148" s="182">
        <f aca="true" t="shared" si="27" ref="D148:W148">D149+D150</f>
        <v>10</v>
      </c>
      <c r="E148" s="295">
        <f t="shared" si="27"/>
        <v>0</v>
      </c>
      <c r="F148" s="296">
        <f t="shared" si="27"/>
        <v>0</v>
      </c>
      <c r="G148" s="296">
        <f t="shared" si="27"/>
        <v>0</v>
      </c>
      <c r="H148" s="297">
        <f t="shared" si="27"/>
        <v>0</v>
      </c>
      <c r="I148" s="298">
        <f t="shared" si="27"/>
        <v>0</v>
      </c>
      <c r="J148" s="296">
        <f t="shared" si="27"/>
        <v>0</v>
      </c>
      <c r="K148" s="296">
        <f t="shared" si="27"/>
        <v>0</v>
      </c>
      <c r="L148" s="296">
        <f t="shared" si="27"/>
        <v>0</v>
      </c>
      <c r="M148" s="296">
        <f t="shared" si="27"/>
        <v>0</v>
      </c>
      <c r="N148" s="296">
        <f t="shared" si="27"/>
        <v>0</v>
      </c>
      <c r="O148" s="296">
        <f t="shared" si="27"/>
        <v>0</v>
      </c>
      <c r="P148" s="296">
        <f t="shared" si="27"/>
        <v>0</v>
      </c>
      <c r="Q148" s="296">
        <f t="shared" si="27"/>
        <v>0</v>
      </c>
      <c r="R148" s="299">
        <f t="shared" si="27"/>
        <v>3</v>
      </c>
      <c r="S148" s="300">
        <f t="shared" si="27"/>
        <v>0</v>
      </c>
      <c r="T148" s="296">
        <f t="shared" si="27"/>
        <v>0</v>
      </c>
      <c r="U148" s="296">
        <f t="shared" si="27"/>
        <v>1</v>
      </c>
      <c r="V148" s="296">
        <f t="shared" si="27"/>
        <v>2</v>
      </c>
      <c r="W148" s="297">
        <f t="shared" si="27"/>
        <v>4</v>
      </c>
      <c r="X148" s="301">
        <f>X149+X150</f>
        <v>0</v>
      </c>
      <c r="Y148" s="8"/>
    </row>
    <row r="149" spans="1:25" ht="13.5" customHeight="1">
      <c r="A149" s="170"/>
      <c r="B149" s="228"/>
      <c r="C149" s="311" t="s">
        <v>24</v>
      </c>
      <c r="D149" s="312">
        <f>SUM(E149:W149)</f>
        <v>7</v>
      </c>
      <c r="E149" s="313">
        <v>0</v>
      </c>
      <c r="F149" s="314">
        <v>0</v>
      </c>
      <c r="G149" s="314">
        <v>0</v>
      </c>
      <c r="H149" s="315">
        <v>0</v>
      </c>
      <c r="I149" s="316">
        <v>0</v>
      </c>
      <c r="J149" s="314">
        <v>0</v>
      </c>
      <c r="K149" s="314">
        <v>0</v>
      </c>
      <c r="L149" s="314">
        <v>0</v>
      </c>
      <c r="M149" s="314">
        <v>0</v>
      </c>
      <c r="N149" s="314">
        <v>0</v>
      </c>
      <c r="O149" s="314">
        <v>0</v>
      </c>
      <c r="P149" s="314">
        <v>0</v>
      </c>
      <c r="Q149" s="314">
        <v>0</v>
      </c>
      <c r="R149" s="317">
        <v>3</v>
      </c>
      <c r="S149" s="318">
        <v>0</v>
      </c>
      <c r="T149" s="314">
        <v>0</v>
      </c>
      <c r="U149" s="314">
        <v>1</v>
      </c>
      <c r="V149" s="314">
        <v>2</v>
      </c>
      <c r="W149" s="315">
        <v>1</v>
      </c>
      <c r="X149" s="319">
        <v>0</v>
      </c>
      <c r="Y149" s="8"/>
    </row>
    <row r="150" spans="1:25" ht="13.5" customHeight="1">
      <c r="A150" s="170"/>
      <c r="B150" s="119" t="s">
        <v>29</v>
      </c>
      <c r="C150" s="204" t="s">
        <v>25</v>
      </c>
      <c r="D150" s="205">
        <f>SUM(E150:W150)</f>
        <v>3</v>
      </c>
      <c r="E150" s="206">
        <v>0</v>
      </c>
      <c r="F150" s="207">
        <v>0</v>
      </c>
      <c r="G150" s="207">
        <v>0</v>
      </c>
      <c r="H150" s="320">
        <v>0</v>
      </c>
      <c r="I150" s="321">
        <v>0</v>
      </c>
      <c r="J150" s="207">
        <v>0</v>
      </c>
      <c r="K150" s="207">
        <v>0</v>
      </c>
      <c r="L150" s="207">
        <v>0</v>
      </c>
      <c r="M150" s="207">
        <v>0</v>
      </c>
      <c r="N150" s="207">
        <v>0</v>
      </c>
      <c r="O150" s="207">
        <v>0</v>
      </c>
      <c r="P150" s="207">
        <v>0</v>
      </c>
      <c r="Q150" s="207">
        <v>0</v>
      </c>
      <c r="R150" s="322">
        <v>0</v>
      </c>
      <c r="S150" s="323">
        <v>0</v>
      </c>
      <c r="T150" s="207">
        <v>0</v>
      </c>
      <c r="U150" s="207">
        <v>0</v>
      </c>
      <c r="V150" s="207">
        <v>0</v>
      </c>
      <c r="W150" s="320">
        <v>3</v>
      </c>
      <c r="X150" s="324">
        <v>0</v>
      </c>
      <c r="Y150" s="8"/>
    </row>
    <row r="151" spans="1:25" ht="13.5" customHeight="1">
      <c r="A151" s="170"/>
      <c r="B151" s="223" t="s">
        <v>74</v>
      </c>
      <c r="C151" s="325" t="s">
        <v>23</v>
      </c>
      <c r="D151" s="326">
        <f aca="true" t="shared" si="28" ref="D151:W151">D152+D153</f>
        <v>2</v>
      </c>
      <c r="E151" s="327">
        <f t="shared" si="28"/>
        <v>0</v>
      </c>
      <c r="F151" s="328">
        <f t="shared" si="28"/>
        <v>0</v>
      </c>
      <c r="G151" s="328">
        <f t="shared" si="28"/>
        <v>0</v>
      </c>
      <c r="H151" s="329">
        <f t="shared" si="28"/>
        <v>0</v>
      </c>
      <c r="I151" s="330">
        <f t="shared" si="28"/>
        <v>0</v>
      </c>
      <c r="J151" s="328">
        <f t="shared" si="28"/>
        <v>0</v>
      </c>
      <c r="K151" s="328">
        <f t="shared" si="28"/>
        <v>0</v>
      </c>
      <c r="L151" s="328">
        <f t="shared" si="28"/>
        <v>0</v>
      </c>
      <c r="M151" s="328">
        <f t="shared" si="28"/>
        <v>0</v>
      </c>
      <c r="N151" s="328">
        <f t="shared" si="28"/>
        <v>0</v>
      </c>
      <c r="O151" s="328">
        <f t="shared" si="28"/>
        <v>0</v>
      </c>
      <c r="P151" s="328">
        <f t="shared" si="28"/>
        <v>0</v>
      </c>
      <c r="Q151" s="328">
        <f t="shared" si="28"/>
        <v>0</v>
      </c>
      <c r="R151" s="331">
        <f t="shared" si="28"/>
        <v>0</v>
      </c>
      <c r="S151" s="332">
        <f t="shared" si="28"/>
        <v>0</v>
      </c>
      <c r="T151" s="328">
        <f t="shared" si="28"/>
        <v>0</v>
      </c>
      <c r="U151" s="328">
        <f t="shared" si="28"/>
        <v>0</v>
      </c>
      <c r="V151" s="328">
        <f t="shared" si="28"/>
        <v>0</v>
      </c>
      <c r="W151" s="329">
        <f t="shared" si="28"/>
        <v>2</v>
      </c>
      <c r="X151" s="333">
        <f>X152+X153</f>
        <v>0</v>
      </c>
      <c r="Y151" s="8"/>
    </row>
    <row r="152" spans="1:25" ht="13.5" customHeight="1">
      <c r="A152" s="170"/>
      <c r="B152" s="213"/>
      <c r="C152" s="215" t="s">
        <v>24</v>
      </c>
      <c r="D152" s="216">
        <f>SUM(E152:W152)</f>
        <v>2</v>
      </c>
      <c r="E152" s="217">
        <v>0</v>
      </c>
      <c r="F152" s="218">
        <v>0</v>
      </c>
      <c r="G152" s="218">
        <v>0</v>
      </c>
      <c r="H152" s="242">
        <v>0</v>
      </c>
      <c r="I152" s="283">
        <v>0</v>
      </c>
      <c r="J152" s="218">
        <v>0</v>
      </c>
      <c r="K152" s="218">
        <v>0</v>
      </c>
      <c r="L152" s="218">
        <v>0</v>
      </c>
      <c r="M152" s="218">
        <v>0</v>
      </c>
      <c r="N152" s="218">
        <v>0</v>
      </c>
      <c r="O152" s="218">
        <v>0</v>
      </c>
      <c r="P152" s="218">
        <v>0</v>
      </c>
      <c r="Q152" s="218">
        <v>0</v>
      </c>
      <c r="R152" s="284">
        <v>0</v>
      </c>
      <c r="S152" s="264">
        <v>0</v>
      </c>
      <c r="T152" s="218">
        <v>0</v>
      </c>
      <c r="U152" s="218">
        <v>0</v>
      </c>
      <c r="V152" s="218">
        <v>0</v>
      </c>
      <c r="W152" s="242">
        <v>2</v>
      </c>
      <c r="X152" s="252">
        <v>0</v>
      </c>
      <c r="Y152" s="8"/>
    </row>
    <row r="153" spans="1:25" ht="13.5" customHeight="1">
      <c r="A153" s="170"/>
      <c r="B153" s="214"/>
      <c r="C153" s="334" t="s">
        <v>25</v>
      </c>
      <c r="D153" s="335">
        <f>SUM(E153:W153)</f>
        <v>0</v>
      </c>
      <c r="E153" s="336">
        <v>0</v>
      </c>
      <c r="F153" s="337">
        <v>0</v>
      </c>
      <c r="G153" s="337">
        <v>0</v>
      </c>
      <c r="H153" s="338">
        <v>0</v>
      </c>
      <c r="I153" s="339">
        <v>0</v>
      </c>
      <c r="J153" s="337">
        <v>0</v>
      </c>
      <c r="K153" s="337">
        <v>0</v>
      </c>
      <c r="L153" s="337">
        <v>0</v>
      </c>
      <c r="M153" s="337">
        <v>0</v>
      </c>
      <c r="N153" s="337">
        <v>0</v>
      </c>
      <c r="O153" s="337">
        <v>0</v>
      </c>
      <c r="P153" s="337">
        <v>0</v>
      </c>
      <c r="Q153" s="337">
        <v>0</v>
      </c>
      <c r="R153" s="340">
        <v>0</v>
      </c>
      <c r="S153" s="341">
        <v>0</v>
      </c>
      <c r="T153" s="337">
        <v>0</v>
      </c>
      <c r="U153" s="337">
        <v>0</v>
      </c>
      <c r="V153" s="337">
        <v>0</v>
      </c>
      <c r="W153" s="338">
        <v>0</v>
      </c>
      <c r="X153" s="342">
        <v>0</v>
      </c>
      <c r="Y153" s="8"/>
    </row>
    <row r="154" spans="1:25" ht="13.5" customHeight="1">
      <c r="A154" s="168"/>
      <c r="B154" s="117"/>
      <c r="C154" s="294" t="s">
        <v>23</v>
      </c>
      <c r="D154" s="182">
        <f aca="true" t="shared" si="29" ref="D154:W154">D155+D156</f>
        <v>25</v>
      </c>
      <c r="E154" s="295">
        <f t="shared" si="29"/>
        <v>0</v>
      </c>
      <c r="F154" s="296">
        <f t="shared" si="29"/>
        <v>0</v>
      </c>
      <c r="G154" s="296">
        <f t="shared" si="29"/>
        <v>0</v>
      </c>
      <c r="H154" s="297">
        <f t="shared" si="29"/>
        <v>0</v>
      </c>
      <c r="I154" s="298">
        <f t="shared" si="29"/>
        <v>0</v>
      </c>
      <c r="J154" s="296">
        <f t="shared" si="29"/>
        <v>0</v>
      </c>
      <c r="K154" s="296">
        <f t="shared" si="29"/>
        <v>0</v>
      </c>
      <c r="L154" s="296">
        <f t="shared" si="29"/>
        <v>0</v>
      </c>
      <c r="M154" s="296">
        <f t="shared" si="29"/>
        <v>0</v>
      </c>
      <c r="N154" s="296">
        <f t="shared" si="29"/>
        <v>0</v>
      </c>
      <c r="O154" s="296">
        <f t="shared" si="29"/>
        <v>0</v>
      </c>
      <c r="P154" s="296">
        <f t="shared" si="29"/>
        <v>0</v>
      </c>
      <c r="Q154" s="296">
        <f t="shared" si="29"/>
        <v>0</v>
      </c>
      <c r="R154" s="299">
        <f t="shared" si="29"/>
        <v>0</v>
      </c>
      <c r="S154" s="300">
        <f t="shared" si="29"/>
        <v>1</v>
      </c>
      <c r="T154" s="296">
        <f t="shared" si="29"/>
        <v>0</v>
      </c>
      <c r="U154" s="296">
        <f t="shared" si="29"/>
        <v>2</v>
      </c>
      <c r="V154" s="296">
        <f t="shared" si="29"/>
        <v>2</v>
      </c>
      <c r="W154" s="297">
        <f t="shared" si="29"/>
        <v>20</v>
      </c>
      <c r="X154" s="301">
        <f>X155+X156</f>
        <v>0</v>
      </c>
      <c r="Y154" s="8"/>
    </row>
    <row r="155" spans="1:25" ht="13.5" customHeight="1">
      <c r="A155" s="172" t="s">
        <v>42</v>
      </c>
      <c r="B155" s="117"/>
      <c r="C155" s="178" t="s">
        <v>24</v>
      </c>
      <c r="D155" s="211">
        <f>SUM(E155:W155)</f>
        <v>15</v>
      </c>
      <c r="E155" s="202">
        <v>0</v>
      </c>
      <c r="F155" s="175">
        <v>0</v>
      </c>
      <c r="G155" s="175">
        <v>0</v>
      </c>
      <c r="H155" s="238">
        <v>0</v>
      </c>
      <c r="I155" s="275">
        <v>0</v>
      </c>
      <c r="J155" s="175">
        <v>0</v>
      </c>
      <c r="K155" s="175">
        <v>0</v>
      </c>
      <c r="L155" s="175">
        <v>0</v>
      </c>
      <c r="M155" s="175">
        <v>0</v>
      </c>
      <c r="N155" s="175">
        <v>0</v>
      </c>
      <c r="O155" s="175">
        <v>0</v>
      </c>
      <c r="P155" s="175">
        <v>0</v>
      </c>
      <c r="Q155" s="175">
        <v>0</v>
      </c>
      <c r="R155" s="276">
        <v>0</v>
      </c>
      <c r="S155" s="180">
        <v>0</v>
      </c>
      <c r="T155" s="175">
        <v>0</v>
      </c>
      <c r="U155" s="175">
        <v>2</v>
      </c>
      <c r="V155" s="175">
        <v>2</v>
      </c>
      <c r="W155" s="238">
        <v>11</v>
      </c>
      <c r="X155" s="248">
        <v>0</v>
      </c>
      <c r="Y155" s="8"/>
    </row>
    <row r="156" spans="1:25" ht="13.5" customHeight="1">
      <c r="A156" s="170"/>
      <c r="B156" s="117"/>
      <c r="C156" s="302" t="s">
        <v>25</v>
      </c>
      <c r="D156" s="303">
        <f>SUM(E156:W156)</f>
        <v>10</v>
      </c>
      <c r="E156" s="304">
        <v>0</v>
      </c>
      <c r="F156" s="305">
        <v>0</v>
      </c>
      <c r="G156" s="305">
        <v>0</v>
      </c>
      <c r="H156" s="306">
        <v>0</v>
      </c>
      <c r="I156" s="307">
        <v>0</v>
      </c>
      <c r="J156" s="305">
        <v>0</v>
      </c>
      <c r="K156" s="305">
        <v>0</v>
      </c>
      <c r="L156" s="305">
        <v>0</v>
      </c>
      <c r="M156" s="305">
        <v>0</v>
      </c>
      <c r="N156" s="305">
        <v>0</v>
      </c>
      <c r="O156" s="305">
        <v>0</v>
      </c>
      <c r="P156" s="305">
        <v>0</v>
      </c>
      <c r="Q156" s="305">
        <v>0</v>
      </c>
      <c r="R156" s="308">
        <v>0</v>
      </c>
      <c r="S156" s="309">
        <v>1</v>
      </c>
      <c r="T156" s="305">
        <v>0</v>
      </c>
      <c r="U156" s="305">
        <v>0</v>
      </c>
      <c r="V156" s="305">
        <v>0</v>
      </c>
      <c r="W156" s="306">
        <v>9</v>
      </c>
      <c r="X156" s="310">
        <v>0</v>
      </c>
      <c r="Y156" s="8"/>
    </row>
    <row r="157" spans="1:25" ht="13.5" customHeight="1">
      <c r="A157" s="168"/>
      <c r="B157" s="118"/>
      <c r="C157" s="294" t="s">
        <v>23</v>
      </c>
      <c r="D157" s="182">
        <f aca="true" t="shared" si="30" ref="D157:W157">D158+D159</f>
        <v>9</v>
      </c>
      <c r="E157" s="295">
        <f t="shared" si="30"/>
        <v>0</v>
      </c>
      <c r="F157" s="296">
        <f t="shared" si="30"/>
        <v>0</v>
      </c>
      <c r="G157" s="296">
        <f t="shared" si="30"/>
        <v>0</v>
      </c>
      <c r="H157" s="297">
        <f t="shared" si="30"/>
        <v>0</v>
      </c>
      <c r="I157" s="298">
        <f t="shared" si="30"/>
        <v>0</v>
      </c>
      <c r="J157" s="296">
        <f t="shared" si="30"/>
        <v>0</v>
      </c>
      <c r="K157" s="296">
        <f t="shared" si="30"/>
        <v>0</v>
      </c>
      <c r="L157" s="296">
        <f t="shared" si="30"/>
        <v>0</v>
      </c>
      <c r="M157" s="296">
        <f t="shared" si="30"/>
        <v>1</v>
      </c>
      <c r="N157" s="296">
        <f t="shared" si="30"/>
        <v>0</v>
      </c>
      <c r="O157" s="296">
        <f t="shared" si="30"/>
        <v>0</v>
      </c>
      <c r="P157" s="296">
        <f t="shared" si="30"/>
        <v>0</v>
      </c>
      <c r="Q157" s="296">
        <f t="shared" si="30"/>
        <v>0</v>
      </c>
      <c r="R157" s="299">
        <f t="shared" si="30"/>
        <v>0</v>
      </c>
      <c r="S157" s="300">
        <f t="shared" si="30"/>
        <v>1</v>
      </c>
      <c r="T157" s="296">
        <f t="shared" si="30"/>
        <v>2</v>
      </c>
      <c r="U157" s="296">
        <f t="shared" si="30"/>
        <v>2</v>
      </c>
      <c r="V157" s="296">
        <f t="shared" si="30"/>
        <v>0</v>
      </c>
      <c r="W157" s="297">
        <f t="shared" si="30"/>
        <v>3</v>
      </c>
      <c r="X157" s="301">
        <f>X158+X159</f>
        <v>0</v>
      </c>
      <c r="Y157" s="8"/>
    </row>
    <row r="158" spans="1:25" ht="13.5" customHeight="1">
      <c r="A158" s="172" t="s">
        <v>32</v>
      </c>
      <c r="B158" s="117"/>
      <c r="C158" s="178" t="s">
        <v>24</v>
      </c>
      <c r="D158" s="211">
        <f>SUM(E158:W158)</f>
        <v>5</v>
      </c>
      <c r="E158" s="202">
        <v>0</v>
      </c>
      <c r="F158" s="175">
        <v>0</v>
      </c>
      <c r="G158" s="175">
        <v>0</v>
      </c>
      <c r="H158" s="238">
        <v>0</v>
      </c>
      <c r="I158" s="275">
        <v>0</v>
      </c>
      <c r="J158" s="175">
        <v>0</v>
      </c>
      <c r="K158" s="175">
        <v>0</v>
      </c>
      <c r="L158" s="175">
        <v>0</v>
      </c>
      <c r="M158" s="175">
        <v>1</v>
      </c>
      <c r="N158" s="175">
        <v>0</v>
      </c>
      <c r="O158" s="175">
        <v>0</v>
      </c>
      <c r="P158" s="175">
        <v>0</v>
      </c>
      <c r="Q158" s="175">
        <v>0</v>
      </c>
      <c r="R158" s="276">
        <v>0</v>
      </c>
      <c r="S158" s="180">
        <v>1</v>
      </c>
      <c r="T158" s="175">
        <v>1</v>
      </c>
      <c r="U158" s="175">
        <v>1</v>
      </c>
      <c r="V158" s="175">
        <v>0</v>
      </c>
      <c r="W158" s="238">
        <v>1</v>
      </c>
      <c r="X158" s="248">
        <v>0</v>
      </c>
      <c r="Y158" s="8"/>
    </row>
    <row r="159" spans="1:25" ht="13.5" customHeight="1">
      <c r="A159" s="170"/>
      <c r="B159" s="117"/>
      <c r="C159" s="302" t="s">
        <v>25</v>
      </c>
      <c r="D159" s="303">
        <f>SUM(E159:W159)</f>
        <v>4</v>
      </c>
      <c r="E159" s="304">
        <v>0</v>
      </c>
      <c r="F159" s="305">
        <v>0</v>
      </c>
      <c r="G159" s="305">
        <v>0</v>
      </c>
      <c r="H159" s="306">
        <v>0</v>
      </c>
      <c r="I159" s="307">
        <v>0</v>
      </c>
      <c r="J159" s="305">
        <v>0</v>
      </c>
      <c r="K159" s="305">
        <v>0</v>
      </c>
      <c r="L159" s="305">
        <v>0</v>
      </c>
      <c r="M159" s="305">
        <v>0</v>
      </c>
      <c r="N159" s="305">
        <v>0</v>
      </c>
      <c r="O159" s="305">
        <v>0</v>
      </c>
      <c r="P159" s="305">
        <v>0</v>
      </c>
      <c r="Q159" s="305">
        <v>0</v>
      </c>
      <c r="R159" s="308">
        <v>0</v>
      </c>
      <c r="S159" s="309">
        <v>0</v>
      </c>
      <c r="T159" s="305">
        <v>1</v>
      </c>
      <c r="U159" s="305">
        <v>1</v>
      </c>
      <c r="V159" s="305">
        <v>0</v>
      </c>
      <c r="W159" s="306">
        <v>2</v>
      </c>
      <c r="X159" s="310">
        <v>0</v>
      </c>
      <c r="Y159" s="8"/>
    </row>
    <row r="160" spans="1:25" ht="13.5" customHeight="1">
      <c r="A160" s="168"/>
      <c r="B160" s="118"/>
      <c r="C160" s="294" t="s">
        <v>23</v>
      </c>
      <c r="D160" s="182">
        <f aca="true" t="shared" si="31" ref="D160:W160">D161+D162</f>
        <v>11</v>
      </c>
      <c r="E160" s="295">
        <f t="shared" si="31"/>
        <v>0</v>
      </c>
      <c r="F160" s="296">
        <f t="shared" si="31"/>
        <v>0</v>
      </c>
      <c r="G160" s="296">
        <f t="shared" si="31"/>
        <v>0</v>
      </c>
      <c r="H160" s="297">
        <f t="shared" si="31"/>
        <v>0</v>
      </c>
      <c r="I160" s="298">
        <f t="shared" si="31"/>
        <v>0</v>
      </c>
      <c r="J160" s="296">
        <f t="shared" si="31"/>
        <v>0</v>
      </c>
      <c r="K160" s="296">
        <f t="shared" si="31"/>
        <v>0</v>
      </c>
      <c r="L160" s="296">
        <f t="shared" si="31"/>
        <v>0</v>
      </c>
      <c r="M160" s="296">
        <f t="shared" si="31"/>
        <v>0</v>
      </c>
      <c r="N160" s="296">
        <f t="shared" si="31"/>
        <v>0</v>
      </c>
      <c r="O160" s="296">
        <f t="shared" si="31"/>
        <v>0</v>
      </c>
      <c r="P160" s="296">
        <f t="shared" si="31"/>
        <v>0</v>
      </c>
      <c r="Q160" s="296">
        <f t="shared" si="31"/>
        <v>0</v>
      </c>
      <c r="R160" s="299">
        <f t="shared" si="31"/>
        <v>0</v>
      </c>
      <c r="S160" s="300">
        <f t="shared" si="31"/>
        <v>0</v>
      </c>
      <c r="T160" s="296">
        <f t="shared" si="31"/>
        <v>0</v>
      </c>
      <c r="U160" s="296">
        <f t="shared" si="31"/>
        <v>0</v>
      </c>
      <c r="V160" s="296">
        <f t="shared" si="31"/>
        <v>1</v>
      </c>
      <c r="W160" s="297">
        <f t="shared" si="31"/>
        <v>10</v>
      </c>
      <c r="X160" s="301">
        <f>X161+X162</f>
        <v>0</v>
      </c>
      <c r="Y160" s="8"/>
    </row>
    <row r="161" spans="1:25" ht="13.5" customHeight="1">
      <c r="A161" s="172" t="s">
        <v>40</v>
      </c>
      <c r="B161" s="117"/>
      <c r="C161" s="178" t="s">
        <v>24</v>
      </c>
      <c r="D161" s="211">
        <f>SUM(E161:W161)</f>
        <v>4</v>
      </c>
      <c r="E161" s="202">
        <v>0</v>
      </c>
      <c r="F161" s="175">
        <v>0</v>
      </c>
      <c r="G161" s="175">
        <v>0</v>
      </c>
      <c r="H161" s="238">
        <v>0</v>
      </c>
      <c r="I161" s="275">
        <v>0</v>
      </c>
      <c r="J161" s="175">
        <v>0</v>
      </c>
      <c r="K161" s="175">
        <v>0</v>
      </c>
      <c r="L161" s="175">
        <v>0</v>
      </c>
      <c r="M161" s="175">
        <v>0</v>
      </c>
      <c r="N161" s="175">
        <v>0</v>
      </c>
      <c r="O161" s="175">
        <v>0</v>
      </c>
      <c r="P161" s="175">
        <v>0</v>
      </c>
      <c r="Q161" s="175">
        <v>0</v>
      </c>
      <c r="R161" s="276">
        <v>0</v>
      </c>
      <c r="S161" s="180">
        <v>0</v>
      </c>
      <c r="T161" s="175">
        <v>0</v>
      </c>
      <c r="U161" s="175">
        <v>0</v>
      </c>
      <c r="V161" s="175">
        <v>1</v>
      </c>
      <c r="W161" s="238">
        <v>3</v>
      </c>
      <c r="X161" s="248">
        <v>0</v>
      </c>
      <c r="Y161" s="8"/>
    </row>
    <row r="162" spans="1:25" ht="13.5" customHeight="1">
      <c r="A162" s="170"/>
      <c r="B162" s="117"/>
      <c r="C162" s="302" t="s">
        <v>25</v>
      </c>
      <c r="D162" s="303">
        <f>SUM(E162:W162)</f>
        <v>7</v>
      </c>
      <c r="E162" s="304">
        <v>0</v>
      </c>
      <c r="F162" s="305">
        <v>0</v>
      </c>
      <c r="G162" s="305">
        <v>0</v>
      </c>
      <c r="H162" s="306">
        <v>0</v>
      </c>
      <c r="I162" s="307">
        <v>0</v>
      </c>
      <c r="J162" s="305">
        <v>0</v>
      </c>
      <c r="K162" s="305">
        <v>0</v>
      </c>
      <c r="L162" s="305">
        <v>0</v>
      </c>
      <c r="M162" s="305">
        <v>0</v>
      </c>
      <c r="N162" s="305">
        <v>0</v>
      </c>
      <c r="O162" s="305">
        <v>0</v>
      </c>
      <c r="P162" s="305">
        <v>0</v>
      </c>
      <c r="Q162" s="305">
        <v>0</v>
      </c>
      <c r="R162" s="308">
        <v>0</v>
      </c>
      <c r="S162" s="309">
        <v>0</v>
      </c>
      <c r="T162" s="305">
        <v>0</v>
      </c>
      <c r="U162" s="305">
        <v>0</v>
      </c>
      <c r="V162" s="305">
        <v>0</v>
      </c>
      <c r="W162" s="306">
        <v>7</v>
      </c>
      <c r="X162" s="310">
        <v>0</v>
      </c>
      <c r="Y162" s="8"/>
    </row>
    <row r="163" spans="1:25" ht="13.5" customHeight="1">
      <c r="A163" s="168"/>
      <c r="B163" s="118"/>
      <c r="C163" s="344" t="s">
        <v>23</v>
      </c>
      <c r="D163" s="343">
        <f aca="true" t="shared" si="32" ref="D163:W163">D164+D165</f>
        <v>5</v>
      </c>
      <c r="E163" s="295">
        <f t="shared" si="32"/>
        <v>0</v>
      </c>
      <c r="F163" s="296">
        <f t="shared" si="32"/>
        <v>0</v>
      </c>
      <c r="G163" s="296">
        <f t="shared" si="32"/>
        <v>0</v>
      </c>
      <c r="H163" s="297">
        <f t="shared" si="32"/>
        <v>0</v>
      </c>
      <c r="I163" s="298">
        <f t="shared" si="32"/>
        <v>0</v>
      </c>
      <c r="J163" s="296">
        <f t="shared" si="32"/>
        <v>1</v>
      </c>
      <c r="K163" s="296">
        <f t="shared" si="32"/>
        <v>0</v>
      </c>
      <c r="L163" s="296">
        <f t="shared" si="32"/>
        <v>1</v>
      </c>
      <c r="M163" s="296">
        <f t="shared" si="32"/>
        <v>0</v>
      </c>
      <c r="N163" s="296">
        <f t="shared" si="32"/>
        <v>2</v>
      </c>
      <c r="O163" s="296">
        <f t="shared" si="32"/>
        <v>0</v>
      </c>
      <c r="P163" s="296">
        <f t="shared" si="32"/>
        <v>0</v>
      </c>
      <c r="Q163" s="296">
        <f t="shared" si="32"/>
        <v>0</v>
      </c>
      <c r="R163" s="299">
        <f t="shared" si="32"/>
        <v>0</v>
      </c>
      <c r="S163" s="300">
        <f t="shared" si="32"/>
        <v>0</v>
      </c>
      <c r="T163" s="296">
        <f t="shared" si="32"/>
        <v>0</v>
      </c>
      <c r="U163" s="296">
        <f t="shared" si="32"/>
        <v>0</v>
      </c>
      <c r="V163" s="296">
        <f t="shared" si="32"/>
        <v>0</v>
      </c>
      <c r="W163" s="297">
        <f t="shared" si="32"/>
        <v>1</v>
      </c>
      <c r="X163" s="301">
        <f>X164+X165</f>
        <v>0</v>
      </c>
      <c r="Y163" s="8"/>
    </row>
    <row r="164" spans="1:25" ht="13.5" customHeight="1">
      <c r="A164" s="172" t="s">
        <v>33</v>
      </c>
      <c r="B164" s="117"/>
      <c r="C164" s="178" t="s">
        <v>24</v>
      </c>
      <c r="D164" s="211">
        <f>SUM(E164:W164)</f>
        <v>4</v>
      </c>
      <c r="E164" s="202">
        <v>0</v>
      </c>
      <c r="F164" s="175">
        <v>0</v>
      </c>
      <c r="G164" s="175">
        <v>0</v>
      </c>
      <c r="H164" s="238">
        <v>0</v>
      </c>
      <c r="I164" s="275">
        <v>0</v>
      </c>
      <c r="J164" s="175">
        <v>0</v>
      </c>
      <c r="K164" s="175">
        <v>0</v>
      </c>
      <c r="L164" s="175">
        <v>1</v>
      </c>
      <c r="M164" s="175">
        <v>0</v>
      </c>
      <c r="N164" s="175">
        <v>2</v>
      </c>
      <c r="O164" s="175">
        <v>0</v>
      </c>
      <c r="P164" s="175">
        <v>0</v>
      </c>
      <c r="Q164" s="175">
        <v>0</v>
      </c>
      <c r="R164" s="276">
        <v>0</v>
      </c>
      <c r="S164" s="180">
        <v>0</v>
      </c>
      <c r="T164" s="175">
        <v>0</v>
      </c>
      <c r="U164" s="175">
        <v>0</v>
      </c>
      <c r="V164" s="175">
        <v>0</v>
      </c>
      <c r="W164" s="238">
        <v>1</v>
      </c>
      <c r="X164" s="248">
        <v>0</v>
      </c>
      <c r="Y164" s="8"/>
    </row>
    <row r="165" spans="1:25" ht="13.5" customHeight="1">
      <c r="A165" s="170"/>
      <c r="B165" s="117"/>
      <c r="C165" s="302" t="s">
        <v>25</v>
      </c>
      <c r="D165" s="303">
        <f>SUM(E165:W165)</f>
        <v>1</v>
      </c>
      <c r="E165" s="304">
        <v>0</v>
      </c>
      <c r="F165" s="305">
        <v>0</v>
      </c>
      <c r="G165" s="305">
        <v>0</v>
      </c>
      <c r="H165" s="306">
        <v>0</v>
      </c>
      <c r="I165" s="307">
        <v>0</v>
      </c>
      <c r="J165" s="305">
        <v>1</v>
      </c>
      <c r="K165" s="305">
        <v>0</v>
      </c>
      <c r="L165" s="305">
        <v>0</v>
      </c>
      <c r="M165" s="305">
        <v>0</v>
      </c>
      <c r="N165" s="305">
        <v>0</v>
      </c>
      <c r="O165" s="305">
        <v>0</v>
      </c>
      <c r="P165" s="305">
        <v>0</v>
      </c>
      <c r="Q165" s="305">
        <v>0</v>
      </c>
      <c r="R165" s="308">
        <v>0</v>
      </c>
      <c r="S165" s="309">
        <v>0</v>
      </c>
      <c r="T165" s="305">
        <v>0</v>
      </c>
      <c r="U165" s="305">
        <v>0</v>
      </c>
      <c r="V165" s="305">
        <v>0</v>
      </c>
      <c r="W165" s="306">
        <v>0</v>
      </c>
      <c r="X165" s="310">
        <v>0</v>
      </c>
      <c r="Y165" s="8"/>
    </row>
    <row r="166" spans="1:25" ht="13.5" customHeight="1">
      <c r="A166" s="168"/>
      <c r="B166" s="118"/>
      <c r="C166" s="294" t="s">
        <v>23</v>
      </c>
      <c r="D166" s="182">
        <f aca="true" t="shared" si="33" ref="D166:W166">D167+D168</f>
        <v>3</v>
      </c>
      <c r="E166" s="295">
        <f t="shared" si="33"/>
        <v>0</v>
      </c>
      <c r="F166" s="296">
        <f t="shared" si="33"/>
        <v>0</v>
      </c>
      <c r="G166" s="296">
        <f t="shared" si="33"/>
        <v>0</v>
      </c>
      <c r="H166" s="297">
        <f t="shared" si="33"/>
        <v>0</v>
      </c>
      <c r="I166" s="298">
        <f t="shared" si="33"/>
        <v>0</v>
      </c>
      <c r="J166" s="296">
        <f t="shared" si="33"/>
        <v>0</v>
      </c>
      <c r="K166" s="296">
        <f t="shared" si="33"/>
        <v>0</v>
      </c>
      <c r="L166" s="296">
        <f t="shared" si="33"/>
        <v>0</v>
      </c>
      <c r="M166" s="296">
        <f t="shared" si="33"/>
        <v>0</v>
      </c>
      <c r="N166" s="296">
        <f t="shared" si="33"/>
        <v>0</v>
      </c>
      <c r="O166" s="296">
        <f t="shared" si="33"/>
        <v>0</v>
      </c>
      <c r="P166" s="296">
        <f t="shared" si="33"/>
        <v>0</v>
      </c>
      <c r="Q166" s="296">
        <f t="shared" si="33"/>
        <v>0</v>
      </c>
      <c r="R166" s="299">
        <f t="shared" si="33"/>
        <v>0</v>
      </c>
      <c r="S166" s="300">
        <f t="shared" si="33"/>
        <v>2</v>
      </c>
      <c r="T166" s="296">
        <f t="shared" si="33"/>
        <v>0</v>
      </c>
      <c r="U166" s="296">
        <f t="shared" si="33"/>
        <v>0</v>
      </c>
      <c r="V166" s="296">
        <f t="shared" si="33"/>
        <v>1</v>
      </c>
      <c r="W166" s="297">
        <f t="shared" si="33"/>
        <v>0</v>
      </c>
      <c r="X166" s="301">
        <f>X167+X168</f>
        <v>0</v>
      </c>
      <c r="Y166" s="8"/>
    </row>
    <row r="167" spans="1:25" ht="13.5" customHeight="1">
      <c r="A167" s="172" t="s">
        <v>34</v>
      </c>
      <c r="B167" s="117"/>
      <c r="C167" s="178" t="s">
        <v>24</v>
      </c>
      <c r="D167" s="211">
        <f>SUM(E167:W167)</f>
        <v>3</v>
      </c>
      <c r="E167" s="202">
        <v>0</v>
      </c>
      <c r="F167" s="175">
        <v>0</v>
      </c>
      <c r="G167" s="175">
        <v>0</v>
      </c>
      <c r="H167" s="238">
        <v>0</v>
      </c>
      <c r="I167" s="275">
        <v>0</v>
      </c>
      <c r="J167" s="175">
        <v>0</v>
      </c>
      <c r="K167" s="175">
        <v>0</v>
      </c>
      <c r="L167" s="175">
        <v>0</v>
      </c>
      <c r="M167" s="175">
        <v>0</v>
      </c>
      <c r="N167" s="175">
        <v>0</v>
      </c>
      <c r="O167" s="175">
        <v>0</v>
      </c>
      <c r="P167" s="175">
        <v>0</v>
      </c>
      <c r="Q167" s="175">
        <v>0</v>
      </c>
      <c r="R167" s="276">
        <v>0</v>
      </c>
      <c r="S167" s="180">
        <v>2</v>
      </c>
      <c r="T167" s="175">
        <v>0</v>
      </c>
      <c r="U167" s="175">
        <v>0</v>
      </c>
      <c r="V167" s="175">
        <v>1</v>
      </c>
      <c r="W167" s="238">
        <v>0</v>
      </c>
      <c r="X167" s="248">
        <v>0</v>
      </c>
      <c r="Y167" s="8"/>
    </row>
    <row r="168" spans="1:25" ht="13.5" customHeight="1">
      <c r="A168" s="170"/>
      <c r="B168" s="117"/>
      <c r="C168" s="302" t="s">
        <v>25</v>
      </c>
      <c r="D168" s="303">
        <f>SUM(E168:W168)</f>
        <v>0</v>
      </c>
      <c r="E168" s="304">
        <v>0</v>
      </c>
      <c r="F168" s="305">
        <v>0</v>
      </c>
      <c r="G168" s="305">
        <v>0</v>
      </c>
      <c r="H168" s="306">
        <v>0</v>
      </c>
      <c r="I168" s="307">
        <v>0</v>
      </c>
      <c r="J168" s="305">
        <v>0</v>
      </c>
      <c r="K168" s="305">
        <v>0</v>
      </c>
      <c r="L168" s="305">
        <v>0</v>
      </c>
      <c r="M168" s="305">
        <v>0</v>
      </c>
      <c r="N168" s="305">
        <v>0</v>
      </c>
      <c r="O168" s="305">
        <v>0</v>
      </c>
      <c r="P168" s="305">
        <v>0</v>
      </c>
      <c r="Q168" s="305">
        <v>0</v>
      </c>
      <c r="R168" s="308">
        <v>0</v>
      </c>
      <c r="S168" s="309">
        <v>0</v>
      </c>
      <c r="T168" s="305">
        <v>0</v>
      </c>
      <c r="U168" s="305">
        <v>0</v>
      </c>
      <c r="V168" s="305">
        <v>0</v>
      </c>
      <c r="W168" s="306">
        <v>0</v>
      </c>
      <c r="X168" s="310">
        <v>0</v>
      </c>
      <c r="Y168" s="8"/>
    </row>
    <row r="169" spans="1:25" ht="13.5" customHeight="1">
      <c r="A169" s="168"/>
      <c r="B169" s="118"/>
      <c r="C169" s="294" t="s">
        <v>23</v>
      </c>
      <c r="D169" s="182">
        <f aca="true" t="shared" si="34" ref="D169:W169">D170+D171</f>
        <v>2</v>
      </c>
      <c r="E169" s="295">
        <f t="shared" si="34"/>
        <v>0</v>
      </c>
      <c r="F169" s="296">
        <f t="shared" si="34"/>
        <v>0</v>
      </c>
      <c r="G169" s="296">
        <f t="shared" si="34"/>
        <v>0</v>
      </c>
      <c r="H169" s="297">
        <f t="shared" si="34"/>
        <v>0</v>
      </c>
      <c r="I169" s="298">
        <f t="shared" si="34"/>
        <v>0</v>
      </c>
      <c r="J169" s="296">
        <f t="shared" si="34"/>
        <v>0</v>
      </c>
      <c r="K169" s="296">
        <f t="shared" si="34"/>
        <v>0</v>
      </c>
      <c r="L169" s="296">
        <f t="shared" si="34"/>
        <v>0</v>
      </c>
      <c r="M169" s="296">
        <f t="shared" si="34"/>
        <v>0</v>
      </c>
      <c r="N169" s="296">
        <f t="shared" si="34"/>
        <v>0</v>
      </c>
      <c r="O169" s="296">
        <f t="shared" si="34"/>
        <v>0</v>
      </c>
      <c r="P169" s="296">
        <f t="shared" si="34"/>
        <v>0</v>
      </c>
      <c r="Q169" s="296">
        <f t="shared" si="34"/>
        <v>0</v>
      </c>
      <c r="R169" s="299">
        <f t="shared" si="34"/>
        <v>0</v>
      </c>
      <c r="S169" s="300">
        <f t="shared" si="34"/>
        <v>0</v>
      </c>
      <c r="T169" s="296">
        <f t="shared" si="34"/>
        <v>0</v>
      </c>
      <c r="U169" s="296">
        <f t="shared" si="34"/>
        <v>0</v>
      </c>
      <c r="V169" s="296">
        <f t="shared" si="34"/>
        <v>1</v>
      </c>
      <c r="W169" s="297">
        <f t="shared" si="34"/>
        <v>1</v>
      </c>
      <c r="X169" s="301">
        <f>X170+X171</f>
        <v>0</v>
      </c>
      <c r="Y169" s="8"/>
    </row>
    <row r="170" spans="1:25" ht="13.5" customHeight="1">
      <c r="A170" s="172" t="s">
        <v>35</v>
      </c>
      <c r="B170" s="117"/>
      <c r="C170" s="178" t="s">
        <v>24</v>
      </c>
      <c r="D170" s="211">
        <f>SUM(E170:W170)</f>
        <v>2</v>
      </c>
      <c r="E170" s="202">
        <v>0</v>
      </c>
      <c r="F170" s="175">
        <v>0</v>
      </c>
      <c r="G170" s="175">
        <v>0</v>
      </c>
      <c r="H170" s="238">
        <v>0</v>
      </c>
      <c r="I170" s="275">
        <v>0</v>
      </c>
      <c r="J170" s="175">
        <v>0</v>
      </c>
      <c r="K170" s="175">
        <v>0</v>
      </c>
      <c r="L170" s="175">
        <v>0</v>
      </c>
      <c r="M170" s="175">
        <v>0</v>
      </c>
      <c r="N170" s="175">
        <v>0</v>
      </c>
      <c r="O170" s="175">
        <v>0</v>
      </c>
      <c r="P170" s="175">
        <v>0</v>
      </c>
      <c r="Q170" s="175">
        <v>0</v>
      </c>
      <c r="R170" s="276">
        <v>0</v>
      </c>
      <c r="S170" s="180">
        <v>0</v>
      </c>
      <c r="T170" s="175">
        <v>0</v>
      </c>
      <c r="U170" s="175">
        <v>0</v>
      </c>
      <c r="V170" s="175">
        <v>1</v>
      </c>
      <c r="W170" s="238">
        <v>1</v>
      </c>
      <c r="X170" s="248">
        <v>0</v>
      </c>
      <c r="Y170" s="8"/>
    </row>
    <row r="171" spans="1:25" ht="13.5" customHeight="1">
      <c r="A171" s="170"/>
      <c r="B171" s="117"/>
      <c r="C171" s="302" t="s">
        <v>25</v>
      </c>
      <c r="D171" s="303">
        <f>SUM(E171:W171)</f>
        <v>0</v>
      </c>
      <c r="E171" s="304">
        <v>0</v>
      </c>
      <c r="F171" s="305">
        <v>0</v>
      </c>
      <c r="G171" s="305">
        <v>0</v>
      </c>
      <c r="H171" s="306">
        <v>0</v>
      </c>
      <c r="I171" s="307">
        <v>0</v>
      </c>
      <c r="J171" s="305">
        <v>0</v>
      </c>
      <c r="K171" s="305">
        <v>0</v>
      </c>
      <c r="L171" s="305">
        <v>0</v>
      </c>
      <c r="M171" s="305">
        <v>0</v>
      </c>
      <c r="N171" s="305">
        <v>0</v>
      </c>
      <c r="O171" s="305">
        <v>0</v>
      </c>
      <c r="P171" s="305">
        <v>0</v>
      </c>
      <c r="Q171" s="305">
        <v>0</v>
      </c>
      <c r="R171" s="308">
        <v>0</v>
      </c>
      <c r="S171" s="309">
        <v>0</v>
      </c>
      <c r="T171" s="305">
        <v>0</v>
      </c>
      <c r="U171" s="305">
        <v>0</v>
      </c>
      <c r="V171" s="305">
        <v>0</v>
      </c>
      <c r="W171" s="306">
        <v>0</v>
      </c>
      <c r="X171" s="310">
        <v>0</v>
      </c>
      <c r="Y171" s="8"/>
    </row>
    <row r="172" spans="1:25" ht="13.5" customHeight="1">
      <c r="A172" s="168"/>
      <c r="B172" s="118"/>
      <c r="C172" s="294" t="s">
        <v>23</v>
      </c>
      <c r="D172" s="182">
        <f aca="true" t="shared" si="35" ref="D172:W172">D173+D174</f>
        <v>4</v>
      </c>
      <c r="E172" s="295">
        <f t="shared" si="35"/>
        <v>0</v>
      </c>
      <c r="F172" s="296">
        <f t="shared" si="35"/>
        <v>0</v>
      </c>
      <c r="G172" s="296">
        <f t="shared" si="35"/>
        <v>0</v>
      </c>
      <c r="H172" s="297">
        <f t="shared" si="35"/>
        <v>0</v>
      </c>
      <c r="I172" s="298">
        <f t="shared" si="35"/>
        <v>0</v>
      </c>
      <c r="J172" s="296">
        <f t="shared" si="35"/>
        <v>0</v>
      </c>
      <c r="K172" s="296">
        <f t="shared" si="35"/>
        <v>0</v>
      </c>
      <c r="L172" s="296">
        <f t="shared" si="35"/>
        <v>0</v>
      </c>
      <c r="M172" s="296">
        <f t="shared" si="35"/>
        <v>0</v>
      </c>
      <c r="N172" s="296">
        <f t="shared" si="35"/>
        <v>0</v>
      </c>
      <c r="O172" s="296">
        <f t="shared" si="35"/>
        <v>0</v>
      </c>
      <c r="P172" s="296">
        <f t="shared" si="35"/>
        <v>0</v>
      </c>
      <c r="Q172" s="296">
        <f t="shared" si="35"/>
        <v>1</v>
      </c>
      <c r="R172" s="299">
        <f t="shared" si="35"/>
        <v>1</v>
      </c>
      <c r="S172" s="300">
        <f t="shared" si="35"/>
        <v>1</v>
      </c>
      <c r="T172" s="296">
        <f t="shared" si="35"/>
        <v>0</v>
      </c>
      <c r="U172" s="296">
        <f t="shared" si="35"/>
        <v>0</v>
      </c>
      <c r="V172" s="296">
        <f t="shared" si="35"/>
        <v>0</v>
      </c>
      <c r="W172" s="297">
        <f t="shared" si="35"/>
        <v>1</v>
      </c>
      <c r="X172" s="301">
        <f>X173+X174</f>
        <v>0</v>
      </c>
      <c r="Y172" s="8"/>
    </row>
    <row r="173" spans="1:25" ht="13.5" customHeight="1">
      <c r="A173" s="172" t="s">
        <v>36</v>
      </c>
      <c r="B173" s="117"/>
      <c r="C173" s="178" t="s">
        <v>24</v>
      </c>
      <c r="D173" s="211">
        <f>SUM(E173:W173)</f>
        <v>3</v>
      </c>
      <c r="E173" s="202">
        <v>0</v>
      </c>
      <c r="F173" s="175">
        <v>0</v>
      </c>
      <c r="G173" s="175">
        <v>0</v>
      </c>
      <c r="H173" s="238">
        <v>0</v>
      </c>
      <c r="I173" s="275">
        <v>0</v>
      </c>
      <c r="J173" s="175">
        <v>0</v>
      </c>
      <c r="K173" s="175">
        <v>0</v>
      </c>
      <c r="L173" s="175">
        <v>0</v>
      </c>
      <c r="M173" s="175">
        <v>0</v>
      </c>
      <c r="N173" s="175">
        <v>0</v>
      </c>
      <c r="O173" s="175">
        <v>0</v>
      </c>
      <c r="P173" s="175">
        <v>0</v>
      </c>
      <c r="Q173" s="175">
        <v>1</v>
      </c>
      <c r="R173" s="276">
        <v>1</v>
      </c>
      <c r="S173" s="180">
        <v>1</v>
      </c>
      <c r="T173" s="175">
        <v>0</v>
      </c>
      <c r="U173" s="175">
        <v>0</v>
      </c>
      <c r="V173" s="175">
        <v>0</v>
      </c>
      <c r="W173" s="238">
        <v>0</v>
      </c>
      <c r="X173" s="248">
        <v>0</v>
      </c>
      <c r="Y173" s="8"/>
    </row>
    <row r="174" spans="1:25" ht="13.5" customHeight="1">
      <c r="A174" s="170"/>
      <c r="B174" s="117"/>
      <c r="C174" s="302" t="s">
        <v>25</v>
      </c>
      <c r="D174" s="303">
        <f>SUM(E174:W174)</f>
        <v>1</v>
      </c>
      <c r="E174" s="304">
        <v>0</v>
      </c>
      <c r="F174" s="305">
        <v>0</v>
      </c>
      <c r="G174" s="305">
        <v>0</v>
      </c>
      <c r="H174" s="306">
        <v>0</v>
      </c>
      <c r="I174" s="307">
        <v>0</v>
      </c>
      <c r="J174" s="305">
        <v>0</v>
      </c>
      <c r="K174" s="305">
        <v>0</v>
      </c>
      <c r="L174" s="305">
        <v>0</v>
      </c>
      <c r="M174" s="305">
        <v>0</v>
      </c>
      <c r="N174" s="305">
        <v>0</v>
      </c>
      <c r="O174" s="305">
        <v>0</v>
      </c>
      <c r="P174" s="305">
        <v>0</v>
      </c>
      <c r="Q174" s="305">
        <v>0</v>
      </c>
      <c r="R174" s="308">
        <v>0</v>
      </c>
      <c r="S174" s="309">
        <v>0</v>
      </c>
      <c r="T174" s="305">
        <v>0</v>
      </c>
      <c r="U174" s="305">
        <v>0</v>
      </c>
      <c r="V174" s="305">
        <v>0</v>
      </c>
      <c r="W174" s="306">
        <v>1</v>
      </c>
      <c r="X174" s="310">
        <v>0</v>
      </c>
      <c r="Y174" s="8"/>
    </row>
    <row r="175" spans="1:25" ht="13.5" customHeight="1">
      <c r="A175" s="168"/>
      <c r="B175" s="118"/>
      <c r="C175" s="294" t="s">
        <v>23</v>
      </c>
      <c r="D175" s="182">
        <f aca="true" t="shared" si="36" ref="D175:W175">D176+D177</f>
        <v>0</v>
      </c>
      <c r="E175" s="295">
        <f t="shared" si="36"/>
        <v>0</v>
      </c>
      <c r="F175" s="296">
        <f t="shared" si="36"/>
        <v>0</v>
      </c>
      <c r="G175" s="296">
        <f t="shared" si="36"/>
        <v>0</v>
      </c>
      <c r="H175" s="297">
        <f t="shared" si="36"/>
        <v>0</v>
      </c>
      <c r="I175" s="298">
        <f t="shared" si="36"/>
        <v>0</v>
      </c>
      <c r="J175" s="296">
        <f t="shared" si="36"/>
        <v>0</v>
      </c>
      <c r="K175" s="296">
        <f t="shared" si="36"/>
        <v>0</v>
      </c>
      <c r="L175" s="296">
        <f t="shared" si="36"/>
        <v>0</v>
      </c>
      <c r="M175" s="296">
        <f t="shared" si="36"/>
        <v>0</v>
      </c>
      <c r="N175" s="296">
        <f t="shared" si="36"/>
        <v>0</v>
      </c>
      <c r="O175" s="296">
        <f t="shared" si="36"/>
        <v>0</v>
      </c>
      <c r="P175" s="296">
        <f t="shared" si="36"/>
        <v>0</v>
      </c>
      <c r="Q175" s="296">
        <f t="shared" si="36"/>
        <v>0</v>
      </c>
      <c r="R175" s="299">
        <f t="shared" si="36"/>
        <v>0</v>
      </c>
      <c r="S175" s="300">
        <f t="shared" si="36"/>
        <v>0</v>
      </c>
      <c r="T175" s="296">
        <f t="shared" si="36"/>
        <v>0</v>
      </c>
      <c r="U175" s="296">
        <f t="shared" si="36"/>
        <v>0</v>
      </c>
      <c r="V175" s="296">
        <f t="shared" si="36"/>
        <v>0</v>
      </c>
      <c r="W175" s="297">
        <f t="shared" si="36"/>
        <v>0</v>
      </c>
      <c r="X175" s="301">
        <f>X176+X177</f>
        <v>0</v>
      </c>
      <c r="Y175" s="8"/>
    </row>
    <row r="176" spans="1:25" ht="13.5" customHeight="1">
      <c r="A176" s="172" t="s">
        <v>37</v>
      </c>
      <c r="B176" s="117"/>
      <c r="C176" s="178" t="s">
        <v>24</v>
      </c>
      <c r="D176" s="211">
        <f>SUM(E176:W176)</f>
        <v>0</v>
      </c>
      <c r="E176" s="202">
        <v>0</v>
      </c>
      <c r="F176" s="175">
        <v>0</v>
      </c>
      <c r="G176" s="175">
        <v>0</v>
      </c>
      <c r="H176" s="238">
        <v>0</v>
      </c>
      <c r="I176" s="275">
        <v>0</v>
      </c>
      <c r="J176" s="175">
        <v>0</v>
      </c>
      <c r="K176" s="175">
        <v>0</v>
      </c>
      <c r="L176" s="175">
        <v>0</v>
      </c>
      <c r="M176" s="175">
        <v>0</v>
      </c>
      <c r="N176" s="175">
        <v>0</v>
      </c>
      <c r="O176" s="175">
        <v>0</v>
      </c>
      <c r="P176" s="175">
        <v>0</v>
      </c>
      <c r="Q176" s="175">
        <v>0</v>
      </c>
      <c r="R176" s="276">
        <v>0</v>
      </c>
      <c r="S176" s="180">
        <v>0</v>
      </c>
      <c r="T176" s="175">
        <v>0</v>
      </c>
      <c r="U176" s="175">
        <v>0</v>
      </c>
      <c r="V176" s="175">
        <v>0</v>
      </c>
      <c r="W176" s="238">
        <v>0</v>
      </c>
      <c r="X176" s="248">
        <v>0</v>
      </c>
      <c r="Y176" s="8"/>
    </row>
    <row r="177" spans="1:25" ht="13.5" customHeight="1">
      <c r="A177" s="174"/>
      <c r="B177" s="120"/>
      <c r="C177" s="302" t="s">
        <v>25</v>
      </c>
      <c r="D177" s="303">
        <f>SUM(E177:W177)</f>
        <v>0</v>
      </c>
      <c r="E177" s="304">
        <v>0</v>
      </c>
      <c r="F177" s="305">
        <v>0</v>
      </c>
      <c r="G177" s="305">
        <v>0</v>
      </c>
      <c r="H177" s="306">
        <v>0</v>
      </c>
      <c r="I177" s="307">
        <v>0</v>
      </c>
      <c r="J177" s="305">
        <v>0</v>
      </c>
      <c r="K177" s="305">
        <v>0</v>
      </c>
      <c r="L177" s="305">
        <v>0</v>
      </c>
      <c r="M177" s="305">
        <v>0</v>
      </c>
      <c r="N177" s="305">
        <v>0</v>
      </c>
      <c r="O177" s="305">
        <v>0</v>
      </c>
      <c r="P177" s="305">
        <v>0</v>
      </c>
      <c r="Q177" s="305">
        <v>0</v>
      </c>
      <c r="R177" s="308">
        <v>0</v>
      </c>
      <c r="S177" s="309">
        <v>0</v>
      </c>
      <c r="T177" s="305">
        <v>0</v>
      </c>
      <c r="U177" s="305">
        <v>0</v>
      </c>
      <c r="V177" s="305">
        <v>0</v>
      </c>
      <c r="W177" s="306">
        <v>0</v>
      </c>
      <c r="X177" s="310">
        <v>0</v>
      </c>
      <c r="Y177" s="8"/>
    </row>
    <row r="178" spans="1:25" ht="13.5" customHeight="1">
      <c r="A178" s="170"/>
      <c r="B178" s="118"/>
      <c r="C178" s="294" t="s">
        <v>23</v>
      </c>
      <c r="D178" s="345">
        <f>IF((SUM(E178:W178)=(D127-D130-D133-D145-D154-D157-D160-D163-D166-D169-D172-D175)),SUM(E178:W178),"X")</f>
        <v>54</v>
      </c>
      <c r="E178" s="198">
        <f aca="true" t="shared" si="37" ref="E178:W178">E127-E130-E133-E145-E154-E157-E160-E163-E166-E169-E172-E175</f>
        <v>0</v>
      </c>
      <c r="F178" s="199">
        <f t="shared" si="37"/>
        <v>0</v>
      </c>
      <c r="G178" s="199">
        <f t="shared" si="37"/>
        <v>0</v>
      </c>
      <c r="H178" s="289">
        <f t="shared" si="37"/>
        <v>0</v>
      </c>
      <c r="I178" s="291">
        <f t="shared" si="37"/>
        <v>0</v>
      </c>
      <c r="J178" s="199">
        <f t="shared" si="37"/>
        <v>1</v>
      </c>
      <c r="K178" s="199">
        <f t="shared" si="37"/>
        <v>0</v>
      </c>
      <c r="L178" s="199">
        <f t="shared" si="37"/>
        <v>0</v>
      </c>
      <c r="M178" s="199">
        <f t="shared" si="37"/>
        <v>-1</v>
      </c>
      <c r="N178" s="199">
        <f t="shared" si="37"/>
        <v>1</v>
      </c>
      <c r="O178" s="199">
        <f t="shared" si="37"/>
        <v>0</v>
      </c>
      <c r="P178" s="199">
        <f t="shared" si="37"/>
        <v>0</v>
      </c>
      <c r="Q178" s="199">
        <f t="shared" si="37"/>
        <v>1</v>
      </c>
      <c r="R178" s="292">
        <f t="shared" si="37"/>
        <v>3</v>
      </c>
      <c r="S178" s="290">
        <f t="shared" si="37"/>
        <v>4</v>
      </c>
      <c r="T178" s="199">
        <f t="shared" si="37"/>
        <v>5</v>
      </c>
      <c r="U178" s="199">
        <f t="shared" si="37"/>
        <v>5</v>
      </c>
      <c r="V178" s="199">
        <f t="shared" si="37"/>
        <v>15</v>
      </c>
      <c r="W178" s="289">
        <f t="shared" si="37"/>
        <v>20</v>
      </c>
      <c r="X178" s="293">
        <f>X127-X130-X133-X145-X154-X157-X160-X163-X166-X169-X172-X175</f>
        <v>0</v>
      </c>
      <c r="Y178" s="8"/>
    </row>
    <row r="179" spans="1:25" ht="13.5" customHeight="1">
      <c r="A179" s="172" t="s">
        <v>43</v>
      </c>
      <c r="B179" s="117"/>
      <c r="C179" s="178" t="s">
        <v>24</v>
      </c>
      <c r="D179" s="186">
        <f>IF((SUM(E179:W179)=(D128-D131-D134-D146-D155-D158-D161-D164-D167-D170-D173-D176)),SUM(E179:W179),"X")</f>
        <v>32</v>
      </c>
      <c r="E179" s="202">
        <f aca="true" t="shared" si="38" ref="E179:W179">E128-E131-E134-E146-E155-E158-E161-E164-E167-E170-E173-E176</f>
        <v>0</v>
      </c>
      <c r="F179" s="175">
        <f t="shared" si="38"/>
        <v>0</v>
      </c>
      <c r="G179" s="175">
        <f t="shared" si="38"/>
        <v>0</v>
      </c>
      <c r="H179" s="238">
        <f t="shared" si="38"/>
        <v>0</v>
      </c>
      <c r="I179" s="275">
        <f t="shared" si="38"/>
        <v>0</v>
      </c>
      <c r="J179" s="175">
        <f t="shared" si="38"/>
        <v>1</v>
      </c>
      <c r="K179" s="175">
        <f t="shared" si="38"/>
        <v>0</v>
      </c>
      <c r="L179" s="175">
        <f t="shared" si="38"/>
        <v>0</v>
      </c>
      <c r="M179" s="175">
        <f t="shared" si="38"/>
        <v>-1</v>
      </c>
      <c r="N179" s="175">
        <f t="shared" si="38"/>
        <v>1</v>
      </c>
      <c r="O179" s="175">
        <f t="shared" si="38"/>
        <v>0</v>
      </c>
      <c r="P179" s="175">
        <f t="shared" si="38"/>
        <v>0</v>
      </c>
      <c r="Q179" s="175">
        <f t="shared" si="38"/>
        <v>1</v>
      </c>
      <c r="R179" s="276">
        <f t="shared" si="38"/>
        <v>2</v>
      </c>
      <c r="S179" s="180">
        <f t="shared" si="38"/>
        <v>2</v>
      </c>
      <c r="T179" s="175">
        <f t="shared" si="38"/>
        <v>3</v>
      </c>
      <c r="U179" s="175">
        <f t="shared" si="38"/>
        <v>3</v>
      </c>
      <c r="V179" s="175">
        <f t="shared" si="38"/>
        <v>10</v>
      </c>
      <c r="W179" s="238">
        <f t="shared" si="38"/>
        <v>10</v>
      </c>
      <c r="X179" s="248">
        <f>X128-X131-X134-X146-X155-X158-X161-X164-X167-X170-X173-X176</f>
        <v>0</v>
      </c>
      <c r="Y179" s="8"/>
    </row>
    <row r="180" spans="1:25" ht="13.5" customHeight="1">
      <c r="A180" s="174"/>
      <c r="B180" s="120"/>
      <c r="C180" s="179" t="s">
        <v>25</v>
      </c>
      <c r="D180" s="187">
        <f>IF((SUM(E180:W180)=(D129-D132-D135-D147-D156-D159-D162-D165-D168-D171-D174-D177)),SUM(E180:W180),"X")</f>
        <v>22</v>
      </c>
      <c r="E180" s="203">
        <f aca="true" t="shared" si="39" ref="E180:W180">E129-E132-E135-E147-E156-E159-E162-E165-E168-E171-E174-E177</f>
        <v>0</v>
      </c>
      <c r="F180" s="176">
        <f t="shared" si="39"/>
        <v>0</v>
      </c>
      <c r="G180" s="176">
        <f t="shared" si="39"/>
        <v>0</v>
      </c>
      <c r="H180" s="239">
        <f t="shared" si="39"/>
        <v>0</v>
      </c>
      <c r="I180" s="277">
        <f t="shared" si="39"/>
        <v>0</v>
      </c>
      <c r="J180" s="176">
        <f t="shared" si="39"/>
        <v>0</v>
      </c>
      <c r="K180" s="176">
        <f t="shared" si="39"/>
        <v>0</v>
      </c>
      <c r="L180" s="176">
        <f t="shared" si="39"/>
        <v>0</v>
      </c>
      <c r="M180" s="176">
        <f t="shared" si="39"/>
        <v>0</v>
      </c>
      <c r="N180" s="176">
        <f t="shared" si="39"/>
        <v>0</v>
      </c>
      <c r="O180" s="176">
        <f t="shared" si="39"/>
        <v>0</v>
      </c>
      <c r="P180" s="176">
        <f t="shared" si="39"/>
        <v>0</v>
      </c>
      <c r="Q180" s="176">
        <f t="shared" si="39"/>
        <v>0</v>
      </c>
      <c r="R180" s="278">
        <f t="shared" si="39"/>
        <v>1</v>
      </c>
      <c r="S180" s="181">
        <f t="shared" si="39"/>
        <v>2</v>
      </c>
      <c r="T180" s="176">
        <f t="shared" si="39"/>
        <v>2</v>
      </c>
      <c r="U180" s="176">
        <f t="shared" si="39"/>
        <v>2</v>
      </c>
      <c r="V180" s="176">
        <f t="shared" si="39"/>
        <v>5</v>
      </c>
      <c r="W180" s="239">
        <f t="shared" si="39"/>
        <v>10</v>
      </c>
      <c r="X180" s="249">
        <f>X129-X132-X135-X147-X156-X159-X162-X165-X168-X171-X174-X177</f>
        <v>0</v>
      </c>
      <c r="Y180" s="8"/>
    </row>
    <row r="181" spans="1:24" ht="13.5" customHeight="1">
      <c r="A181" s="7"/>
      <c r="D181" s="3"/>
      <c r="E181"/>
      <c r="L181" s="3"/>
      <c r="N181" s="3"/>
      <c r="T181" s="3"/>
      <c r="W181" s="3"/>
      <c r="X181" s="3"/>
    </row>
    <row r="182" spans="1:25" ht="13.5" customHeight="1">
      <c r="A182" s="7"/>
      <c r="D182" s="3"/>
      <c r="E182"/>
      <c r="L182" s="3"/>
      <c r="N182" s="3"/>
      <c r="T182" s="3"/>
      <c r="W182" s="3"/>
      <c r="X182" s="3"/>
      <c r="Y182" s="8"/>
    </row>
    <row r="183" spans="1:25" ht="13.5" customHeight="1">
      <c r="A183" s="13" t="s">
        <v>47</v>
      </c>
      <c r="B183" s="4"/>
      <c r="D183" s="3"/>
      <c r="E183"/>
      <c r="L183" s="3"/>
      <c r="N183" s="3"/>
      <c r="T183" s="3"/>
      <c r="U183" s="5" t="s">
        <v>39</v>
      </c>
      <c r="W183" s="3"/>
      <c r="X183" s="3"/>
      <c r="Y183" s="8"/>
    </row>
    <row r="184" spans="1:25" ht="13.5" customHeight="1">
      <c r="A184" s="168"/>
      <c r="B184" s="169"/>
      <c r="C184" s="118"/>
      <c r="D184" s="182"/>
      <c r="E184" s="188" t="s">
        <v>55</v>
      </c>
      <c r="F184" s="189" t="s">
        <v>57</v>
      </c>
      <c r="G184" s="189" t="s">
        <v>58</v>
      </c>
      <c r="H184" s="255" t="s">
        <v>56</v>
      </c>
      <c r="I184" s="267" t="s">
        <v>59</v>
      </c>
      <c r="J184" s="189" t="s">
        <v>60</v>
      </c>
      <c r="K184" s="189" t="s">
        <v>61</v>
      </c>
      <c r="L184" s="190" t="s">
        <v>62</v>
      </c>
      <c r="M184" s="189" t="s">
        <v>63</v>
      </c>
      <c r="N184" s="190" t="s">
        <v>64</v>
      </c>
      <c r="O184" s="191" t="s">
        <v>1</v>
      </c>
      <c r="P184" s="189" t="s">
        <v>48</v>
      </c>
      <c r="Q184" s="189" t="s">
        <v>49</v>
      </c>
      <c r="R184" s="268" t="s">
        <v>65</v>
      </c>
      <c r="S184" s="258" t="s">
        <v>50</v>
      </c>
      <c r="T184" s="190" t="s">
        <v>51</v>
      </c>
      <c r="U184" s="189" t="s">
        <v>52</v>
      </c>
      <c r="V184" s="189" t="s">
        <v>53</v>
      </c>
      <c r="W184" s="234" t="s">
        <v>54</v>
      </c>
      <c r="X184" s="245" t="s">
        <v>76</v>
      </c>
      <c r="Y184" s="8"/>
    </row>
    <row r="185" spans="1:25" ht="13.5" customHeight="1">
      <c r="A185" s="170"/>
      <c r="B185" s="171"/>
      <c r="C185" s="117"/>
      <c r="D185" s="183" t="s">
        <v>2</v>
      </c>
      <c r="E185" s="192"/>
      <c r="F185" s="193" t="s">
        <v>3</v>
      </c>
      <c r="G185" s="193" t="s">
        <v>3</v>
      </c>
      <c r="H185" s="256" t="s">
        <v>3</v>
      </c>
      <c r="I185" s="269" t="s">
        <v>3</v>
      </c>
      <c r="J185" s="193" t="s">
        <v>3</v>
      </c>
      <c r="K185" s="193" t="s">
        <v>3</v>
      </c>
      <c r="L185" s="194" t="s">
        <v>3</v>
      </c>
      <c r="M185" s="193" t="s">
        <v>3</v>
      </c>
      <c r="N185" s="194" t="s">
        <v>3</v>
      </c>
      <c r="O185" s="193" t="s">
        <v>3</v>
      </c>
      <c r="P185" s="193" t="s">
        <v>3</v>
      </c>
      <c r="Q185" s="193" t="s">
        <v>3</v>
      </c>
      <c r="R185" s="270" t="s">
        <v>3</v>
      </c>
      <c r="S185" s="259" t="s">
        <v>3</v>
      </c>
      <c r="T185" s="194" t="s">
        <v>3</v>
      </c>
      <c r="U185" s="193" t="s">
        <v>3</v>
      </c>
      <c r="V185" s="193" t="s">
        <v>3</v>
      </c>
      <c r="W185" s="235"/>
      <c r="X185" s="246"/>
      <c r="Y185" s="8"/>
    </row>
    <row r="186" spans="1:25" ht="13.5" customHeight="1">
      <c r="A186" s="170"/>
      <c r="B186" s="171"/>
      <c r="C186" s="117"/>
      <c r="D186" s="184"/>
      <c r="E186" s="195" t="s">
        <v>4</v>
      </c>
      <c r="F186" s="196" t="s">
        <v>5</v>
      </c>
      <c r="G186" s="196" t="s">
        <v>6</v>
      </c>
      <c r="H186" s="257" t="s">
        <v>7</v>
      </c>
      <c r="I186" s="271" t="s">
        <v>8</v>
      </c>
      <c r="J186" s="196" t="s">
        <v>9</v>
      </c>
      <c r="K186" s="196" t="s">
        <v>10</v>
      </c>
      <c r="L186" s="197" t="s">
        <v>11</v>
      </c>
      <c r="M186" s="196" t="s">
        <v>12</v>
      </c>
      <c r="N186" s="197" t="s">
        <v>13</v>
      </c>
      <c r="O186" s="196" t="s">
        <v>14</v>
      </c>
      <c r="P186" s="196" t="s">
        <v>15</v>
      </c>
      <c r="Q186" s="196" t="s">
        <v>16</v>
      </c>
      <c r="R186" s="272" t="s">
        <v>17</v>
      </c>
      <c r="S186" s="260" t="s">
        <v>18</v>
      </c>
      <c r="T186" s="197" t="s">
        <v>19</v>
      </c>
      <c r="U186" s="196" t="s">
        <v>20</v>
      </c>
      <c r="V186" s="196" t="s">
        <v>21</v>
      </c>
      <c r="W186" s="236" t="s">
        <v>22</v>
      </c>
      <c r="X186" s="246"/>
      <c r="Y186" s="8"/>
    </row>
    <row r="187" spans="1:25" ht="13.5" customHeight="1">
      <c r="A187" s="168"/>
      <c r="B187" s="169"/>
      <c r="C187" s="294" t="s">
        <v>23</v>
      </c>
      <c r="D187" s="182">
        <f aca="true" t="shared" si="40" ref="D187:W187">D188+D189</f>
        <v>675</v>
      </c>
      <c r="E187" s="295">
        <f t="shared" si="40"/>
        <v>0</v>
      </c>
      <c r="F187" s="296">
        <f t="shared" si="40"/>
        <v>1</v>
      </c>
      <c r="G187" s="296">
        <f t="shared" si="40"/>
        <v>0</v>
      </c>
      <c r="H187" s="297">
        <f t="shared" si="40"/>
        <v>0</v>
      </c>
      <c r="I187" s="298">
        <f t="shared" si="40"/>
        <v>1</v>
      </c>
      <c r="J187" s="296">
        <f t="shared" si="40"/>
        <v>2</v>
      </c>
      <c r="K187" s="296">
        <f t="shared" si="40"/>
        <v>0</v>
      </c>
      <c r="L187" s="296">
        <f t="shared" si="40"/>
        <v>3</v>
      </c>
      <c r="M187" s="296">
        <f t="shared" si="40"/>
        <v>3</v>
      </c>
      <c r="N187" s="296">
        <f t="shared" si="40"/>
        <v>1</v>
      </c>
      <c r="O187" s="296">
        <f t="shared" si="40"/>
        <v>4</v>
      </c>
      <c r="P187" s="296">
        <f t="shared" si="40"/>
        <v>10</v>
      </c>
      <c r="Q187" s="296">
        <f t="shared" si="40"/>
        <v>11</v>
      </c>
      <c r="R187" s="299">
        <f t="shared" si="40"/>
        <v>15</v>
      </c>
      <c r="S187" s="300">
        <f t="shared" si="40"/>
        <v>15</v>
      </c>
      <c r="T187" s="296">
        <f t="shared" si="40"/>
        <v>38</v>
      </c>
      <c r="U187" s="296">
        <f t="shared" si="40"/>
        <v>72</v>
      </c>
      <c r="V187" s="296">
        <f t="shared" si="40"/>
        <v>156</v>
      </c>
      <c r="W187" s="297">
        <f t="shared" si="40"/>
        <v>343</v>
      </c>
      <c r="X187" s="301">
        <f>X188+X189</f>
        <v>0</v>
      </c>
      <c r="Y187" s="8"/>
    </row>
    <row r="188" spans="1:25" ht="13.5" customHeight="1">
      <c r="A188" s="172" t="s">
        <v>46</v>
      </c>
      <c r="B188" s="117"/>
      <c r="C188" s="178" t="s">
        <v>24</v>
      </c>
      <c r="D188" s="211">
        <f>SUM(E188:W188)</f>
        <v>332</v>
      </c>
      <c r="E188" s="202">
        <v>0</v>
      </c>
      <c r="F188" s="175">
        <v>0</v>
      </c>
      <c r="G188" s="175">
        <v>0</v>
      </c>
      <c r="H188" s="238">
        <v>0</v>
      </c>
      <c r="I188" s="275">
        <v>1</v>
      </c>
      <c r="J188" s="175">
        <v>1</v>
      </c>
      <c r="K188" s="175">
        <v>0</v>
      </c>
      <c r="L188" s="175">
        <v>3</v>
      </c>
      <c r="M188" s="175">
        <v>3</v>
      </c>
      <c r="N188" s="175">
        <v>0</v>
      </c>
      <c r="O188" s="175">
        <v>2</v>
      </c>
      <c r="P188" s="175">
        <v>7</v>
      </c>
      <c r="Q188" s="175">
        <v>5</v>
      </c>
      <c r="R188" s="276">
        <v>13</v>
      </c>
      <c r="S188" s="180">
        <v>10</v>
      </c>
      <c r="T188" s="175">
        <v>25</v>
      </c>
      <c r="U188" s="175">
        <v>38</v>
      </c>
      <c r="V188" s="175">
        <v>92</v>
      </c>
      <c r="W188" s="238">
        <v>132</v>
      </c>
      <c r="X188" s="248">
        <v>0</v>
      </c>
      <c r="Y188" s="8"/>
    </row>
    <row r="189" spans="1:25" ht="13.5" customHeight="1">
      <c r="A189" s="174"/>
      <c r="B189" s="120"/>
      <c r="C189" s="302" t="s">
        <v>25</v>
      </c>
      <c r="D189" s="303">
        <f>SUM(E189:W189)</f>
        <v>343</v>
      </c>
      <c r="E189" s="304">
        <v>0</v>
      </c>
      <c r="F189" s="305">
        <v>1</v>
      </c>
      <c r="G189" s="305">
        <v>0</v>
      </c>
      <c r="H189" s="306">
        <v>0</v>
      </c>
      <c r="I189" s="307">
        <v>0</v>
      </c>
      <c r="J189" s="305">
        <v>1</v>
      </c>
      <c r="K189" s="305">
        <v>0</v>
      </c>
      <c r="L189" s="305">
        <v>0</v>
      </c>
      <c r="M189" s="305">
        <v>0</v>
      </c>
      <c r="N189" s="305">
        <v>1</v>
      </c>
      <c r="O189" s="305">
        <v>2</v>
      </c>
      <c r="P189" s="305">
        <v>3</v>
      </c>
      <c r="Q189" s="305">
        <v>6</v>
      </c>
      <c r="R189" s="308">
        <v>2</v>
      </c>
      <c r="S189" s="309">
        <v>5</v>
      </c>
      <c r="T189" s="305">
        <v>13</v>
      </c>
      <c r="U189" s="305">
        <v>34</v>
      </c>
      <c r="V189" s="305">
        <v>64</v>
      </c>
      <c r="W189" s="306">
        <v>211</v>
      </c>
      <c r="X189" s="310">
        <v>0</v>
      </c>
      <c r="Y189" s="8"/>
    </row>
    <row r="190" spans="1:25" ht="13.5" customHeight="1">
      <c r="A190" s="170"/>
      <c r="B190" s="117"/>
      <c r="C190" s="294" t="s">
        <v>23</v>
      </c>
      <c r="D190" s="182">
        <f aca="true" t="shared" si="41" ref="D190:W190">D191+D192</f>
        <v>127</v>
      </c>
      <c r="E190" s="295">
        <f t="shared" si="41"/>
        <v>0</v>
      </c>
      <c r="F190" s="296">
        <f t="shared" si="41"/>
        <v>0</v>
      </c>
      <c r="G190" s="296">
        <f t="shared" si="41"/>
        <v>0</v>
      </c>
      <c r="H190" s="297">
        <f t="shared" si="41"/>
        <v>0</v>
      </c>
      <c r="I190" s="298">
        <f t="shared" si="41"/>
        <v>0</v>
      </c>
      <c r="J190" s="296">
        <f t="shared" si="41"/>
        <v>0</v>
      </c>
      <c r="K190" s="296">
        <f t="shared" si="41"/>
        <v>0</v>
      </c>
      <c r="L190" s="296">
        <f t="shared" si="41"/>
        <v>1</v>
      </c>
      <c r="M190" s="296">
        <f t="shared" si="41"/>
        <v>0</v>
      </c>
      <c r="N190" s="296">
        <f t="shared" si="41"/>
        <v>0</v>
      </c>
      <c r="O190" s="296">
        <f t="shared" si="41"/>
        <v>1</v>
      </c>
      <c r="P190" s="296">
        <f t="shared" si="41"/>
        <v>2</v>
      </c>
      <c r="Q190" s="296">
        <f t="shared" si="41"/>
        <v>6</v>
      </c>
      <c r="R190" s="299">
        <f t="shared" si="41"/>
        <v>6</v>
      </c>
      <c r="S190" s="300">
        <f t="shared" si="41"/>
        <v>7</v>
      </c>
      <c r="T190" s="296">
        <f t="shared" si="41"/>
        <v>13</v>
      </c>
      <c r="U190" s="296">
        <f t="shared" si="41"/>
        <v>28</v>
      </c>
      <c r="V190" s="296">
        <f t="shared" si="41"/>
        <v>27</v>
      </c>
      <c r="W190" s="297">
        <f t="shared" si="41"/>
        <v>36</v>
      </c>
      <c r="X190" s="301">
        <f>X191+X192</f>
        <v>0</v>
      </c>
      <c r="Y190" s="8"/>
    </row>
    <row r="191" spans="1:25" ht="13.5" customHeight="1">
      <c r="A191" s="172" t="s">
        <v>26</v>
      </c>
      <c r="B191" s="117"/>
      <c r="C191" s="178" t="s">
        <v>24</v>
      </c>
      <c r="D191" s="211">
        <f>SUM(E191:W191)</f>
        <v>64</v>
      </c>
      <c r="E191" s="202">
        <v>0</v>
      </c>
      <c r="F191" s="175">
        <v>0</v>
      </c>
      <c r="G191" s="175">
        <v>0</v>
      </c>
      <c r="H191" s="238">
        <v>0</v>
      </c>
      <c r="I191" s="275">
        <v>0</v>
      </c>
      <c r="J191" s="175">
        <v>0</v>
      </c>
      <c r="K191" s="175">
        <v>0</v>
      </c>
      <c r="L191" s="175">
        <v>1</v>
      </c>
      <c r="M191" s="175">
        <v>0</v>
      </c>
      <c r="N191" s="175">
        <v>0</v>
      </c>
      <c r="O191" s="175">
        <v>0</v>
      </c>
      <c r="P191" s="175">
        <v>1</v>
      </c>
      <c r="Q191" s="175">
        <v>1</v>
      </c>
      <c r="R191" s="276">
        <v>5</v>
      </c>
      <c r="S191" s="180">
        <v>4</v>
      </c>
      <c r="T191" s="175">
        <v>10</v>
      </c>
      <c r="U191" s="175">
        <v>14</v>
      </c>
      <c r="V191" s="175">
        <v>14</v>
      </c>
      <c r="W191" s="238">
        <v>14</v>
      </c>
      <c r="X191" s="248">
        <v>0</v>
      </c>
      <c r="Y191" s="8"/>
    </row>
    <row r="192" spans="1:25" ht="13.5" customHeight="1">
      <c r="A192" s="170"/>
      <c r="B192" s="117"/>
      <c r="C192" s="302" t="s">
        <v>25</v>
      </c>
      <c r="D192" s="303">
        <f>SUM(E192:W192)</f>
        <v>63</v>
      </c>
      <c r="E192" s="304">
        <v>0</v>
      </c>
      <c r="F192" s="305">
        <v>0</v>
      </c>
      <c r="G192" s="305">
        <v>0</v>
      </c>
      <c r="H192" s="306">
        <v>0</v>
      </c>
      <c r="I192" s="307">
        <v>0</v>
      </c>
      <c r="J192" s="305">
        <v>0</v>
      </c>
      <c r="K192" s="305">
        <v>0</v>
      </c>
      <c r="L192" s="305">
        <v>0</v>
      </c>
      <c r="M192" s="305">
        <v>0</v>
      </c>
      <c r="N192" s="305">
        <v>0</v>
      </c>
      <c r="O192" s="305">
        <v>1</v>
      </c>
      <c r="P192" s="305">
        <v>1</v>
      </c>
      <c r="Q192" s="305">
        <v>5</v>
      </c>
      <c r="R192" s="308">
        <v>1</v>
      </c>
      <c r="S192" s="309">
        <v>3</v>
      </c>
      <c r="T192" s="305">
        <v>3</v>
      </c>
      <c r="U192" s="305">
        <v>14</v>
      </c>
      <c r="V192" s="305">
        <v>13</v>
      </c>
      <c r="W192" s="306">
        <v>22</v>
      </c>
      <c r="X192" s="310">
        <v>0</v>
      </c>
      <c r="Y192" s="8"/>
    </row>
    <row r="193" spans="1:25" ht="13.5" customHeight="1">
      <c r="A193" s="168"/>
      <c r="B193" s="118"/>
      <c r="C193" s="294" t="s">
        <v>23</v>
      </c>
      <c r="D193" s="182">
        <f aca="true" t="shared" si="42" ref="D193:W193">D194+D195</f>
        <v>87</v>
      </c>
      <c r="E193" s="295">
        <f t="shared" si="42"/>
        <v>0</v>
      </c>
      <c r="F193" s="296">
        <f t="shared" si="42"/>
        <v>0</v>
      </c>
      <c r="G193" s="296">
        <f t="shared" si="42"/>
        <v>0</v>
      </c>
      <c r="H193" s="297">
        <f t="shared" si="42"/>
        <v>0</v>
      </c>
      <c r="I193" s="298">
        <f t="shared" si="42"/>
        <v>0</v>
      </c>
      <c r="J193" s="296">
        <f t="shared" si="42"/>
        <v>0</v>
      </c>
      <c r="K193" s="296">
        <f t="shared" si="42"/>
        <v>0</v>
      </c>
      <c r="L193" s="296">
        <f t="shared" si="42"/>
        <v>0</v>
      </c>
      <c r="M193" s="296">
        <f t="shared" si="42"/>
        <v>0</v>
      </c>
      <c r="N193" s="296">
        <f t="shared" si="42"/>
        <v>0</v>
      </c>
      <c r="O193" s="296">
        <f t="shared" si="42"/>
        <v>0</v>
      </c>
      <c r="P193" s="296">
        <f t="shared" si="42"/>
        <v>1</v>
      </c>
      <c r="Q193" s="296">
        <f t="shared" si="42"/>
        <v>0</v>
      </c>
      <c r="R193" s="299">
        <f t="shared" si="42"/>
        <v>2</v>
      </c>
      <c r="S193" s="300">
        <f t="shared" si="42"/>
        <v>3</v>
      </c>
      <c r="T193" s="296">
        <f t="shared" si="42"/>
        <v>3</v>
      </c>
      <c r="U193" s="296">
        <f t="shared" si="42"/>
        <v>11</v>
      </c>
      <c r="V193" s="296">
        <f t="shared" si="42"/>
        <v>22</v>
      </c>
      <c r="W193" s="297">
        <f t="shared" si="42"/>
        <v>45</v>
      </c>
      <c r="X193" s="301">
        <f>X194+X195</f>
        <v>0</v>
      </c>
      <c r="Y193" s="8"/>
    </row>
    <row r="194" spans="1:25" ht="13.5" customHeight="1">
      <c r="A194" s="172" t="s">
        <v>27</v>
      </c>
      <c r="B194" s="117"/>
      <c r="C194" s="311" t="s">
        <v>24</v>
      </c>
      <c r="D194" s="312">
        <f>SUM(E194:W194)</f>
        <v>47</v>
      </c>
      <c r="E194" s="313">
        <v>0</v>
      </c>
      <c r="F194" s="314">
        <v>0</v>
      </c>
      <c r="G194" s="314">
        <v>0</v>
      </c>
      <c r="H194" s="315">
        <v>0</v>
      </c>
      <c r="I194" s="316">
        <v>0</v>
      </c>
      <c r="J194" s="314">
        <v>0</v>
      </c>
      <c r="K194" s="314">
        <v>0</v>
      </c>
      <c r="L194" s="314">
        <v>0</v>
      </c>
      <c r="M194" s="314">
        <v>0</v>
      </c>
      <c r="N194" s="314">
        <v>0</v>
      </c>
      <c r="O194" s="314">
        <v>0</v>
      </c>
      <c r="P194" s="314">
        <v>1</v>
      </c>
      <c r="Q194" s="314">
        <v>0</v>
      </c>
      <c r="R194" s="317">
        <v>1</v>
      </c>
      <c r="S194" s="318">
        <v>3</v>
      </c>
      <c r="T194" s="314">
        <v>2</v>
      </c>
      <c r="U194" s="314">
        <v>6</v>
      </c>
      <c r="V194" s="314">
        <v>17</v>
      </c>
      <c r="W194" s="315">
        <v>17</v>
      </c>
      <c r="X194" s="319">
        <v>0</v>
      </c>
      <c r="Y194" s="8"/>
    </row>
    <row r="195" spans="1:25" ht="13.5" customHeight="1">
      <c r="A195" s="170"/>
      <c r="B195" s="117"/>
      <c r="C195" s="204" t="s">
        <v>25</v>
      </c>
      <c r="D195" s="205">
        <f>SUM(E195:W195)</f>
        <v>40</v>
      </c>
      <c r="E195" s="206">
        <v>0</v>
      </c>
      <c r="F195" s="207">
        <v>0</v>
      </c>
      <c r="G195" s="207">
        <v>0</v>
      </c>
      <c r="H195" s="320">
        <v>0</v>
      </c>
      <c r="I195" s="321">
        <v>0</v>
      </c>
      <c r="J195" s="207">
        <v>0</v>
      </c>
      <c r="K195" s="207">
        <v>0</v>
      </c>
      <c r="L195" s="207">
        <v>0</v>
      </c>
      <c r="M195" s="207">
        <v>0</v>
      </c>
      <c r="N195" s="207">
        <v>0</v>
      </c>
      <c r="O195" s="207">
        <v>0</v>
      </c>
      <c r="P195" s="207">
        <v>0</v>
      </c>
      <c r="Q195" s="207">
        <v>0</v>
      </c>
      <c r="R195" s="322">
        <v>1</v>
      </c>
      <c r="S195" s="323">
        <v>0</v>
      </c>
      <c r="T195" s="207">
        <v>1</v>
      </c>
      <c r="U195" s="207">
        <v>5</v>
      </c>
      <c r="V195" s="207">
        <v>5</v>
      </c>
      <c r="W195" s="320">
        <v>28</v>
      </c>
      <c r="X195" s="324">
        <v>0</v>
      </c>
      <c r="Y195" s="8"/>
    </row>
    <row r="196" spans="1:25" ht="13.5" customHeight="1">
      <c r="A196" s="170"/>
      <c r="B196" s="233" t="s">
        <v>28</v>
      </c>
      <c r="C196" s="294" t="s">
        <v>23</v>
      </c>
      <c r="D196" s="182">
        <f aca="true" t="shared" si="43" ref="D196:W196">D197+D198</f>
        <v>5</v>
      </c>
      <c r="E196" s="295">
        <f t="shared" si="43"/>
        <v>0</v>
      </c>
      <c r="F196" s="296">
        <f t="shared" si="43"/>
        <v>0</v>
      </c>
      <c r="G196" s="296">
        <f t="shared" si="43"/>
        <v>0</v>
      </c>
      <c r="H196" s="297">
        <f t="shared" si="43"/>
        <v>0</v>
      </c>
      <c r="I196" s="298">
        <f t="shared" si="43"/>
        <v>0</v>
      </c>
      <c r="J196" s="296">
        <f t="shared" si="43"/>
        <v>0</v>
      </c>
      <c r="K196" s="296">
        <f t="shared" si="43"/>
        <v>0</v>
      </c>
      <c r="L196" s="296">
        <f t="shared" si="43"/>
        <v>0</v>
      </c>
      <c r="M196" s="296">
        <f t="shared" si="43"/>
        <v>0</v>
      </c>
      <c r="N196" s="296">
        <f t="shared" si="43"/>
        <v>0</v>
      </c>
      <c r="O196" s="296">
        <f t="shared" si="43"/>
        <v>0</v>
      </c>
      <c r="P196" s="296">
        <f t="shared" si="43"/>
        <v>0</v>
      </c>
      <c r="Q196" s="296">
        <f t="shared" si="43"/>
        <v>0</v>
      </c>
      <c r="R196" s="299">
        <f t="shared" si="43"/>
        <v>2</v>
      </c>
      <c r="S196" s="300">
        <f t="shared" si="43"/>
        <v>0</v>
      </c>
      <c r="T196" s="296">
        <f t="shared" si="43"/>
        <v>0</v>
      </c>
      <c r="U196" s="296">
        <f t="shared" si="43"/>
        <v>0</v>
      </c>
      <c r="V196" s="296">
        <f t="shared" si="43"/>
        <v>0</v>
      </c>
      <c r="W196" s="297">
        <f t="shared" si="43"/>
        <v>3</v>
      </c>
      <c r="X196" s="301">
        <f>X197+X198</f>
        <v>0</v>
      </c>
      <c r="Y196" s="8"/>
    </row>
    <row r="197" spans="1:25" ht="13.5" customHeight="1">
      <c r="A197" s="170"/>
      <c r="B197" s="228"/>
      <c r="C197" s="178" t="s">
        <v>24</v>
      </c>
      <c r="D197" s="211">
        <f>SUM(E197:W197)</f>
        <v>1</v>
      </c>
      <c r="E197" s="202">
        <v>0</v>
      </c>
      <c r="F197" s="175">
        <v>0</v>
      </c>
      <c r="G197" s="175">
        <v>0</v>
      </c>
      <c r="H197" s="238">
        <v>0</v>
      </c>
      <c r="I197" s="275">
        <v>0</v>
      </c>
      <c r="J197" s="175">
        <v>0</v>
      </c>
      <c r="K197" s="175">
        <v>0</v>
      </c>
      <c r="L197" s="175">
        <v>0</v>
      </c>
      <c r="M197" s="175">
        <v>0</v>
      </c>
      <c r="N197" s="175">
        <v>0</v>
      </c>
      <c r="O197" s="175">
        <v>0</v>
      </c>
      <c r="P197" s="175">
        <v>0</v>
      </c>
      <c r="Q197" s="175">
        <v>0</v>
      </c>
      <c r="R197" s="276">
        <v>0</v>
      </c>
      <c r="S197" s="180">
        <v>0</v>
      </c>
      <c r="T197" s="175">
        <v>0</v>
      </c>
      <c r="U197" s="175">
        <v>0</v>
      </c>
      <c r="V197" s="175">
        <v>0</v>
      </c>
      <c r="W197" s="238">
        <v>1</v>
      </c>
      <c r="X197" s="248">
        <v>0</v>
      </c>
      <c r="Y197" s="8"/>
    </row>
    <row r="198" spans="1:25" ht="13.5" customHeight="1">
      <c r="A198" s="170"/>
      <c r="B198" s="119" t="s">
        <v>29</v>
      </c>
      <c r="C198" s="302" t="s">
        <v>25</v>
      </c>
      <c r="D198" s="303">
        <f>SUM(E198:W198)</f>
        <v>4</v>
      </c>
      <c r="E198" s="304">
        <v>0</v>
      </c>
      <c r="F198" s="305">
        <v>0</v>
      </c>
      <c r="G198" s="305">
        <v>0</v>
      </c>
      <c r="H198" s="306">
        <v>0</v>
      </c>
      <c r="I198" s="307">
        <v>0</v>
      </c>
      <c r="J198" s="305">
        <v>0</v>
      </c>
      <c r="K198" s="305">
        <v>0</v>
      </c>
      <c r="L198" s="305">
        <v>0</v>
      </c>
      <c r="M198" s="305">
        <v>0</v>
      </c>
      <c r="N198" s="305">
        <v>0</v>
      </c>
      <c r="O198" s="305">
        <v>0</v>
      </c>
      <c r="P198" s="305">
        <v>0</v>
      </c>
      <c r="Q198" s="305">
        <v>0</v>
      </c>
      <c r="R198" s="308">
        <v>2</v>
      </c>
      <c r="S198" s="309">
        <v>0</v>
      </c>
      <c r="T198" s="305">
        <v>0</v>
      </c>
      <c r="U198" s="305">
        <v>0</v>
      </c>
      <c r="V198" s="305">
        <v>0</v>
      </c>
      <c r="W198" s="306">
        <v>2</v>
      </c>
      <c r="X198" s="310">
        <v>0</v>
      </c>
      <c r="Y198" s="8"/>
    </row>
    <row r="199" spans="1:25" ht="13.5" customHeight="1">
      <c r="A199" s="170"/>
      <c r="B199" s="233" t="s">
        <v>73</v>
      </c>
      <c r="C199" s="294" t="s">
        <v>23</v>
      </c>
      <c r="D199" s="182">
        <f aca="true" t="shared" si="44" ref="D199:W199">D200+D201</f>
        <v>35</v>
      </c>
      <c r="E199" s="295">
        <f t="shared" si="44"/>
        <v>0</v>
      </c>
      <c r="F199" s="296">
        <f t="shared" si="44"/>
        <v>0</v>
      </c>
      <c r="G199" s="296">
        <f t="shared" si="44"/>
        <v>0</v>
      </c>
      <c r="H199" s="297">
        <f t="shared" si="44"/>
        <v>0</v>
      </c>
      <c r="I199" s="298">
        <f t="shared" si="44"/>
        <v>0</v>
      </c>
      <c r="J199" s="296">
        <f t="shared" si="44"/>
        <v>0</v>
      </c>
      <c r="K199" s="296">
        <f t="shared" si="44"/>
        <v>0</v>
      </c>
      <c r="L199" s="296">
        <f t="shared" si="44"/>
        <v>0</v>
      </c>
      <c r="M199" s="296">
        <f t="shared" si="44"/>
        <v>0</v>
      </c>
      <c r="N199" s="296">
        <f t="shared" si="44"/>
        <v>0</v>
      </c>
      <c r="O199" s="296">
        <f t="shared" si="44"/>
        <v>0</v>
      </c>
      <c r="P199" s="296">
        <f t="shared" si="44"/>
        <v>1</v>
      </c>
      <c r="Q199" s="296">
        <f t="shared" si="44"/>
        <v>0</v>
      </c>
      <c r="R199" s="299">
        <f t="shared" si="44"/>
        <v>2</v>
      </c>
      <c r="S199" s="300">
        <f t="shared" si="44"/>
        <v>1</v>
      </c>
      <c r="T199" s="296">
        <f t="shared" si="44"/>
        <v>3</v>
      </c>
      <c r="U199" s="296">
        <f t="shared" si="44"/>
        <v>5</v>
      </c>
      <c r="V199" s="296">
        <f t="shared" si="44"/>
        <v>7</v>
      </c>
      <c r="W199" s="297">
        <f t="shared" si="44"/>
        <v>16</v>
      </c>
      <c r="X199" s="301">
        <f>X200+X201</f>
        <v>0</v>
      </c>
      <c r="Y199" s="8"/>
    </row>
    <row r="200" spans="1:25" ht="13.5" customHeight="1">
      <c r="A200" s="170"/>
      <c r="B200" s="228"/>
      <c r="C200" s="178" t="s">
        <v>24</v>
      </c>
      <c r="D200" s="211">
        <f>SUM(E200:W200)</f>
        <v>17</v>
      </c>
      <c r="E200" s="202">
        <v>0</v>
      </c>
      <c r="F200" s="175">
        <v>0</v>
      </c>
      <c r="G200" s="175">
        <v>0</v>
      </c>
      <c r="H200" s="238">
        <v>0</v>
      </c>
      <c r="I200" s="275">
        <v>0</v>
      </c>
      <c r="J200" s="175">
        <v>0</v>
      </c>
      <c r="K200" s="175">
        <v>0</v>
      </c>
      <c r="L200" s="175">
        <v>0</v>
      </c>
      <c r="M200" s="175">
        <v>0</v>
      </c>
      <c r="N200" s="175">
        <v>0</v>
      </c>
      <c r="O200" s="175">
        <v>0</v>
      </c>
      <c r="P200" s="175">
        <v>1</v>
      </c>
      <c r="Q200" s="175">
        <v>0</v>
      </c>
      <c r="R200" s="276">
        <v>1</v>
      </c>
      <c r="S200" s="180">
        <v>1</v>
      </c>
      <c r="T200" s="175">
        <v>2</v>
      </c>
      <c r="U200" s="175">
        <v>1</v>
      </c>
      <c r="V200" s="175">
        <v>5</v>
      </c>
      <c r="W200" s="238">
        <v>6</v>
      </c>
      <c r="X200" s="248">
        <v>0</v>
      </c>
      <c r="Y200" s="8"/>
    </row>
    <row r="201" spans="1:25" ht="13.5" customHeight="1">
      <c r="A201" s="170"/>
      <c r="B201" s="119" t="s">
        <v>29</v>
      </c>
      <c r="C201" s="302" t="s">
        <v>25</v>
      </c>
      <c r="D201" s="303">
        <f>SUM(E201:W201)</f>
        <v>18</v>
      </c>
      <c r="E201" s="304">
        <v>0</v>
      </c>
      <c r="F201" s="305">
        <v>0</v>
      </c>
      <c r="G201" s="305">
        <v>0</v>
      </c>
      <c r="H201" s="306">
        <v>0</v>
      </c>
      <c r="I201" s="307">
        <v>0</v>
      </c>
      <c r="J201" s="305">
        <v>0</v>
      </c>
      <c r="K201" s="305">
        <v>0</v>
      </c>
      <c r="L201" s="305">
        <v>0</v>
      </c>
      <c r="M201" s="305">
        <v>0</v>
      </c>
      <c r="N201" s="305">
        <v>0</v>
      </c>
      <c r="O201" s="305">
        <v>0</v>
      </c>
      <c r="P201" s="305">
        <v>0</v>
      </c>
      <c r="Q201" s="305">
        <v>0</v>
      </c>
      <c r="R201" s="308">
        <v>1</v>
      </c>
      <c r="S201" s="309">
        <v>0</v>
      </c>
      <c r="T201" s="305">
        <v>1</v>
      </c>
      <c r="U201" s="305">
        <v>4</v>
      </c>
      <c r="V201" s="305">
        <v>2</v>
      </c>
      <c r="W201" s="306">
        <v>10</v>
      </c>
      <c r="X201" s="310">
        <v>0</v>
      </c>
      <c r="Y201" s="8"/>
    </row>
    <row r="202" spans="1:25" ht="13.5" customHeight="1">
      <c r="A202" s="170"/>
      <c r="B202" s="233" t="s">
        <v>45</v>
      </c>
      <c r="C202" s="294" t="s">
        <v>23</v>
      </c>
      <c r="D202" s="182">
        <f aca="true" t="shared" si="45" ref="D202:W202">D203+D204</f>
        <v>46</v>
      </c>
      <c r="E202" s="295">
        <f t="shared" si="45"/>
        <v>0</v>
      </c>
      <c r="F202" s="296">
        <f t="shared" si="45"/>
        <v>0</v>
      </c>
      <c r="G202" s="296">
        <f t="shared" si="45"/>
        <v>0</v>
      </c>
      <c r="H202" s="297">
        <f t="shared" si="45"/>
        <v>0</v>
      </c>
      <c r="I202" s="298">
        <f t="shared" si="45"/>
        <v>0</v>
      </c>
      <c r="J202" s="296">
        <f t="shared" si="45"/>
        <v>0</v>
      </c>
      <c r="K202" s="296">
        <f t="shared" si="45"/>
        <v>0</v>
      </c>
      <c r="L202" s="296">
        <f t="shared" si="45"/>
        <v>0</v>
      </c>
      <c r="M202" s="296">
        <f t="shared" si="45"/>
        <v>0</v>
      </c>
      <c r="N202" s="296">
        <f t="shared" si="45"/>
        <v>0</v>
      </c>
      <c r="O202" s="296">
        <f t="shared" si="45"/>
        <v>0</v>
      </c>
      <c r="P202" s="296">
        <f t="shared" si="45"/>
        <v>0</v>
      </c>
      <c r="Q202" s="296">
        <f t="shared" si="45"/>
        <v>0</v>
      </c>
      <c r="R202" s="299">
        <f t="shared" si="45"/>
        <v>0</v>
      </c>
      <c r="S202" s="300">
        <f t="shared" si="45"/>
        <v>2</v>
      </c>
      <c r="T202" s="296">
        <f t="shared" si="45"/>
        <v>0</v>
      </c>
      <c r="U202" s="296">
        <f t="shared" si="45"/>
        <v>6</v>
      </c>
      <c r="V202" s="296">
        <f t="shared" si="45"/>
        <v>13</v>
      </c>
      <c r="W202" s="297">
        <f t="shared" si="45"/>
        <v>25</v>
      </c>
      <c r="X202" s="301">
        <f>X203+X204</f>
        <v>0</v>
      </c>
      <c r="Y202" s="8"/>
    </row>
    <row r="203" spans="1:25" ht="13.5" customHeight="1">
      <c r="A203" s="170"/>
      <c r="B203" s="228"/>
      <c r="C203" s="178" t="s">
        <v>24</v>
      </c>
      <c r="D203" s="211">
        <f>SUM(E203:W203)</f>
        <v>29</v>
      </c>
      <c r="E203" s="202">
        <v>0</v>
      </c>
      <c r="F203" s="175">
        <v>0</v>
      </c>
      <c r="G203" s="175">
        <v>0</v>
      </c>
      <c r="H203" s="238">
        <v>0</v>
      </c>
      <c r="I203" s="275">
        <v>0</v>
      </c>
      <c r="J203" s="175">
        <v>0</v>
      </c>
      <c r="K203" s="175">
        <v>0</v>
      </c>
      <c r="L203" s="175">
        <v>0</v>
      </c>
      <c r="M203" s="175">
        <v>0</v>
      </c>
      <c r="N203" s="175">
        <v>0</v>
      </c>
      <c r="O203" s="175">
        <v>0</v>
      </c>
      <c r="P203" s="175">
        <v>0</v>
      </c>
      <c r="Q203" s="175">
        <v>0</v>
      </c>
      <c r="R203" s="276">
        <v>0</v>
      </c>
      <c r="S203" s="180">
        <v>2</v>
      </c>
      <c r="T203" s="175">
        <v>0</v>
      </c>
      <c r="U203" s="175">
        <v>5</v>
      </c>
      <c r="V203" s="175">
        <v>12</v>
      </c>
      <c r="W203" s="238">
        <v>10</v>
      </c>
      <c r="X203" s="248">
        <v>0</v>
      </c>
      <c r="Y203" s="8"/>
    </row>
    <row r="204" spans="1:25" ht="13.5" customHeight="1">
      <c r="A204" s="170"/>
      <c r="B204" s="119" t="s">
        <v>29</v>
      </c>
      <c r="C204" s="302" t="s">
        <v>25</v>
      </c>
      <c r="D204" s="303">
        <f>SUM(E204:W204)</f>
        <v>17</v>
      </c>
      <c r="E204" s="304">
        <v>0</v>
      </c>
      <c r="F204" s="305">
        <v>0</v>
      </c>
      <c r="G204" s="305">
        <v>0</v>
      </c>
      <c r="H204" s="306">
        <v>0</v>
      </c>
      <c r="I204" s="307">
        <v>0</v>
      </c>
      <c r="J204" s="305">
        <v>0</v>
      </c>
      <c r="K204" s="305">
        <v>0</v>
      </c>
      <c r="L204" s="305">
        <v>0</v>
      </c>
      <c r="M204" s="305">
        <v>0</v>
      </c>
      <c r="N204" s="305">
        <v>0</v>
      </c>
      <c r="O204" s="305">
        <v>0</v>
      </c>
      <c r="P204" s="305">
        <v>0</v>
      </c>
      <c r="Q204" s="305">
        <v>0</v>
      </c>
      <c r="R204" s="308">
        <v>0</v>
      </c>
      <c r="S204" s="309">
        <v>0</v>
      </c>
      <c r="T204" s="305">
        <v>0</v>
      </c>
      <c r="U204" s="305">
        <v>1</v>
      </c>
      <c r="V204" s="305">
        <v>1</v>
      </c>
      <c r="W204" s="306">
        <v>15</v>
      </c>
      <c r="X204" s="310">
        <v>0</v>
      </c>
      <c r="Y204" s="8"/>
    </row>
    <row r="205" spans="1:25" ht="13.5" customHeight="1">
      <c r="A205" s="168"/>
      <c r="B205" s="118"/>
      <c r="C205" s="294" t="s">
        <v>23</v>
      </c>
      <c r="D205" s="182">
        <f aca="true" t="shared" si="46" ref="D205:W205">D206+D207</f>
        <v>132</v>
      </c>
      <c r="E205" s="295">
        <f t="shared" si="46"/>
        <v>0</v>
      </c>
      <c r="F205" s="296">
        <f t="shared" si="46"/>
        <v>0</v>
      </c>
      <c r="G205" s="296">
        <f t="shared" si="46"/>
        <v>0</v>
      </c>
      <c r="H205" s="297">
        <f t="shared" si="46"/>
        <v>0</v>
      </c>
      <c r="I205" s="298">
        <f t="shared" si="46"/>
        <v>0</v>
      </c>
      <c r="J205" s="296">
        <f t="shared" si="46"/>
        <v>0</v>
      </c>
      <c r="K205" s="296">
        <f t="shared" si="46"/>
        <v>0</v>
      </c>
      <c r="L205" s="296">
        <f t="shared" si="46"/>
        <v>0</v>
      </c>
      <c r="M205" s="296">
        <f t="shared" si="46"/>
        <v>0</v>
      </c>
      <c r="N205" s="296">
        <f t="shared" si="46"/>
        <v>0</v>
      </c>
      <c r="O205" s="296">
        <f t="shared" si="46"/>
        <v>2</v>
      </c>
      <c r="P205" s="296">
        <f t="shared" si="46"/>
        <v>1</v>
      </c>
      <c r="Q205" s="296">
        <f t="shared" si="46"/>
        <v>1</v>
      </c>
      <c r="R205" s="299">
        <f t="shared" si="46"/>
        <v>2</v>
      </c>
      <c r="S205" s="300">
        <f t="shared" si="46"/>
        <v>0</v>
      </c>
      <c r="T205" s="296">
        <f t="shared" si="46"/>
        <v>3</v>
      </c>
      <c r="U205" s="296">
        <f t="shared" si="46"/>
        <v>3</v>
      </c>
      <c r="V205" s="296">
        <f t="shared" si="46"/>
        <v>26</v>
      </c>
      <c r="W205" s="297">
        <f t="shared" si="46"/>
        <v>94</v>
      </c>
      <c r="X205" s="301">
        <f>X206+X207</f>
        <v>0</v>
      </c>
      <c r="Y205" s="8"/>
    </row>
    <row r="206" spans="1:25" ht="13.5" customHeight="1">
      <c r="A206" s="172" t="s">
        <v>30</v>
      </c>
      <c r="B206" s="117"/>
      <c r="C206" s="178" t="s">
        <v>24</v>
      </c>
      <c r="D206" s="211">
        <f>SUM(E206:W206)</f>
        <v>43</v>
      </c>
      <c r="E206" s="202">
        <v>0</v>
      </c>
      <c r="F206" s="175">
        <v>0</v>
      </c>
      <c r="G206" s="175">
        <v>0</v>
      </c>
      <c r="H206" s="238">
        <v>0</v>
      </c>
      <c r="I206" s="275">
        <v>0</v>
      </c>
      <c r="J206" s="175">
        <v>0</v>
      </c>
      <c r="K206" s="175">
        <v>0</v>
      </c>
      <c r="L206" s="175">
        <v>0</v>
      </c>
      <c r="M206" s="175">
        <v>0</v>
      </c>
      <c r="N206" s="175">
        <v>0</v>
      </c>
      <c r="O206" s="175">
        <v>2</v>
      </c>
      <c r="P206" s="175">
        <v>0</v>
      </c>
      <c r="Q206" s="175">
        <v>0</v>
      </c>
      <c r="R206" s="276">
        <v>2</v>
      </c>
      <c r="S206" s="180">
        <v>0</v>
      </c>
      <c r="T206" s="175">
        <v>2</v>
      </c>
      <c r="U206" s="175">
        <v>2</v>
      </c>
      <c r="V206" s="175">
        <v>11</v>
      </c>
      <c r="W206" s="238">
        <v>24</v>
      </c>
      <c r="X206" s="248">
        <v>0</v>
      </c>
      <c r="Y206" s="8"/>
    </row>
    <row r="207" spans="1:25" ht="13.5" customHeight="1">
      <c r="A207" s="173" t="s">
        <v>66</v>
      </c>
      <c r="B207" s="117"/>
      <c r="C207" s="302" t="s">
        <v>25</v>
      </c>
      <c r="D207" s="303">
        <f>SUM(E207:W207)</f>
        <v>89</v>
      </c>
      <c r="E207" s="304">
        <v>0</v>
      </c>
      <c r="F207" s="305">
        <v>0</v>
      </c>
      <c r="G207" s="305">
        <v>0</v>
      </c>
      <c r="H207" s="306">
        <v>0</v>
      </c>
      <c r="I207" s="307">
        <v>0</v>
      </c>
      <c r="J207" s="305">
        <v>0</v>
      </c>
      <c r="K207" s="305">
        <v>0</v>
      </c>
      <c r="L207" s="305">
        <v>0</v>
      </c>
      <c r="M207" s="305">
        <v>0</v>
      </c>
      <c r="N207" s="305">
        <v>0</v>
      </c>
      <c r="O207" s="305">
        <v>0</v>
      </c>
      <c r="P207" s="305">
        <v>1</v>
      </c>
      <c r="Q207" s="305">
        <v>1</v>
      </c>
      <c r="R207" s="308">
        <v>0</v>
      </c>
      <c r="S207" s="309">
        <v>0</v>
      </c>
      <c r="T207" s="305">
        <v>1</v>
      </c>
      <c r="U207" s="305">
        <v>1</v>
      </c>
      <c r="V207" s="305">
        <v>15</v>
      </c>
      <c r="W207" s="306">
        <v>70</v>
      </c>
      <c r="X207" s="310">
        <v>0</v>
      </c>
      <c r="Y207" s="8"/>
    </row>
    <row r="208" spans="1:25" ht="13.5" customHeight="1">
      <c r="A208" s="173" t="s">
        <v>67</v>
      </c>
      <c r="B208" s="233" t="s">
        <v>31</v>
      </c>
      <c r="C208" s="294" t="s">
        <v>23</v>
      </c>
      <c r="D208" s="182">
        <f aca="true" t="shared" si="47" ref="D208:W208">D209+D210</f>
        <v>19</v>
      </c>
      <c r="E208" s="295">
        <f t="shared" si="47"/>
        <v>0</v>
      </c>
      <c r="F208" s="296">
        <f t="shared" si="47"/>
        <v>0</v>
      </c>
      <c r="G208" s="296">
        <f t="shared" si="47"/>
        <v>0</v>
      </c>
      <c r="H208" s="297">
        <f t="shared" si="47"/>
        <v>0</v>
      </c>
      <c r="I208" s="298">
        <f t="shared" si="47"/>
        <v>0</v>
      </c>
      <c r="J208" s="296">
        <f t="shared" si="47"/>
        <v>0</v>
      </c>
      <c r="K208" s="296">
        <f t="shared" si="47"/>
        <v>0</v>
      </c>
      <c r="L208" s="296">
        <f t="shared" si="47"/>
        <v>0</v>
      </c>
      <c r="M208" s="296">
        <f t="shared" si="47"/>
        <v>0</v>
      </c>
      <c r="N208" s="296">
        <f t="shared" si="47"/>
        <v>0</v>
      </c>
      <c r="O208" s="296">
        <f t="shared" si="47"/>
        <v>0</v>
      </c>
      <c r="P208" s="296">
        <f t="shared" si="47"/>
        <v>0</v>
      </c>
      <c r="Q208" s="296">
        <f t="shared" si="47"/>
        <v>0</v>
      </c>
      <c r="R208" s="299">
        <f t="shared" si="47"/>
        <v>1</v>
      </c>
      <c r="S208" s="300">
        <f t="shared" si="47"/>
        <v>0</v>
      </c>
      <c r="T208" s="296">
        <f t="shared" si="47"/>
        <v>0</v>
      </c>
      <c r="U208" s="296">
        <f t="shared" si="47"/>
        <v>1</v>
      </c>
      <c r="V208" s="296">
        <f t="shared" si="47"/>
        <v>5</v>
      </c>
      <c r="W208" s="297">
        <f t="shared" si="47"/>
        <v>12</v>
      </c>
      <c r="X208" s="301">
        <f>X209+X210</f>
        <v>0</v>
      </c>
      <c r="Y208" s="8"/>
    </row>
    <row r="209" spans="1:25" ht="13.5" customHeight="1">
      <c r="A209" s="170"/>
      <c r="B209" s="228"/>
      <c r="C209" s="178" t="s">
        <v>24</v>
      </c>
      <c r="D209" s="211">
        <f>SUM(E209:W209)</f>
        <v>7</v>
      </c>
      <c r="E209" s="202">
        <v>0</v>
      </c>
      <c r="F209" s="175">
        <v>0</v>
      </c>
      <c r="G209" s="175">
        <v>0</v>
      </c>
      <c r="H209" s="238">
        <v>0</v>
      </c>
      <c r="I209" s="275">
        <v>0</v>
      </c>
      <c r="J209" s="175">
        <v>0</v>
      </c>
      <c r="K209" s="175">
        <v>0</v>
      </c>
      <c r="L209" s="175">
        <v>0</v>
      </c>
      <c r="M209" s="175">
        <v>0</v>
      </c>
      <c r="N209" s="175">
        <v>0</v>
      </c>
      <c r="O209" s="175">
        <v>0</v>
      </c>
      <c r="P209" s="175">
        <v>0</v>
      </c>
      <c r="Q209" s="175">
        <v>0</v>
      </c>
      <c r="R209" s="276">
        <v>1</v>
      </c>
      <c r="S209" s="180">
        <v>0</v>
      </c>
      <c r="T209" s="175">
        <v>0</v>
      </c>
      <c r="U209" s="175">
        <v>1</v>
      </c>
      <c r="V209" s="175">
        <v>3</v>
      </c>
      <c r="W209" s="238">
        <v>2</v>
      </c>
      <c r="X209" s="248">
        <v>0</v>
      </c>
      <c r="Y209" s="8"/>
    </row>
    <row r="210" spans="1:25" ht="13.5" customHeight="1">
      <c r="A210" s="170"/>
      <c r="B210" s="119" t="s">
        <v>29</v>
      </c>
      <c r="C210" s="302" t="s">
        <v>25</v>
      </c>
      <c r="D210" s="303">
        <f>SUM(E210:W210)</f>
        <v>12</v>
      </c>
      <c r="E210" s="304">
        <v>0</v>
      </c>
      <c r="F210" s="305">
        <v>0</v>
      </c>
      <c r="G210" s="305">
        <v>0</v>
      </c>
      <c r="H210" s="306">
        <v>0</v>
      </c>
      <c r="I210" s="307">
        <v>0</v>
      </c>
      <c r="J210" s="305">
        <v>0</v>
      </c>
      <c r="K210" s="305">
        <v>0</v>
      </c>
      <c r="L210" s="305">
        <v>0</v>
      </c>
      <c r="M210" s="305">
        <v>0</v>
      </c>
      <c r="N210" s="305">
        <v>0</v>
      </c>
      <c r="O210" s="305">
        <v>0</v>
      </c>
      <c r="P210" s="305">
        <v>0</v>
      </c>
      <c r="Q210" s="305">
        <v>0</v>
      </c>
      <c r="R210" s="308">
        <v>0</v>
      </c>
      <c r="S210" s="309">
        <v>0</v>
      </c>
      <c r="T210" s="305">
        <v>0</v>
      </c>
      <c r="U210" s="305">
        <v>0</v>
      </c>
      <c r="V210" s="305">
        <v>2</v>
      </c>
      <c r="W210" s="306">
        <v>10</v>
      </c>
      <c r="X210" s="310">
        <v>0</v>
      </c>
      <c r="Y210" s="8"/>
    </row>
    <row r="211" spans="1:25" ht="13.5" customHeight="1">
      <c r="A211" s="170"/>
      <c r="B211" s="223" t="s">
        <v>74</v>
      </c>
      <c r="C211" s="325" t="s">
        <v>23</v>
      </c>
      <c r="D211" s="326">
        <f aca="true" t="shared" si="48" ref="D211:W211">D212+D213</f>
        <v>11</v>
      </c>
      <c r="E211" s="327">
        <f t="shared" si="48"/>
        <v>0</v>
      </c>
      <c r="F211" s="328">
        <f t="shared" si="48"/>
        <v>0</v>
      </c>
      <c r="G211" s="328">
        <f t="shared" si="48"/>
        <v>0</v>
      </c>
      <c r="H211" s="329">
        <f t="shared" si="48"/>
        <v>0</v>
      </c>
      <c r="I211" s="330">
        <f t="shared" si="48"/>
        <v>0</v>
      </c>
      <c r="J211" s="328">
        <f t="shared" si="48"/>
        <v>0</v>
      </c>
      <c r="K211" s="328">
        <f t="shared" si="48"/>
        <v>0</v>
      </c>
      <c r="L211" s="328">
        <f t="shared" si="48"/>
        <v>0</v>
      </c>
      <c r="M211" s="328">
        <f t="shared" si="48"/>
        <v>0</v>
      </c>
      <c r="N211" s="328">
        <f t="shared" si="48"/>
        <v>0</v>
      </c>
      <c r="O211" s="328">
        <f t="shared" si="48"/>
        <v>1</v>
      </c>
      <c r="P211" s="328">
        <f t="shared" si="48"/>
        <v>0</v>
      </c>
      <c r="Q211" s="328">
        <f t="shared" si="48"/>
        <v>0</v>
      </c>
      <c r="R211" s="331">
        <f t="shared" si="48"/>
        <v>1</v>
      </c>
      <c r="S211" s="332">
        <f t="shared" si="48"/>
        <v>0</v>
      </c>
      <c r="T211" s="328">
        <f t="shared" si="48"/>
        <v>0</v>
      </c>
      <c r="U211" s="328">
        <f t="shared" si="48"/>
        <v>0</v>
      </c>
      <c r="V211" s="328">
        <f t="shared" si="48"/>
        <v>2</v>
      </c>
      <c r="W211" s="329">
        <f t="shared" si="48"/>
        <v>7</v>
      </c>
      <c r="X211" s="333">
        <f>X212+X213</f>
        <v>0</v>
      </c>
      <c r="Y211" s="8"/>
    </row>
    <row r="212" spans="1:25" ht="13.5" customHeight="1">
      <c r="A212" s="170"/>
      <c r="B212" s="213"/>
      <c r="C212" s="215" t="s">
        <v>24</v>
      </c>
      <c r="D212" s="216">
        <f>SUM(E212:W212)</f>
        <v>5</v>
      </c>
      <c r="E212" s="217">
        <v>0</v>
      </c>
      <c r="F212" s="218">
        <v>0</v>
      </c>
      <c r="G212" s="218">
        <v>0</v>
      </c>
      <c r="H212" s="242">
        <v>0</v>
      </c>
      <c r="I212" s="283">
        <v>0</v>
      </c>
      <c r="J212" s="218">
        <v>0</v>
      </c>
      <c r="K212" s="218">
        <v>0</v>
      </c>
      <c r="L212" s="218">
        <v>0</v>
      </c>
      <c r="M212" s="218">
        <v>0</v>
      </c>
      <c r="N212" s="218">
        <v>0</v>
      </c>
      <c r="O212" s="218">
        <v>1</v>
      </c>
      <c r="P212" s="218">
        <v>0</v>
      </c>
      <c r="Q212" s="218">
        <v>0</v>
      </c>
      <c r="R212" s="284">
        <v>1</v>
      </c>
      <c r="S212" s="264">
        <v>0</v>
      </c>
      <c r="T212" s="218">
        <v>0</v>
      </c>
      <c r="U212" s="218">
        <v>0</v>
      </c>
      <c r="V212" s="218">
        <v>1</v>
      </c>
      <c r="W212" s="242">
        <v>2</v>
      </c>
      <c r="X212" s="252">
        <v>0</v>
      </c>
      <c r="Y212" s="8"/>
    </row>
    <row r="213" spans="1:25" ht="13.5" customHeight="1">
      <c r="A213" s="170"/>
      <c r="B213" s="214"/>
      <c r="C213" s="334" t="s">
        <v>25</v>
      </c>
      <c r="D213" s="335">
        <f>SUM(E213:W213)</f>
        <v>6</v>
      </c>
      <c r="E213" s="336">
        <v>0</v>
      </c>
      <c r="F213" s="337">
        <v>0</v>
      </c>
      <c r="G213" s="337">
        <v>0</v>
      </c>
      <c r="H213" s="338">
        <v>0</v>
      </c>
      <c r="I213" s="339">
        <v>0</v>
      </c>
      <c r="J213" s="337">
        <v>0</v>
      </c>
      <c r="K213" s="337">
        <v>0</v>
      </c>
      <c r="L213" s="337">
        <v>0</v>
      </c>
      <c r="M213" s="337">
        <v>0</v>
      </c>
      <c r="N213" s="337">
        <v>0</v>
      </c>
      <c r="O213" s="337">
        <v>0</v>
      </c>
      <c r="P213" s="337">
        <v>0</v>
      </c>
      <c r="Q213" s="337">
        <v>0</v>
      </c>
      <c r="R213" s="340">
        <v>0</v>
      </c>
      <c r="S213" s="341">
        <v>0</v>
      </c>
      <c r="T213" s="337">
        <v>0</v>
      </c>
      <c r="U213" s="337">
        <v>0</v>
      </c>
      <c r="V213" s="337">
        <v>1</v>
      </c>
      <c r="W213" s="338">
        <v>5</v>
      </c>
      <c r="X213" s="342">
        <v>0</v>
      </c>
      <c r="Y213" s="8"/>
    </row>
    <row r="214" spans="1:25" ht="13.5" customHeight="1">
      <c r="A214" s="168"/>
      <c r="B214" s="117"/>
      <c r="C214" s="294" t="s">
        <v>23</v>
      </c>
      <c r="D214" s="182">
        <f aca="true" t="shared" si="49" ref="D214:W214">D215+D216</f>
        <v>84</v>
      </c>
      <c r="E214" s="295">
        <f t="shared" si="49"/>
        <v>0</v>
      </c>
      <c r="F214" s="296">
        <f t="shared" si="49"/>
        <v>0</v>
      </c>
      <c r="G214" s="296">
        <f t="shared" si="49"/>
        <v>0</v>
      </c>
      <c r="H214" s="297">
        <f t="shared" si="49"/>
        <v>0</v>
      </c>
      <c r="I214" s="298">
        <f t="shared" si="49"/>
        <v>0</v>
      </c>
      <c r="J214" s="296">
        <f t="shared" si="49"/>
        <v>0</v>
      </c>
      <c r="K214" s="296">
        <f t="shared" si="49"/>
        <v>0</v>
      </c>
      <c r="L214" s="296">
        <f t="shared" si="49"/>
        <v>0</v>
      </c>
      <c r="M214" s="296">
        <f t="shared" si="49"/>
        <v>0</v>
      </c>
      <c r="N214" s="296">
        <f t="shared" si="49"/>
        <v>0</v>
      </c>
      <c r="O214" s="296">
        <f t="shared" si="49"/>
        <v>0</v>
      </c>
      <c r="P214" s="296">
        <f t="shared" si="49"/>
        <v>0</v>
      </c>
      <c r="Q214" s="296">
        <f t="shared" si="49"/>
        <v>0</v>
      </c>
      <c r="R214" s="299">
        <f t="shared" si="49"/>
        <v>1</v>
      </c>
      <c r="S214" s="300">
        <f t="shared" si="49"/>
        <v>2</v>
      </c>
      <c r="T214" s="296">
        <f t="shared" si="49"/>
        <v>3</v>
      </c>
      <c r="U214" s="296">
        <f t="shared" si="49"/>
        <v>2</v>
      </c>
      <c r="V214" s="296">
        <f t="shared" si="49"/>
        <v>24</v>
      </c>
      <c r="W214" s="297">
        <f t="shared" si="49"/>
        <v>52</v>
      </c>
      <c r="X214" s="301">
        <f>X215+X216</f>
        <v>0</v>
      </c>
      <c r="Y214" s="8"/>
    </row>
    <row r="215" spans="1:25" ht="13.5" customHeight="1">
      <c r="A215" s="172" t="s">
        <v>42</v>
      </c>
      <c r="B215" s="117"/>
      <c r="C215" s="311" t="s">
        <v>24</v>
      </c>
      <c r="D215" s="312">
        <f>SUM(E215:W215)</f>
        <v>52</v>
      </c>
      <c r="E215" s="313">
        <v>0</v>
      </c>
      <c r="F215" s="314">
        <v>0</v>
      </c>
      <c r="G215" s="314">
        <v>0</v>
      </c>
      <c r="H215" s="315">
        <v>0</v>
      </c>
      <c r="I215" s="316">
        <v>0</v>
      </c>
      <c r="J215" s="314">
        <v>0</v>
      </c>
      <c r="K215" s="314">
        <v>0</v>
      </c>
      <c r="L215" s="314">
        <v>0</v>
      </c>
      <c r="M215" s="314">
        <v>0</v>
      </c>
      <c r="N215" s="314">
        <v>0</v>
      </c>
      <c r="O215" s="314">
        <v>0</v>
      </c>
      <c r="P215" s="314">
        <v>0</v>
      </c>
      <c r="Q215" s="314">
        <v>0</v>
      </c>
      <c r="R215" s="317">
        <v>1</v>
      </c>
      <c r="S215" s="318">
        <v>2</v>
      </c>
      <c r="T215" s="314">
        <v>3</v>
      </c>
      <c r="U215" s="314">
        <v>1</v>
      </c>
      <c r="V215" s="314">
        <v>15</v>
      </c>
      <c r="W215" s="315">
        <v>30</v>
      </c>
      <c r="X215" s="319">
        <v>0</v>
      </c>
      <c r="Y215" s="8"/>
    </row>
    <row r="216" spans="1:25" ht="13.5" customHeight="1">
      <c r="A216" s="170"/>
      <c r="B216" s="117"/>
      <c r="C216" s="204" t="s">
        <v>25</v>
      </c>
      <c r="D216" s="205">
        <f>SUM(E216:W216)</f>
        <v>32</v>
      </c>
      <c r="E216" s="206">
        <v>0</v>
      </c>
      <c r="F216" s="207">
        <v>0</v>
      </c>
      <c r="G216" s="207">
        <v>0</v>
      </c>
      <c r="H216" s="320">
        <v>0</v>
      </c>
      <c r="I216" s="321">
        <v>0</v>
      </c>
      <c r="J216" s="207">
        <v>0</v>
      </c>
      <c r="K216" s="207">
        <v>0</v>
      </c>
      <c r="L216" s="207">
        <v>0</v>
      </c>
      <c r="M216" s="207">
        <v>0</v>
      </c>
      <c r="N216" s="207">
        <v>0</v>
      </c>
      <c r="O216" s="207">
        <v>0</v>
      </c>
      <c r="P216" s="207">
        <v>0</v>
      </c>
      <c r="Q216" s="207">
        <v>0</v>
      </c>
      <c r="R216" s="322">
        <v>0</v>
      </c>
      <c r="S216" s="323">
        <v>0</v>
      </c>
      <c r="T216" s="207">
        <v>0</v>
      </c>
      <c r="U216" s="207">
        <v>1</v>
      </c>
      <c r="V216" s="207">
        <v>9</v>
      </c>
      <c r="W216" s="320">
        <v>22</v>
      </c>
      <c r="X216" s="324">
        <v>0</v>
      </c>
      <c r="Y216" s="8"/>
    </row>
    <row r="217" spans="1:25" ht="13.5" customHeight="1">
      <c r="A217" s="168"/>
      <c r="B217" s="118"/>
      <c r="C217" s="294" t="s">
        <v>23</v>
      </c>
      <c r="D217" s="182">
        <f aca="true" t="shared" si="50" ref="D217:W217">D218+D219</f>
        <v>25</v>
      </c>
      <c r="E217" s="295">
        <f t="shared" si="50"/>
        <v>0</v>
      </c>
      <c r="F217" s="296">
        <f t="shared" si="50"/>
        <v>1</v>
      </c>
      <c r="G217" s="296">
        <f t="shared" si="50"/>
        <v>0</v>
      </c>
      <c r="H217" s="297">
        <f t="shared" si="50"/>
        <v>0</v>
      </c>
      <c r="I217" s="298">
        <f t="shared" si="50"/>
        <v>0</v>
      </c>
      <c r="J217" s="296">
        <f t="shared" si="50"/>
        <v>0</v>
      </c>
      <c r="K217" s="296">
        <f t="shared" si="50"/>
        <v>0</v>
      </c>
      <c r="L217" s="296">
        <f t="shared" si="50"/>
        <v>0</v>
      </c>
      <c r="M217" s="296">
        <f t="shared" si="50"/>
        <v>2</v>
      </c>
      <c r="N217" s="296">
        <f t="shared" si="50"/>
        <v>0</v>
      </c>
      <c r="O217" s="296">
        <f t="shared" si="50"/>
        <v>0</v>
      </c>
      <c r="P217" s="296">
        <f t="shared" si="50"/>
        <v>0</v>
      </c>
      <c r="Q217" s="296">
        <f t="shared" si="50"/>
        <v>2</v>
      </c>
      <c r="R217" s="299">
        <f t="shared" si="50"/>
        <v>1</v>
      </c>
      <c r="S217" s="300">
        <f t="shared" si="50"/>
        <v>0</v>
      </c>
      <c r="T217" s="296">
        <f t="shared" si="50"/>
        <v>4</v>
      </c>
      <c r="U217" s="296">
        <f t="shared" si="50"/>
        <v>4</v>
      </c>
      <c r="V217" s="296">
        <f t="shared" si="50"/>
        <v>3</v>
      </c>
      <c r="W217" s="297">
        <f t="shared" si="50"/>
        <v>8</v>
      </c>
      <c r="X217" s="301">
        <f>X218+X219</f>
        <v>0</v>
      </c>
      <c r="Y217" s="8"/>
    </row>
    <row r="218" spans="1:25" ht="13.5" customHeight="1">
      <c r="A218" s="172" t="s">
        <v>32</v>
      </c>
      <c r="B218" s="117"/>
      <c r="C218" s="178" t="s">
        <v>24</v>
      </c>
      <c r="D218" s="211">
        <f>SUM(E218:W218)</f>
        <v>21</v>
      </c>
      <c r="E218" s="202">
        <v>0</v>
      </c>
      <c r="F218" s="175">
        <v>0</v>
      </c>
      <c r="G218" s="175">
        <v>0</v>
      </c>
      <c r="H218" s="238">
        <v>0</v>
      </c>
      <c r="I218" s="275">
        <v>0</v>
      </c>
      <c r="J218" s="175">
        <v>0</v>
      </c>
      <c r="K218" s="175">
        <v>0</v>
      </c>
      <c r="L218" s="175">
        <v>0</v>
      </c>
      <c r="M218" s="175">
        <v>2</v>
      </c>
      <c r="N218" s="175">
        <v>0</v>
      </c>
      <c r="O218" s="175">
        <v>0</v>
      </c>
      <c r="P218" s="175">
        <v>0</v>
      </c>
      <c r="Q218" s="175">
        <v>2</v>
      </c>
      <c r="R218" s="276">
        <v>1</v>
      </c>
      <c r="S218" s="180">
        <v>0</v>
      </c>
      <c r="T218" s="175">
        <v>2</v>
      </c>
      <c r="U218" s="175">
        <v>4</v>
      </c>
      <c r="V218" s="175">
        <v>3</v>
      </c>
      <c r="W218" s="238">
        <v>7</v>
      </c>
      <c r="X218" s="248">
        <v>0</v>
      </c>
      <c r="Y218" s="8"/>
    </row>
    <row r="219" spans="1:25" ht="13.5" customHeight="1">
      <c r="A219" s="170"/>
      <c r="B219" s="117"/>
      <c r="C219" s="302" t="s">
        <v>25</v>
      </c>
      <c r="D219" s="303">
        <f>SUM(E219:W219)</f>
        <v>4</v>
      </c>
      <c r="E219" s="304">
        <v>0</v>
      </c>
      <c r="F219" s="305">
        <v>1</v>
      </c>
      <c r="G219" s="305">
        <v>0</v>
      </c>
      <c r="H219" s="306">
        <v>0</v>
      </c>
      <c r="I219" s="307">
        <v>0</v>
      </c>
      <c r="J219" s="305">
        <v>0</v>
      </c>
      <c r="K219" s="305">
        <v>0</v>
      </c>
      <c r="L219" s="305">
        <v>0</v>
      </c>
      <c r="M219" s="305">
        <v>0</v>
      </c>
      <c r="N219" s="305">
        <v>0</v>
      </c>
      <c r="O219" s="305">
        <v>0</v>
      </c>
      <c r="P219" s="305">
        <v>0</v>
      </c>
      <c r="Q219" s="305">
        <v>0</v>
      </c>
      <c r="R219" s="308">
        <v>0</v>
      </c>
      <c r="S219" s="309">
        <v>0</v>
      </c>
      <c r="T219" s="305">
        <v>2</v>
      </c>
      <c r="U219" s="305">
        <v>0</v>
      </c>
      <c r="V219" s="305">
        <v>0</v>
      </c>
      <c r="W219" s="306">
        <v>1</v>
      </c>
      <c r="X219" s="310">
        <v>0</v>
      </c>
      <c r="Y219" s="8"/>
    </row>
    <row r="220" spans="1:25" ht="13.5" customHeight="1">
      <c r="A220" s="168"/>
      <c r="B220" s="118"/>
      <c r="C220" s="294" t="s">
        <v>23</v>
      </c>
      <c r="D220" s="182">
        <f aca="true" t="shared" si="51" ref="D220:W220">D221+D222</f>
        <v>36</v>
      </c>
      <c r="E220" s="295">
        <f t="shared" si="51"/>
        <v>0</v>
      </c>
      <c r="F220" s="296">
        <f t="shared" si="51"/>
        <v>0</v>
      </c>
      <c r="G220" s="296">
        <f t="shared" si="51"/>
        <v>0</v>
      </c>
      <c r="H220" s="297">
        <f t="shared" si="51"/>
        <v>0</v>
      </c>
      <c r="I220" s="298">
        <f t="shared" si="51"/>
        <v>0</v>
      </c>
      <c r="J220" s="296">
        <f t="shared" si="51"/>
        <v>0</v>
      </c>
      <c r="K220" s="296">
        <f t="shared" si="51"/>
        <v>0</v>
      </c>
      <c r="L220" s="296">
        <f t="shared" si="51"/>
        <v>0</v>
      </c>
      <c r="M220" s="296">
        <f t="shared" si="51"/>
        <v>0</v>
      </c>
      <c r="N220" s="296">
        <f t="shared" si="51"/>
        <v>0</v>
      </c>
      <c r="O220" s="296">
        <f t="shared" si="51"/>
        <v>0</v>
      </c>
      <c r="P220" s="296">
        <f t="shared" si="51"/>
        <v>0</v>
      </c>
      <c r="Q220" s="296">
        <f t="shared" si="51"/>
        <v>0</v>
      </c>
      <c r="R220" s="299">
        <f t="shared" si="51"/>
        <v>0</v>
      </c>
      <c r="S220" s="300">
        <f t="shared" si="51"/>
        <v>0</v>
      </c>
      <c r="T220" s="296">
        <f t="shared" si="51"/>
        <v>0</v>
      </c>
      <c r="U220" s="296">
        <f t="shared" si="51"/>
        <v>0</v>
      </c>
      <c r="V220" s="296">
        <f t="shared" si="51"/>
        <v>4</v>
      </c>
      <c r="W220" s="297">
        <f t="shared" si="51"/>
        <v>32</v>
      </c>
      <c r="X220" s="301">
        <f>X221+X222</f>
        <v>0</v>
      </c>
      <c r="Y220" s="8"/>
    </row>
    <row r="221" spans="1:25" ht="13.5" customHeight="1">
      <c r="A221" s="172" t="s">
        <v>40</v>
      </c>
      <c r="B221" s="117"/>
      <c r="C221" s="178" t="s">
        <v>24</v>
      </c>
      <c r="D221" s="211">
        <f>SUM(E221:W221)</f>
        <v>14</v>
      </c>
      <c r="E221" s="202">
        <v>0</v>
      </c>
      <c r="F221" s="175">
        <v>0</v>
      </c>
      <c r="G221" s="175">
        <v>0</v>
      </c>
      <c r="H221" s="238">
        <v>0</v>
      </c>
      <c r="I221" s="275">
        <v>0</v>
      </c>
      <c r="J221" s="175">
        <v>0</v>
      </c>
      <c r="K221" s="175">
        <v>0</v>
      </c>
      <c r="L221" s="175">
        <v>0</v>
      </c>
      <c r="M221" s="175">
        <v>0</v>
      </c>
      <c r="N221" s="175">
        <v>0</v>
      </c>
      <c r="O221" s="175">
        <v>0</v>
      </c>
      <c r="P221" s="175">
        <v>0</v>
      </c>
      <c r="Q221" s="175">
        <v>0</v>
      </c>
      <c r="R221" s="276">
        <v>0</v>
      </c>
      <c r="S221" s="180">
        <v>0</v>
      </c>
      <c r="T221" s="175">
        <v>0</v>
      </c>
      <c r="U221" s="175">
        <v>0</v>
      </c>
      <c r="V221" s="175">
        <v>4</v>
      </c>
      <c r="W221" s="238">
        <v>10</v>
      </c>
      <c r="X221" s="248">
        <v>0</v>
      </c>
      <c r="Y221" s="8"/>
    </row>
    <row r="222" spans="1:25" ht="13.5" customHeight="1">
      <c r="A222" s="170"/>
      <c r="B222" s="117"/>
      <c r="C222" s="302" t="s">
        <v>25</v>
      </c>
      <c r="D222" s="303">
        <f>SUM(E222:W222)</f>
        <v>22</v>
      </c>
      <c r="E222" s="304">
        <v>0</v>
      </c>
      <c r="F222" s="305">
        <v>0</v>
      </c>
      <c r="G222" s="305">
        <v>0</v>
      </c>
      <c r="H222" s="306">
        <v>0</v>
      </c>
      <c r="I222" s="307">
        <v>0</v>
      </c>
      <c r="J222" s="305">
        <v>0</v>
      </c>
      <c r="K222" s="305">
        <v>0</v>
      </c>
      <c r="L222" s="305">
        <v>0</v>
      </c>
      <c r="M222" s="305">
        <v>0</v>
      </c>
      <c r="N222" s="305">
        <v>0</v>
      </c>
      <c r="O222" s="305">
        <v>0</v>
      </c>
      <c r="P222" s="305">
        <v>0</v>
      </c>
      <c r="Q222" s="305">
        <v>0</v>
      </c>
      <c r="R222" s="308">
        <v>0</v>
      </c>
      <c r="S222" s="309">
        <v>0</v>
      </c>
      <c r="T222" s="305">
        <v>0</v>
      </c>
      <c r="U222" s="305">
        <v>0</v>
      </c>
      <c r="V222" s="305">
        <v>0</v>
      </c>
      <c r="W222" s="306">
        <v>22</v>
      </c>
      <c r="X222" s="310">
        <v>0</v>
      </c>
      <c r="Y222" s="8"/>
    </row>
    <row r="223" spans="1:25" ht="13.5" customHeight="1">
      <c r="A223" s="168"/>
      <c r="B223" s="118"/>
      <c r="C223" s="294" t="s">
        <v>23</v>
      </c>
      <c r="D223" s="182">
        <f aca="true" t="shared" si="52" ref="D223:W223">D224+D225</f>
        <v>16</v>
      </c>
      <c r="E223" s="295">
        <f t="shared" si="52"/>
        <v>0</v>
      </c>
      <c r="F223" s="296">
        <f t="shared" si="52"/>
        <v>0</v>
      </c>
      <c r="G223" s="296">
        <f t="shared" si="52"/>
        <v>0</v>
      </c>
      <c r="H223" s="297">
        <f t="shared" si="52"/>
        <v>0</v>
      </c>
      <c r="I223" s="298">
        <f t="shared" si="52"/>
        <v>1</v>
      </c>
      <c r="J223" s="296">
        <f t="shared" si="52"/>
        <v>2</v>
      </c>
      <c r="K223" s="296">
        <f t="shared" si="52"/>
        <v>0</v>
      </c>
      <c r="L223" s="296">
        <f t="shared" si="52"/>
        <v>2</v>
      </c>
      <c r="M223" s="296">
        <f t="shared" si="52"/>
        <v>0</v>
      </c>
      <c r="N223" s="296">
        <f t="shared" si="52"/>
        <v>1</v>
      </c>
      <c r="O223" s="296">
        <f t="shared" si="52"/>
        <v>0</v>
      </c>
      <c r="P223" s="296">
        <f t="shared" si="52"/>
        <v>1</v>
      </c>
      <c r="Q223" s="296">
        <f t="shared" si="52"/>
        <v>0</v>
      </c>
      <c r="R223" s="299">
        <f t="shared" si="52"/>
        <v>1</v>
      </c>
      <c r="S223" s="300">
        <f t="shared" si="52"/>
        <v>1</v>
      </c>
      <c r="T223" s="296">
        <f t="shared" si="52"/>
        <v>1</v>
      </c>
      <c r="U223" s="296">
        <f t="shared" si="52"/>
        <v>2</v>
      </c>
      <c r="V223" s="296">
        <f t="shared" si="52"/>
        <v>2</v>
      </c>
      <c r="W223" s="297">
        <f t="shared" si="52"/>
        <v>2</v>
      </c>
      <c r="X223" s="301">
        <f>X224+X225</f>
        <v>0</v>
      </c>
      <c r="Y223" s="8"/>
    </row>
    <row r="224" spans="1:25" ht="13.5" customHeight="1">
      <c r="A224" s="172" t="s">
        <v>33</v>
      </c>
      <c r="B224" s="117"/>
      <c r="C224" s="204" t="s">
        <v>24</v>
      </c>
      <c r="D224" s="205">
        <f>SUM(E224:W224)</f>
        <v>10</v>
      </c>
      <c r="E224" s="206">
        <v>0</v>
      </c>
      <c r="F224" s="207">
        <v>0</v>
      </c>
      <c r="G224" s="207">
        <v>0</v>
      </c>
      <c r="H224" s="320">
        <v>0</v>
      </c>
      <c r="I224" s="321">
        <v>1</v>
      </c>
      <c r="J224" s="207">
        <v>1</v>
      </c>
      <c r="K224" s="207">
        <v>0</v>
      </c>
      <c r="L224" s="207">
        <v>2</v>
      </c>
      <c r="M224" s="207">
        <v>0</v>
      </c>
      <c r="N224" s="207">
        <v>0</v>
      </c>
      <c r="O224" s="207">
        <v>0</v>
      </c>
      <c r="P224" s="207">
        <v>1</v>
      </c>
      <c r="Q224" s="207">
        <v>0</v>
      </c>
      <c r="R224" s="322">
        <v>1</v>
      </c>
      <c r="S224" s="323">
        <v>1</v>
      </c>
      <c r="T224" s="207">
        <v>0</v>
      </c>
      <c r="U224" s="207">
        <v>1</v>
      </c>
      <c r="V224" s="207">
        <v>0</v>
      </c>
      <c r="W224" s="320">
        <v>2</v>
      </c>
      <c r="X224" s="324">
        <v>0</v>
      </c>
      <c r="Y224" s="8"/>
    </row>
    <row r="225" spans="1:25" ht="13.5" customHeight="1">
      <c r="A225" s="170"/>
      <c r="B225" s="117"/>
      <c r="C225" s="346" t="s">
        <v>25</v>
      </c>
      <c r="D225" s="182">
        <f>SUM(E225:W225)</f>
        <v>6</v>
      </c>
      <c r="E225" s="198">
        <v>0</v>
      </c>
      <c r="F225" s="199">
        <v>0</v>
      </c>
      <c r="G225" s="199">
        <v>0</v>
      </c>
      <c r="H225" s="289">
        <v>0</v>
      </c>
      <c r="I225" s="291">
        <v>0</v>
      </c>
      <c r="J225" s="199">
        <v>1</v>
      </c>
      <c r="K225" s="199">
        <v>0</v>
      </c>
      <c r="L225" s="199">
        <v>0</v>
      </c>
      <c r="M225" s="199">
        <v>0</v>
      </c>
      <c r="N225" s="199">
        <v>1</v>
      </c>
      <c r="O225" s="199">
        <v>0</v>
      </c>
      <c r="P225" s="199">
        <v>0</v>
      </c>
      <c r="Q225" s="199">
        <v>0</v>
      </c>
      <c r="R225" s="292">
        <v>0</v>
      </c>
      <c r="S225" s="290">
        <v>0</v>
      </c>
      <c r="T225" s="199">
        <v>1</v>
      </c>
      <c r="U225" s="199">
        <v>1</v>
      </c>
      <c r="V225" s="199">
        <v>2</v>
      </c>
      <c r="W225" s="289">
        <v>0</v>
      </c>
      <c r="X225" s="293">
        <v>0</v>
      </c>
      <c r="Y225" s="8"/>
    </row>
    <row r="226" spans="1:25" ht="13.5" customHeight="1">
      <c r="A226" s="168"/>
      <c r="B226" s="118"/>
      <c r="C226" s="294" t="s">
        <v>23</v>
      </c>
      <c r="D226" s="182">
        <f aca="true" t="shared" si="53" ref="D226:W226">D227+D228</f>
        <v>9</v>
      </c>
      <c r="E226" s="295">
        <f t="shared" si="53"/>
        <v>0</v>
      </c>
      <c r="F226" s="296">
        <f t="shared" si="53"/>
        <v>0</v>
      </c>
      <c r="G226" s="296">
        <f t="shared" si="53"/>
        <v>0</v>
      </c>
      <c r="H226" s="297">
        <f t="shared" si="53"/>
        <v>0</v>
      </c>
      <c r="I226" s="298">
        <f t="shared" si="53"/>
        <v>0</v>
      </c>
      <c r="J226" s="296">
        <f t="shared" si="53"/>
        <v>0</v>
      </c>
      <c r="K226" s="296">
        <f t="shared" si="53"/>
        <v>0</v>
      </c>
      <c r="L226" s="296">
        <f t="shared" si="53"/>
        <v>0</v>
      </c>
      <c r="M226" s="296">
        <f t="shared" si="53"/>
        <v>0</v>
      </c>
      <c r="N226" s="296">
        <f t="shared" si="53"/>
        <v>0</v>
      </c>
      <c r="O226" s="296">
        <f t="shared" si="53"/>
        <v>0</v>
      </c>
      <c r="P226" s="296">
        <f t="shared" si="53"/>
        <v>2</v>
      </c>
      <c r="Q226" s="296">
        <f t="shared" si="53"/>
        <v>0</v>
      </c>
      <c r="R226" s="299">
        <f t="shared" si="53"/>
        <v>0</v>
      </c>
      <c r="S226" s="300">
        <f t="shared" si="53"/>
        <v>0</v>
      </c>
      <c r="T226" s="296">
        <f t="shared" si="53"/>
        <v>1</v>
      </c>
      <c r="U226" s="296">
        <f t="shared" si="53"/>
        <v>1</v>
      </c>
      <c r="V226" s="296">
        <f t="shared" si="53"/>
        <v>4</v>
      </c>
      <c r="W226" s="297">
        <f t="shared" si="53"/>
        <v>1</v>
      </c>
      <c r="X226" s="301">
        <f>X227+X228</f>
        <v>0</v>
      </c>
      <c r="Y226" s="8"/>
    </row>
    <row r="227" spans="1:25" ht="13.5" customHeight="1">
      <c r="A227" s="172" t="s">
        <v>34</v>
      </c>
      <c r="B227" s="117"/>
      <c r="C227" s="178" t="s">
        <v>24</v>
      </c>
      <c r="D227" s="211">
        <f>SUM(E227:W227)</f>
        <v>5</v>
      </c>
      <c r="E227" s="202">
        <v>0</v>
      </c>
      <c r="F227" s="175">
        <v>0</v>
      </c>
      <c r="G227" s="175">
        <v>0</v>
      </c>
      <c r="H227" s="238">
        <v>0</v>
      </c>
      <c r="I227" s="275">
        <v>0</v>
      </c>
      <c r="J227" s="175">
        <v>0</v>
      </c>
      <c r="K227" s="175">
        <v>0</v>
      </c>
      <c r="L227" s="175">
        <v>0</v>
      </c>
      <c r="M227" s="175">
        <v>0</v>
      </c>
      <c r="N227" s="175">
        <v>0</v>
      </c>
      <c r="O227" s="175">
        <v>0</v>
      </c>
      <c r="P227" s="175">
        <v>2</v>
      </c>
      <c r="Q227" s="175">
        <v>0</v>
      </c>
      <c r="R227" s="276">
        <v>0</v>
      </c>
      <c r="S227" s="180">
        <v>0</v>
      </c>
      <c r="T227" s="175">
        <v>1</v>
      </c>
      <c r="U227" s="175">
        <v>0</v>
      </c>
      <c r="V227" s="175">
        <v>2</v>
      </c>
      <c r="W227" s="238">
        <v>0</v>
      </c>
      <c r="X227" s="248">
        <v>0</v>
      </c>
      <c r="Y227" s="8"/>
    </row>
    <row r="228" spans="1:25" ht="13.5" customHeight="1">
      <c r="A228" s="170"/>
      <c r="B228" s="117"/>
      <c r="C228" s="302" t="s">
        <v>25</v>
      </c>
      <c r="D228" s="303">
        <f>SUM(E228:W228)</f>
        <v>4</v>
      </c>
      <c r="E228" s="304">
        <v>0</v>
      </c>
      <c r="F228" s="305">
        <v>0</v>
      </c>
      <c r="G228" s="305">
        <v>0</v>
      </c>
      <c r="H228" s="306">
        <v>0</v>
      </c>
      <c r="I228" s="307">
        <v>0</v>
      </c>
      <c r="J228" s="305">
        <v>0</v>
      </c>
      <c r="K228" s="305">
        <v>0</v>
      </c>
      <c r="L228" s="305">
        <v>0</v>
      </c>
      <c r="M228" s="305">
        <v>0</v>
      </c>
      <c r="N228" s="305">
        <v>0</v>
      </c>
      <c r="O228" s="305">
        <v>0</v>
      </c>
      <c r="P228" s="305">
        <v>0</v>
      </c>
      <c r="Q228" s="305">
        <v>0</v>
      </c>
      <c r="R228" s="308">
        <v>0</v>
      </c>
      <c r="S228" s="309">
        <v>0</v>
      </c>
      <c r="T228" s="305">
        <v>0</v>
      </c>
      <c r="U228" s="305">
        <v>1</v>
      </c>
      <c r="V228" s="305">
        <v>2</v>
      </c>
      <c r="W228" s="306">
        <v>1</v>
      </c>
      <c r="X228" s="310">
        <v>0</v>
      </c>
      <c r="Y228" s="8"/>
    </row>
    <row r="229" spans="1:25" ht="13.5" customHeight="1">
      <c r="A229" s="168"/>
      <c r="B229" s="118"/>
      <c r="C229" s="294" t="s">
        <v>23</v>
      </c>
      <c r="D229" s="182">
        <f aca="true" t="shared" si="54" ref="D229:W229">D230+D231</f>
        <v>13</v>
      </c>
      <c r="E229" s="295">
        <f t="shared" si="54"/>
        <v>0</v>
      </c>
      <c r="F229" s="296">
        <f t="shared" si="54"/>
        <v>0</v>
      </c>
      <c r="G229" s="296">
        <f t="shared" si="54"/>
        <v>0</v>
      </c>
      <c r="H229" s="297">
        <f t="shared" si="54"/>
        <v>0</v>
      </c>
      <c r="I229" s="298">
        <f t="shared" si="54"/>
        <v>0</v>
      </c>
      <c r="J229" s="296">
        <f t="shared" si="54"/>
        <v>0</v>
      </c>
      <c r="K229" s="296">
        <f t="shared" si="54"/>
        <v>0</v>
      </c>
      <c r="L229" s="296">
        <f t="shared" si="54"/>
        <v>0</v>
      </c>
      <c r="M229" s="296">
        <f t="shared" si="54"/>
        <v>0</v>
      </c>
      <c r="N229" s="296">
        <f t="shared" si="54"/>
        <v>0</v>
      </c>
      <c r="O229" s="296">
        <f t="shared" si="54"/>
        <v>0</v>
      </c>
      <c r="P229" s="296">
        <f t="shared" si="54"/>
        <v>0</v>
      </c>
      <c r="Q229" s="296">
        <f t="shared" si="54"/>
        <v>0</v>
      </c>
      <c r="R229" s="299">
        <f t="shared" si="54"/>
        <v>1</v>
      </c>
      <c r="S229" s="300">
        <f t="shared" si="54"/>
        <v>0</v>
      </c>
      <c r="T229" s="296">
        <f t="shared" si="54"/>
        <v>0</v>
      </c>
      <c r="U229" s="296">
        <f t="shared" si="54"/>
        <v>2</v>
      </c>
      <c r="V229" s="296">
        <f t="shared" si="54"/>
        <v>3</v>
      </c>
      <c r="W229" s="297">
        <f t="shared" si="54"/>
        <v>7</v>
      </c>
      <c r="X229" s="301">
        <f>X230+X231</f>
        <v>0</v>
      </c>
      <c r="Y229" s="8"/>
    </row>
    <row r="230" spans="1:25" ht="13.5" customHeight="1">
      <c r="A230" s="172" t="s">
        <v>35</v>
      </c>
      <c r="B230" s="117"/>
      <c r="C230" s="178" t="s">
        <v>24</v>
      </c>
      <c r="D230" s="211">
        <f>SUM(E230:W230)</f>
        <v>5</v>
      </c>
      <c r="E230" s="202">
        <v>0</v>
      </c>
      <c r="F230" s="175">
        <v>0</v>
      </c>
      <c r="G230" s="175">
        <v>0</v>
      </c>
      <c r="H230" s="238">
        <v>0</v>
      </c>
      <c r="I230" s="275">
        <v>0</v>
      </c>
      <c r="J230" s="175">
        <v>0</v>
      </c>
      <c r="K230" s="175">
        <v>0</v>
      </c>
      <c r="L230" s="175">
        <v>0</v>
      </c>
      <c r="M230" s="175">
        <v>0</v>
      </c>
      <c r="N230" s="175">
        <v>0</v>
      </c>
      <c r="O230" s="175">
        <v>0</v>
      </c>
      <c r="P230" s="175">
        <v>0</v>
      </c>
      <c r="Q230" s="175">
        <v>0</v>
      </c>
      <c r="R230" s="276">
        <v>1</v>
      </c>
      <c r="S230" s="180">
        <v>0</v>
      </c>
      <c r="T230" s="175">
        <v>0</v>
      </c>
      <c r="U230" s="175">
        <v>1</v>
      </c>
      <c r="V230" s="175">
        <v>1</v>
      </c>
      <c r="W230" s="238">
        <v>2</v>
      </c>
      <c r="X230" s="248">
        <v>0</v>
      </c>
      <c r="Y230" s="8"/>
    </row>
    <row r="231" spans="1:25" ht="13.5" customHeight="1">
      <c r="A231" s="170"/>
      <c r="B231" s="117"/>
      <c r="C231" s="302" t="s">
        <v>25</v>
      </c>
      <c r="D231" s="303">
        <f>SUM(E231:W231)</f>
        <v>8</v>
      </c>
      <c r="E231" s="304">
        <v>0</v>
      </c>
      <c r="F231" s="305">
        <v>0</v>
      </c>
      <c r="G231" s="305">
        <v>0</v>
      </c>
      <c r="H231" s="306">
        <v>0</v>
      </c>
      <c r="I231" s="307">
        <v>0</v>
      </c>
      <c r="J231" s="305">
        <v>0</v>
      </c>
      <c r="K231" s="305">
        <v>0</v>
      </c>
      <c r="L231" s="305">
        <v>0</v>
      </c>
      <c r="M231" s="305">
        <v>0</v>
      </c>
      <c r="N231" s="305">
        <v>0</v>
      </c>
      <c r="O231" s="305">
        <v>0</v>
      </c>
      <c r="P231" s="305">
        <v>0</v>
      </c>
      <c r="Q231" s="305">
        <v>0</v>
      </c>
      <c r="R231" s="308">
        <v>0</v>
      </c>
      <c r="S231" s="309">
        <v>0</v>
      </c>
      <c r="T231" s="305">
        <v>0</v>
      </c>
      <c r="U231" s="305">
        <v>1</v>
      </c>
      <c r="V231" s="305">
        <v>2</v>
      </c>
      <c r="W231" s="306">
        <v>5</v>
      </c>
      <c r="X231" s="310">
        <v>0</v>
      </c>
      <c r="Y231" s="8"/>
    </row>
    <row r="232" spans="1:25" ht="13.5" customHeight="1">
      <c r="A232" s="168"/>
      <c r="B232" s="118"/>
      <c r="C232" s="294" t="s">
        <v>23</v>
      </c>
      <c r="D232" s="182">
        <f aca="true" t="shared" si="55" ref="D232:W232">D233+D234</f>
        <v>12</v>
      </c>
      <c r="E232" s="295">
        <f t="shared" si="55"/>
        <v>0</v>
      </c>
      <c r="F232" s="296">
        <f t="shared" si="55"/>
        <v>0</v>
      </c>
      <c r="G232" s="296">
        <f t="shared" si="55"/>
        <v>0</v>
      </c>
      <c r="H232" s="297">
        <f t="shared" si="55"/>
        <v>0</v>
      </c>
      <c r="I232" s="298">
        <f t="shared" si="55"/>
        <v>0</v>
      </c>
      <c r="J232" s="296">
        <f t="shared" si="55"/>
        <v>0</v>
      </c>
      <c r="K232" s="296">
        <f t="shared" si="55"/>
        <v>0</v>
      </c>
      <c r="L232" s="296">
        <f t="shared" si="55"/>
        <v>0</v>
      </c>
      <c r="M232" s="296">
        <f t="shared" si="55"/>
        <v>0</v>
      </c>
      <c r="N232" s="296">
        <f t="shared" si="55"/>
        <v>0</v>
      </c>
      <c r="O232" s="296">
        <f t="shared" si="55"/>
        <v>0</v>
      </c>
      <c r="P232" s="296">
        <f t="shared" si="55"/>
        <v>0</v>
      </c>
      <c r="Q232" s="296">
        <f t="shared" si="55"/>
        <v>0</v>
      </c>
      <c r="R232" s="299">
        <f t="shared" si="55"/>
        <v>0</v>
      </c>
      <c r="S232" s="300">
        <f t="shared" si="55"/>
        <v>0</v>
      </c>
      <c r="T232" s="296">
        <f t="shared" si="55"/>
        <v>0</v>
      </c>
      <c r="U232" s="296">
        <f t="shared" si="55"/>
        <v>2</v>
      </c>
      <c r="V232" s="296">
        <f t="shared" si="55"/>
        <v>2</v>
      </c>
      <c r="W232" s="297">
        <f t="shared" si="55"/>
        <v>8</v>
      </c>
      <c r="X232" s="301">
        <f>X233+X234</f>
        <v>0</v>
      </c>
      <c r="Y232" s="8"/>
    </row>
    <row r="233" spans="1:25" ht="13.5" customHeight="1">
      <c r="A233" s="172" t="s">
        <v>36</v>
      </c>
      <c r="B233" s="117"/>
      <c r="C233" s="178" t="s">
        <v>24</v>
      </c>
      <c r="D233" s="211">
        <f>SUM(E233:W233)</f>
        <v>2</v>
      </c>
      <c r="E233" s="202">
        <v>0</v>
      </c>
      <c r="F233" s="175">
        <v>0</v>
      </c>
      <c r="G233" s="175">
        <v>0</v>
      </c>
      <c r="H233" s="238">
        <v>0</v>
      </c>
      <c r="I233" s="275">
        <v>0</v>
      </c>
      <c r="J233" s="175">
        <v>0</v>
      </c>
      <c r="K233" s="175">
        <v>0</v>
      </c>
      <c r="L233" s="175">
        <v>0</v>
      </c>
      <c r="M233" s="175">
        <v>0</v>
      </c>
      <c r="N233" s="175">
        <v>0</v>
      </c>
      <c r="O233" s="175">
        <v>0</v>
      </c>
      <c r="P233" s="175">
        <v>0</v>
      </c>
      <c r="Q233" s="175">
        <v>0</v>
      </c>
      <c r="R233" s="276">
        <v>0</v>
      </c>
      <c r="S233" s="180">
        <v>0</v>
      </c>
      <c r="T233" s="175">
        <v>0</v>
      </c>
      <c r="U233" s="175">
        <v>0</v>
      </c>
      <c r="V233" s="175">
        <v>0</v>
      </c>
      <c r="W233" s="238">
        <v>2</v>
      </c>
      <c r="X233" s="248">
        <v>0</v>
      </c>
      <c r="Y233" s="8"/>
    </row>
    <row r="234" spans="1:25" ht="13.5" customHeight="1">
      <c r="A234" s="170"/>
      <c r="B234" s="117"/>
      <c r="C234" s="302" t="s">
        <v>25</v>
      </c>
      <c r="D234" s="303">
        <f>SUM(E234:W234)</f>
        <v>10</v>
      </c>
      <c r="E234" s="304">
        <v>0</v>
      </c>
      <c r="F234" s="305">
        <v>0</v>
      </c>
      <c r="G234" s="305">
        <v>0</v>
      </c>
      <c r="H234" s="306">
        <v>0</v>
      </c>
      <c r="I234" s="307">
        <v>0</v>
      </c>
      <c r="J234" s="305">
        <v>0</v>
      </c>
      <c r="K234" s="305">
        <v>0</v>
      </c>
      <c r="L234" s="305">
        <v>0</v>
      </c>
      <c r="M234" s="305">
        <v>0</v>
      </c>
      <c r="N234" s="305">
        <v>0</v>
      </c>
      <c r="O234" s="305">
        <v>0</v>
      </c>
      <c r="P234" s="305">
        <v>0</v>
      </c>
      <c r="Q234" s="305">
        <v>0</v>
      </c>
      <c r="R234" s="308">
        <v>0</v>
      </c>
      <c r="S234" s="309">
        <v>0</v>
      </c>
      <c r="T234" s="305">
        <v>0</v>
      </c>
      <c r="U234" s="305">
        <v>2</v>
      </c>
      <c r="V234" s="305">
        <v>2</v>
      </c>
      <c r="W234" s="306">
        <v>6</v>
      </c>
      <c r="X234" s="310">
        <v>0</v>
      </c>
      <c r="Y234" s="8"/>
    </row>
    <row r="235" spans="1:25" ht="13.5" customHeight="1">
      <c r="A235" s="168"/>
      <c r="B235" s="118"/>
      <c r="C235" s="294" t="s">
        <v>23</v>
      </c>
      <c r="D235" s="182">
        <f aca="true" t="shared" si="56" ref="D235:W235">D236+D237</f>
        <v>0</v>
      </c>
      <c r="E235" s="295">
        <f t="shared" si="56"/>
        <v>0</v>
      </c>
      <c r="F235" s="296">
        <f t="shared" si="56"/>
        <v>0</v>
      </c>
      <c r="G235" s="296">
        <f t="shared" si="56"/>
        <v>0</v>
      </c>
      <c r="H235" s="297">
        <f t="shared" si="56"/>
        <v>0</v>
      </c>
      <c r="I235" s="298">
        <f t="shared" si="56"/>
        <v>0</v>
      </c>
      <c r="J235" s="296">
        <f t="shared" si="56"/>
        <v>0</v>
      </c>
      <c r="K235" s="296">
        <f t="shared" si="56"/>
        <v>0</v>
      </c>
      <c r="L235" s="296">
        <f t="shared" si="56"/>
        <v>0</v>
      </c>
      <c r="M235" s="296">
        <f t="shared" si="56"/>
        <v>0</v>
      </c>
      <c r="N235" s="296">
        <f t="shared" si="56"/>
        <v>0</v>
      </c>
      <c r="O235" s="296">
        <f t="shared" si="56"/>
        <v>0</v>
      </c>
      <c r="P235" s="296">
        <f t="shared" si="56"/>
        <v>0</v>
      </c>
      <c r="Q235" s="296">
        <f t="shared" si="56"/>
        <v>0</v>
      </c>
      <c r="R235" s="299">
        <f t="shared" si="56"/>
        <v>0</v>
      </c>
      <c r="S235" s="300">
        <f t="shared" si="56"/>
        <v>0</v>
      </c>
      <c r="T235" s="296">
        <f t="shared" si="56"/>
        <v>0</v>
      </c>
      <c r="U235" s="296">
        <f t="shared" si="56"/>
        <v>0</v>
      </c>
      <c r="V235" s="296">
        <f t="shared" si="56"/>
        <v>0</v>
      </c>
      <c r="W235" s="297">
        <f t="shared" si="56"/>
        <v>0</v>
      </c>
      <c r="X235" s="301">
        <f>X236+X237</f>
        <v>0</v>
      </c>
      <c r="Y235" s="8"/>
    </row>
    <row r="236" spans="1:25" ht="13.5" customHeight="1">
      <c r="A236" s="172" t="s">
        <v>37</v>
      </c>
      <c r="B236" s="117"/>
      <c r="C236" s="178" t="s">
        <v>24</v>
      </c>
      <c r="D236" s="211">
        <f>SUM(E236:W236)</f>
        <v>0</v>
      </c>
      <c r="E236" s="202">
        <v>0</v>
      </c>
      <c r="F236" s="175">
        <v>0</v>
      </c>
      <c r="G236" s="175">
        <v>0</v>
      </c>
      <c r="H236" s="238">
        <v>0</v>
      </c>
      <c r="I236" s="275">
        <v>0</v>
      </c>
      <c r="J236" s="175">
        <v>0</v>
      </c>
      <c r="K236" s="175">
        <v>0</v>
      </c>
      <c r="L236" s="175">
        <v>0</v>
      </c>
      <c r="M236" s="175">
        <v>0</v>
      </c>
      <c r="N236" s="175">
        <v>0</v>
      </c>
      <c r="O236" s="175">
        <v>0</v>
      </c>
      <c r="P236" s="175">
        <v>0</v>
      </c>
      <c r="Q236" s="175">
        <v>0</v>
      </c>
      <c r="R236" s="276">
        <v>0</v>
      </c>
      <c r="S236" s="180">
        <v>0</v>
      </c>
      <c r="T236" s="175">
        <v>0</v>
      </c>
      <c r="U236" s="175">
        <v>0</v>
      </c>
      <c r="V236" s="175">
        <v>0</v>
      </c>
      <c r="W236" s="238">
        <v>0</v>
      </c>
      <c r="X236" s="248">
        <v>0</v>
      </c>
      <c r="Y236" s="8"/>
    </row>
    <row r="237" spans="1:25" ht="13.5" customHeight="1">
      <c r="A237" s="174"/>
      <c r="B237" s="120"/>
      <c r="C237" s="302" t="s">
        <v>25</v>
      </c>
      <c r="D237" s="303">
        <f>SUM(E237:W237)</f>
        <v>0</v>
      </c>
      <c r="E237" s="304">
        <v>0</v>
      </c>
      <c r="F237" s="305">
        <v>0</v>
      </c>
      <c r="G237" s="305">
        <v>0</v>
      </c>
      <c r="H237" s="306">
        <v>0</v>
      </c>
      <c r="I237" s="307">
        <v>0</v>
      </c>
      <c r="J237" s="305">
        <v>0</v>
      </c>
      <c r="K237" s="305">
        <v>0</v>
      </c>
      <c r="L237" s="305">
        <v>0</v>
      </c>
      <c r="M237" s="305">
        <v>0</v>
      </c>
      <c r="N237" s="305">
        <v>0</v>
      </c>
      <c r="O237" s="305">
        <v>0</v>
      </c>
      <c r="P237" s="305">
        <v>0</v>
      </c>
      <c r="Q237" s="305">
        <v>0</v>
      </c>
      <c r="R237" s="308">
        <v>0</v>
      </c>
      <c r="S237" s="309">
        <v>0</v>
      </c>
      <c r="T237" s="305">
        <v>0</v>
      </c>
      <c r="U237" s="305">
        <v>0</v>
      </c>
      <c r="V237" s="305">
        <v>0</v>
      </c>
      <c r="W237" s="306">
        <v>0</v>
      </c>
      <c r="X237" s="310">
        <v>0</v>
      </c>
      <c r="Y237" s="8"/>
    </row>
    <row r="238" spans="1:25" ht="13.5" customHeight="1">
      <c r="A238" s="170"/>
      <c r="B238" s="118"/>
      <c r="C238" s="294" t="s">
        <v>23</v>
      </c>
      <c r="D238" s="345">
        <f>IF((SUM(E238:W238)=(D187-D190-D193-D205-D214-D217-D220-D223-D226-D229-D232-D235)),SUM(E238:W238),"X")</f>
        <v>134</v>
      </c>
      <c r="E238" s="198">
        <f aca="true" t="shared" si="57" ref="E238:W238">E187-E190-E193-E205-E214-E217-E220-E223-E226-E229-E232-E235</f>
        <v>0</v>
      </c>
      <c r="F238" s="199">
        <f t="shared" si="57"/>
        <v>0</v>
      </c>
      <c r="G238" s="199">
        <f t="shared" si="57"/>
        <v>0</v>
      </c>
      <c r="H238" s="289">
        <f t="shared" si="57"/>
        <v>0</v>
      </c>
      <c r="I238" s="291">
        <f t="shared" si="57"/>
        <v>0</v>
      </c>
      <c r="J238" s="199">
        <f t="shared" si="57"/>
        <v>0</v>
      </c>
      <c r="K238" s="199">
        <f t="shared" si="57"/>
        <v>0</v>
      </c>
      <c r="L238" s="199">
        <f t="shared" si="57"/>
        <v>0</v>
      </c>
      <c r="M238" s="199">
        <f t="shared" si="57"/>
        <v>1</v>
      </c>
      <c r="N238" s="199">
        <f t="shared" si="57"/>
        <v>0</v>
      </c>
      <c r="O238" s="199">
        <f t="shared" si="57"/>
        <v>1</v>
      </c>
      <c r="P238" s="199">
        <f t="shared" si="57"/>
        <v>3</v>
      </c>
      <c r="Q238" s="199">
        <f t="shared" si="57"/>
        <v>2</v>
      </c>
      <c r="R238" s="292">
        <f t="shared" si="57"/>
        <v>1</v>
      </c>
      <c r="S238" s="290">
        <f t="shared" si="57"/>
        <v>2</v>
      </c>
      <c r="T238" s="199">
        <f t="shared" si="57"/>
        <v>10</v>
      </c>
      <c r="U238" s="199">
        <f t="shared" si="57"/>
        <v>17</v>
      </c>
      <c r="V238" s="199">
        <f t="shared" si="57"/>
        <v>39</v>
      </c>
      <c r="W238" s="289">
        <f t="shared" si="57"/>
        <v>58</v>
      </c>
      <c r="X238" s="293">
        <f>X187-X190-X193-X205-X214-X217-X220-X223-X226-X229-X232-X235</f>
        <v>0</v>
      </c>
      <c r="Y238" s="8"/>
    </row>
    <row r="239" spans="1:25" ht="13.5" customHeight="1">
      <c r="A239" s="172" t="s">
        <v>43</v>
      </c>
      <c r="B239" s="117"/>
      <c r="C239" s="178" t="s">
        <v>24</v>
      </c>
      <c r="D239" s="186">
        <f>IF((SUM(E239:W239)=(D188-D191-D194-D206-D215-D218-D221-D224-D227-D230-D233-D236)),SUM(E239:W239),"X")</f>
        <v>69</v>
      </c>
      <c r="E239" s="202">
        <f aca="true" t="shared" si="58" ref="E239:W239">E188-E191-E194-E206-E215-E218-E221-E224-E227-E230-E233-E236</f>
        <v>0</v>
      </c>
      <c r="F239" s="175">
        <f t="shared" si="58"/>
        <v>0</v>
      </c>
      <c r="G239" s="175">
        <f t="shared" si="58"/>
        <v>0</v>
      </c>
      <c r="H239" s="238">
        <f t="shared" si="58"/>
        <v>0</v>
      </c>
      <c r="I239" s="275">
        <f t="shared" si="58"/>
        <v>0</v>
      </c>
      <c r="J239" s="175">
        <f t="shared" si="58"/>
        <v>0</v>
      </c>
      <c r="K239" s="175">
        <f t="shared" si="58"/>
        <v>0</v>
      </c>
      <c r="L239" s="175">
        <f t="shared" si="58"/>
        <v>0</v>
      </c>
      <c r="M239" s="175">
        <f t="shared" si="58"/>
        <v>1</v>
      </c>
      <c r="N239" s="175">
        <f t="shared" si="58"/>
        <v>0</v>
      </c>
      <c r="O239" s="175">
        <f t="shared" si="58"/>
        <v>0</v>
      </c>
      <c r="P239" s="175">
        <f t="shared" si="58"/>
        <v>2</v>
      </c>
      <c r="Q239" s="175">
        <f t="shared" si="58"/>
        <v>2</v>
      </c>
      <c r="R239" s="276">
        <f t="shared" si="58"/>
        <v>1</v>
      </c>
      <c r="S239" s="180">
        <f t="shared" si="58"/>
        <v>0</v>
      </c>
      <c r="T239" s="175">
        <f t="shared" si="58"/>
        <v>5</v>
      </c>
      <c r="U239" s="175">
        <f t="shared" si="58"/>
        <v>9</v>
      </c>
      <c r="V239" s="175">
        <f t="shared" si="58"/>
        <v>25</v>
      </c>
      <c r="W239" s="238">
        <f t="shared" si="58"/>
        <v>24</v>
      </c>
      <c r="X239" s="248">
        <f>X188-X191-X194-X206-X215-X218-X221-X224-X227-X230-X233-X236</f>
        <v>0</v>
      </c>
      <c r="Y239" s="8"/>
    </row>
    <row r="240" spans="1:25" ht="13.5" customHeight="1">
      <c r="A240" s="174"/>
      <c r="B240" s="120"/>
      <c r="C240" s="179" t="s">
        <v>25</v>
      </c>
      <c r="D240" s="187">
        <f>IF((SUM(E240:W240)=(D189-D192-D195-D207-D216-D219-D222-D225-D228-D231-D234-D237)),SUM(E240:W240),"X")</f>
        <v>65</v>
      </c>
      <c r="E240" s="203">
        <f aca="true" t="shared" si="59" ref="E240:W240">E189-E192-E195-E207-E216-E219-E222-E225-E228-E231-E234-E237</f>
        <v>0</v>
      </c>
      <c r="F240" s="176">
        <f t="shared" si="59"/>
        <v>0</v>
      </c>
      <c r="G240" s="176">
        <f t="shared" si="59"/>
        <v>0</v>
      </c>
      <c r="H240" s="239">
        <f t="shared" si="59"/>
        <v>0</v>
      </c>
      <c r="I240" s="277">
        <f t="shared" si="59"/>
        <v>0</v>
      </c>
      <c r="J240" s="176">
        <f t="shared" si="59"/>
        <v>0</v>
      </c>
      <c r="K240" s="176">
        <f t="shared" si="59"/>
        <v>0</v>
      </c>
      <c r="L240" s="176">
        <f t="shared" si="59"/>
        <v>0</v>
      </c>
      <c r="M240" s="176">
        <f t="shared" si="59"/>
        <v>0</v>
      </c>
      <c r="N240" s="176">
        <f t="shared" si="59"/>
        <v>0</v>
      </c>
      <c r="O240" s="176">
        <f t="shared" si="59"/>
        <v>1</v>
      </c>
      <c r="P240" s="176">
        <f t="shared" si="59"/>
        <v>1</v>
      </c>
      <c r="Q240" s="176">
        <f t="shared" si="59"/>
        <v>0</v>
      </c>
      <c r="R240" s="278">
        <f t="shared" si="59"/>
        <v>0</v>
      </c>
      <c r="S240" s="181">
        <f t="shared" si="59"/>
        <v>2</v>
      </c>
      <c r="T240" s="176">
        <f t="shared" si="59"/>
        <v>5</v>
      </c>
      <c r="U240" s="176">
        <f t="shared" si="59"/>
        <v>8</v>
      </c>
      <c r="V240" s="176">
        <f t="shared" si="59"/>
        <v>14</v>
      </c>
      <c r="W240" s="239">
        <f t="shared" si="59"/>
        <v>34</v>
      </c>
      <c r="X240" s="249">
        <f>X189-X192-X195-X207-X216-X219-X222-X225-X228-X231-X234-X237</f>
        <v>0</v>
      </c>
      <c r="Y240" s="8"/>
    </row>
    <row r="241" spans="1:25" ht="13.5" customHeight="1">
      <c r="A241" s="8"/>
      <c r="B241" s="8"/>
      <c r="C241" s="8"/>
      <c r="D241" s="9"/>
      <c r="E241" s="12"/>
      <c r="F241" s="12"/>
      <c r="G241" s="12"/>
      <c r="H241" s="12"/>
      <c r="I241" s="12"/>
      <c r="J241" s="12"/>
      <c r="K241" s="12"/>
      <c r="L241" s="9"/>
      <c r="M241" s="12"/>
      <c r="N241" s="9"/>
      <c r="O241" s="12"/>
      <c r="P241" s="12"/>
      <c r="Q241" s="12"/>
      <c r="R241" s="12"/>
      <c r="S241" s="12"/>
      <c r="T241" s="9"/>
      <c r="U241" s="12"/>
      <c r="V241" s="12"/>
      <c r="W241" s="9"/>
      <c r="X241" s="9"/>
      <c r="Y241" s="8"/>
    </row>
    <row r="242" spans="1:25" ht="9.75">
      <c r="A242" s="7"/>
      <c r="D242" s="3"/>
      <c r="E242"/>
      <c r="L242" s="3"/>
      <c r="N242" s="3"/>
      <c r="T242" s="3"/>
      <c r="W242" s="3"/>
      <c r="X242" s="3"/>
      <c r="Y242" s="8"/>
    </row>
    <row r="243" ht="12" customHeight="1">
      <c r="Y243" s="8"/>
    </row>
    <row r="244" ht="12" customHeight="1">
      <c r="Y244" s="8"/>
    </row>
    <row r="245" ht="12" customHeight="1">
      <c r="Y245" s="8"/>
    </row>
    <row r="246" ht="12" customHeight="1">
      <c r="Y246" s="8"/>
    </row>
    <row r="247" ht="12" customHeight="1">
      <c r="Y247" s="8"/>
    </row>
    <row r="248" ht="12" customHeight="1">
      <c r="Y248" s="8"/>
    </row>
    <row r="249" ht="12" customHeight="1">
      <c r="Y249" s="8"/>
    </row>
    <row r="250" ht="12" customHeight="1">
      <c r="Y250" s="8"/>
    </row>
    <row r="251" ht="12" customHeight="1">
      <c r="Y251" s="8"/>
    </row>
    <row r="252" ht="12" customHeight="1">
      <c r="Y252" s="8"/>
    </row>
    <row r="253" ht="12" customHeight="1">
      <c r="Y253" s="8"/>
    </row>
    <row r="254" ht="12" customHeight="1">
      <c r="Y254" s="8"/>
    </row>
    <row r="255" ht="12" customHeight="1">
      <c r="Y255" s="8"/>
    </row>
    <row r="256" ht="12" customHeight="1">
      <c r="Y256" s="8"/>
    </row>
    <row r="257" ht="12" customHeight="1">
      <c r="Y257" s="8"/>
    </row>
    <row r="258" ht="12" customHeight="1">
      <c r="Y258" s="8"/>
    </row>
    <row r="259" ht="12" customHeight="1">
      <c r="Y259" s="8"/>
    </row>
    <row r="260" ht="12" customHeight="1">
      <c r="Y260" s="8"/>
    </row>
    <row r="261" ht="12" customHeight="1">
      <c r="Y261" s="8"/>
    </row>
    <row r="262" ht="12" customHeight="1">
      <c r="Y262" s="8"/>
    </row>
    <row r="263" ht="12" customHeight="1">
      <c r="Y263" s="8"/>
    </row>
    <row r="264" ht="12" customHeight="1">
      <c r="Y264" s="8"/>
    </row>
    <row r="265" ht="12" customHeight="1">
      <c r="Y265" s="8"/>
    </row>
    <row r="266" ht="12" customHeight="1">
      <c r="Y266" s="8"/>
    </row>
    <row r="267" ht="12" customHeight="1">
      <c r="Y267" s="8"/>
    </row>
    <row r="268" ht="12" customHeight="1">
      <c r="Y268" s="8"/>
    </row>
    <row r="269" ht="12" customHeight="1">
      <c r="Y269" s="8"/>
    </row>
    <row r="270" ht="12" customHeight="1">
      <c r="Y270" s="8"/>
    </row>
    <row r="271" ht="12" customHeight="1">
      <c r="Y271" s="8"/>
    </row>
  </sheetData>
  <sheetProtection/>
  <mergeCells count="26">
    <mergeCell ref="A4:C6"/>
    <mergeCell ref="D4:D6"/>
    <mergeCell ref="X4:X6"/>
    <mergeCell ref="X64:X66"/>
    <mergeCell ref="X124:X126"/>
    <mergeCell ref="X184:X186"/>
    <mergeCell ref="B16:B17"/>
    <mergeCell ref="B19:B20"/>
    <mergeCell ref="B22:B23"/>
    <mergeCell ref="B28:B29"/>
    <mergeCell ref="B142:B143"/>
    <mergeCell ref="B148:B149"/>
    <mergeCell ref="B76:B77"/>
    <mergeCell ref="B79:B80"/>
    <mergeCell ref="B82:B83"/>
    <mergeCell ref="B88:B89"/>
    <mergeCell ref="B31:B33"/>
    <mergeCell ref="B91:B93"/>
    <mergeCell ref="B136:B137"/>
    <mergeCell ref="B139:B140"/>
    <mergeCell ref="B151:B153"/>
    <mergeCell ref="B211:B213"/>
    <mergeCell ref="B196:B197"/>
    <mergeCell ref="B199:B200"/>
    <mergeCell ref="B202:B203"/>
    <mergeCell ref="B208:B209"/>
  </mergeCells>
  <printOptions/>
  <pageMargins left="0.9448818897637796" right="0.9448818897637796" top="0.984251968503937" bottom="1.1811023622047245" header="0.1574803149606299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Settings\p27920\デスクトップ\T2--9(横山改良済み）.jsd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主要死因・性・年齢階級別死亡数</dc:title>
  <dc:subject/>
  <dc:creator>岐阜県</dc:creator>
  <cp:keywords/>
  <dc:description/>
  <cp:lastModifiedBy>岐阜県</cp:lastModifiedBy>
  <cp:lastPrinted>2013-02-19T06:50:26Z</cp:lastPrinted>
  <dcterms:created xsi:type="dcterms:W3CDTF">2006-03-03T14:13:19Z</dcterms:created>
  <dcterms:modified xsi:type="dcterms:W3CDTF">2013-02-19T07:22:13Z</dcterms:modified>
  <cp:category/>
  <cp:version/>
  <cp:contentType/>
  <cp:contentStatus/>
  <cp:revision>143</cp:revision>
</cp:coreProperties>
</file>