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T12-2" sheetId="1" r:id="rId1"/>
  </sheets>
  <definedNames>
    <definedName name="_xlnm.Print_Area" localSheetId="0">'T12-2'!$A$1:$Q$43</definedName>
    <definedName name="_xlnm.Print_Area">'T12-2'!$A$1:$I$22</definedName>
    <definedName name="PRINT_AREA_MI">'T12-2'!$A$1:$I$22</definedName>
    <definedName name="印刷範囲">'T12-2'!$A$1:$R$22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<sst xmlns="http://schemas.openxmlformats.org/spreadsheetml/2006/main" count="134" uniqueCount="90">
  <si>
    <t>大</t>
  </si>
  <si>
    <t>海</t>
  </si>
  <si>
    <t>養</t>
  </si>
  <si>
    <t>垂</t>
  </si>
  <si>
    <t>関</t>
  </si>
  <si>
    <t>神</t>
  </si>
  <si>
    <t>輪</t>
  </si>
  <si>
    <t>安</t>
  </si>
  <si>
    <t>監視指</t>
  </si>
  <si>
    <t>揖</t>
  </si>
  <si>
    <t>池</t>
  </si>
  <si>
    <t>市町村</t>
  </si>
  <si>
    <t>施設数</t>
  </si>
  <si>
    <t>垣</t>
  </si>
  <si>
    <t>津</t>
  </si>
  <si>
    <t>老</t>
  </si>
  <si>
    <t>井</t>
  </si>
  <si>
    <t>ヶ</t>
  </si>
  <si>
    <t>戸</t>
  </si>
  <si>
    <t>之</t>
  </si>
  <si>
    <t>八</t>
  </si>
  <si>
    <t>導  延</t>
  </si>
  <si>
    <t>営業</t>
  </si>
  <si>
    <t>斐</t>
  </si>
  <si>
    <t>野</t>
  </si>
  <si>
    <t>田</t>
  </si>
  <si>
    <t>市</t>
  </si>
  <si>
    <t>町</t>
  </si>
  <si>
    <t>原</t>
  </si>
  <si>
    <t>内</t>
  </si>
  <si>
    <t>川</t>
  </si>
  <si>
    <t xml:space="preserve"> 　業  種</t>
  </si>
  <si>
    <t/>
  </si>
  <si>
    <t xml:space="preserve">   B</t>
  </si>
  <si>
    <t>停止</t>
  </si>
  <si>
    <t>命令</t>
  </si>
  <si>
    <t xml:space="preserve"> 学         校</t>
  </si>
  <si>
    <t xml:space="preserve"> 病院・ 診療所</t>
  </si>
  <si>
    <t xml:space="preserve"> 事   業   所</t>
  </si>
  <si>
    <t xml:space="preserve"> そ   の   他</t>
  </si>
  <si>
    <t xml:space="preserve"> 乳    さ    く    取    業</t>
  </si>
  <si>
    <t xml:space="preserve"> 食    品    製    造    業 </t>
  </si>
  <si>
    <t xml:space="preserve"> 野  菜  ・ 果  物  販  売  業</t>
  </si>
  <si>
    <t xml:space="preserve"> そ  う  ざ  い  販  売  業</t>
  </si>
  <si>
    <t xml:space="preserve"> 菓 子（パンを含む）販 売 業</t>
  </si>
  <si>
    <t xml:space="preserve"> 食 品 販 売 業（上記以外）</t>
  </si>
  <si>
    <t xml:space="preserve"> 添  加  物  の  販  売  業</t>
  </si>
  <si>
    <t xml:space="preserve"> 氷    雪    採    取    業</t>
  </si>
  <si>
    <t>＊監視状況の県欄は岐阜市を除いたもの</t>
  </si>
  <si>
    <t>監視状況</t>
  </si>
  <si>
    <t>行 政 処 分</t>
  </si>
  <si>
    <t>監視回数</t>
  </si>
  <si>
    <t>改善</t>
  </si>
  <si>
    <t>そ</t>
  </si>
  <si>
    <t>(回)B/A</t>
  </si>
  <si>
    <t>禁</t>
  </si>
  <si>
    <t>の</t>
  </si>
  <si>
    <t>管内</t>
  </si>
  <si>
    <t>県 *</t>
  </si>
  <si>
    <t>他</t>
  </si>
  <si>
    <t>＜西濃保健所（センターを除く管内）＞</t>
  </si>
  <si>
    <t>イ  許可を要しない施設（Ｔ１２－２）</t>
  </si>
  <si>
    <t xml:space="preserve"> 添加物の製造業 （法の許可を
 　   　　要する施設を除く）</t>
  </si>
  <si>
    <t xml:space="preserve"> 器具・容器包装・おもちゃ
　　の 製 造 又 は 販 売 業</t>
  </si>
  <si>
    <t>給食施設</t>
  </si>
  <si>
    <t>計</t>
  </si>
  <si>
    <t>施設数</t>
  </si>
  <si>
    <t>A</t>
  </si>
  <si>
    <t>＜揖斐センター＞</t>
  </si>
  <si>
    <t>監視状況</t>
  </si>
  <si>
    <t>行 政 処 分</t>
  </si>
  <si>
    <t>施設数</t>
  </si>
  <si>
    <t>監視回数</t>
  </si>
  <si>
    <t>そ</t>
  </si>
  <si>
    <t>(回)B/A</t>
  </si>
  <si>
    <t>禁</t>
  </si>
  <si>
    <t>の</t>
  </si>
  <si>
    <t>A</t>
  </si>
  <si>
    <t>管内</t>
  </si>
  <si>
    <t>県 *</t>
  </si>
  <si>
    <t>他</t>
  </si>
  <si>
    <t>給食施設</t>
  </si>
  <si>
    <t xml:space="preserve"> 添加物の製造業 （法の許可を
 　   　　要する施設を除く）</t>
  </si>
  <si>
    <t xml:space="preserve"> 器具・容器包装・おもちゃ
　　の 製 造 又 は 販 売 業</t>
  </si>
  <si>
    <t>計</t>
  </si>
  <si>
    <t>-</t>
  </si>
  <si>
    <t>（平成２３年度）</t>
  </si>
  <si>
    <t>（平成２３年度）</t>
  </si>
  <si>
    <t xml:space="preserve">- 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</si>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</sst>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</numFmts>
  <fonts count="40">
    <font>
      <sz val="9.2"/>
      <name val="ＭＳ ゴシック"/>
      <family val="3"/>
    </font>
    <font>
      <sz val="11"/>
      <name val="ＭＳ Ｐゴシック"/>
      <family val="3"/>
    </font>
    <font>
      <u val="single"/>
      <sz val="18.4"/>
      <color indexed="12"/>
      <name val="ＭＳ ゴシック"/>
      <family val="3"/>
    </font>
    <font>
      <u val="single"/>
      <sz val="18.4"/>
      <color indexed="36"/>
      <name val="ＭＳ ゴシック"/>
      <family val="3"/>
    </font>
    <font>
      <sz val="9.2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6">
    <xf numFmtId="3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11" xfId="0" applyNumberFormat="1" applyBorder="1" applyAlignment="1" applyProtection="1">
      <alignment horizontal="center" vertical="center"/>
      <protection locked="0"/>
    </xf>
    <xf numFmtId="3" fontId="0" fillId="0" borderId="12" xfId="0" applyNumberFormat="1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3" fontId="0" fillId="0" borderId="14" xfId="0" applyNumberFormat="1" applyBorder="1" applyAlignment="1" applyProtection="1">
      <alignment horizontal="center" vertical="center"/>
      <protection locked="0"/>
    </xf>
    <xf numFmtId="3" fontId="0" fillId="0" borderId="15" xfId="0" applyNumberFormat="1" applyBorder="1" applyAlignment="1" applyProtection="1">
      <alignment horizontal="center"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178" fontId="4" fillId="0" borderId="16" xfId="0" applyNumberFormat="1" applyFont="1" applyBorder="1" applyAlignment="1" applyProtection="1">
      <alignment vertical="center"/>
      <protection locked="0"/>
    </xf>
    <xf numFmtId="178" fontId="4" fillId="0" borderId="11" xfId="0" applyNumberFormat="1" applyFont="1" applyBorder="1" applyAlignment="1" applyProtection="1">
      <alignment vertical="center"/>
      <protection locked="0"/>
    </xf>
    <xf numFmtId="179" fontId="4" fillId="0" borderId="11" xfId="0" applyNumberFormat="1" applyFont="1" applyBorder="1" applyAlignment="1" applyProtection="1">
      <alignment vertical="center"/>
      <protection locked="0"/>
    </xf>
    <xf numFmtId="178" fontId="4" fillId="0" borderId="11" xfId="0" applyNumberFormat="1" applyFont="1" applyBorder="1" applyAlignment="1" applyProtection="1">
      <alignment horizontal="right" vertical="center"/>
      <protection locked="0"/>
    </xf>
    <xf numFmtId="178" fontId="4" fillId="0" borderId="17" xfId="0" applyNumberFormat="1" applyFont="1" applyBorder="1" applyAlignment="1" applyProtection="1">
      <alignment vertical="center"/>
      <protection locked="0"/>
    </xf>
    <xf numFmtId="178" fontId="4" fillId="0" borderId="13" xfId="0" applyNumberFormat="1" applyFont="1" applyBorder="1" applyAlignment="1" applyProtection="1">
      <alignment horizontal="right" vertical="center"/>
      <protection locked="0"/>
    </xf>
    <xf numFmtId="178" fontId="4" fillId="0" borderId="13" xfId="0" applyNumberFormat="1" applyFont="1" applyBorder="1" applyAlignment="1" applyProtection="1">
      <alignment vertical="center"/>
      <protection locked="0"/>
    </xf>
    <xf numFmtId="179" fontId="4" fillId="0" borderId="13" xfId="0" applyNumberFormat="1" applyFont="1" applyBorder="1" applyAlignment="1" applyProtection="1">
      <alignment vertical="center"/>
      <protection locked="0"/>
    </xf>
    <xf numFmtId="3" fontId="0" fillId="0" borderId="16" xfId="0" applyNumberFormat="1" applyBorder="1" applyAlignment="1" applyProtection="1">
      <alignment vertical="center"/>
      <protection locked="0"/>
    </xf>
    <xf numFmtId="3" fontId="0" fillId="0" borderId="11" xfId="0" applyNumberFormat="1" applyBorder="1" applyAlignment="1" applyProtection="1">
      <alignment vertical="center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179" fontId="4" fillId="0" borderId="13" xfId="0" applyNumberFormat="1" applyFont="1" applyBorder="1" applyAlignment="1" applyProtection="1">
      <alignment horizontal="right" vertical="center"/>
      <protection locked="0"/>
    </xf>
    <xf numFmtId="3" fontId="0" fillId="0" borderId="18" xfId="0" applyNumberFormat="1" applyBorder="1" applyAlignment="1" applyProtection="1">
      <alignment vertical="center"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Border="1" applyAlignment="1" applyProtection="1">
      <alignment vertical="center"/>
      <protection locked="0"/>
    </xf>
    <xf numFmtId="178" fontId="4" fillId="0" borderId="19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/>
      <protection locked="0"/>
    </xf>
    <xf numFmtId="178" fontId="4" fillId="0" borderId="20" xfId="0" applyNumberFormat="1" applyFont="1" applyBorder="1" applyAlignment="1" applyProtection="1">
      <alignment horizontal="right" vertical="center"/>
      <protection locked="0"/>
    </xf>
    <xf numFmtId="178" fontId="4" fillId="0" borderId="14" xfId="0" applyNumberFormat="1" applyFont="1" applyBorder="1" applyAlignment="1" applyProtection="1">
      <alignment horizontal="right" vertical="center"/>
      <protection locked="0"/>
    </xf>
    <xf numFmtId="178" fontId="4" fillId="0" borderId="10" xfId="0" applyNumberFormat="1" applyFont="1" applyBorder="1" applyAlignment="1" applyProtection="1">
      <alignment vertical="center"/>
      <protection locked="0"/>
    </xf>
    <xf numFmtId="178" fontId="4" fillId="0" borderId="12" xfId="0" applyNumberFormat="1" applyFont="1" applyBorder="1" applyAlignment="1" applyProtection="1">
      <alignment horizontal="right" vertical="center"/>
      <protection locked="0"/>
    </xf>
    <xf numFmtId="179" fontId="4" fillId="0" borderId="12" xfId="0" applyNumberFormat="1" applyFont="1" applyBorder="1" applyAlignment="1" applyProtection="1">
      <alignment vertical="center"/>
      <protection locked="0"/>
    </xf>
    <xf numFmtId="179" fontId="4" fillId="0" borderId="12" xfId="0" applyNumberFormat="1" applyFont="1" applyBorder="1" applyAlignment="1" applyProtection="1">
      <alignment horizontal="right" vertical="center"/>
      <protection locked="0"/>
    </xf>
    <xf numFmtId="178" fontId="4" fillId="0" borderId="15" xfId="0" applyNumberFormat="1" applyFont="1" applyBorder="1" applyAlignment="1" applyProtection="1">
      <alignment horizontal="right" vertical="center"/>
      <protection locked="0"/>
    </xf>
    <xf numFmtId="178" fontId="4" fillId="0" borderId="12" xfId="0" applyNumberFormat="1" applyFont="1" applyBorder="1" applyAlignment="1" applyProtection="1">
      <alignment vertical="center"/>
      <protection locked="0"/>
    </xf>
    <xf numFmtId="178" fontId="4" fillId="0" borderId="21" xfId="0" applyNumberFormat="1" applyFont="1" applyBorder="1" applyAlignment="1" applyProtection="1">
      <alignment vertical="center"/>
      <protection locked="0"/>
    </xf>
    <xf numFmtId="178" fontId="4" fillId="0" borderId="22" xfId="0" applyNumberFormat="1" applyFont="1" applyBorder="1" applyAlignment="1" applyProtection="1">
      <alignment vertical="center"/>
      <protection locked="0"/>
    </xf>
    <xf numFmtId="178" fontId="4" fillId="0" borderId="22" xfId="0" applyNumberFormat="1" applyFont="1" applyBorder="1" applyAlignment="1" applyProtection="1">
      <alignment horizontal="right" vertical="center"/>
      <protection locked="0"/>
    </xf>
    <xf numFmtId="179" fontId="4" fillId="0" borderId="22" xfId="0" applyNumberFormat="1" applyFont="1" applyBorder="1" applyAlignment="1" applyProtection="1">
      <alignment vertical="center"/>
      <protection locked="0"/>
    </xf>
    <xf numFmtId="179" fontId="4" fillId="0" borderId="22" xfId="0" applyNumberFormat="1" applyFont="1" applyBorder="1" applyAlignment="1" applyProtection="1">
      <alignment horizontal="right" vertical="center"/>
      <protection locked="0"/>
    </xf>
    <xf numFmtId="3" fontId="0" fillId="0" borderId="18" xfId="0" applyNumberFormat="1" applyBorder="1" applyAlignment="1" applyProtection="1">
      <alignment horizontal="center" vertical="center"/>
      <protection locked="0"/>
    </xf>
    <xf numFmtId="3" fontId="0" fillId="0" borderId="23" xfId="0" applyNumberFormat="1" applyBorder="1" applyAlignment="1" applyProtection="1">
      <alignment vertical="center"/>
      <protection locked="0"/>
    </xf>
    <xf numFmtId="3" fontId="0" fillId="0" borderId="24" xfId="0" applyNumberFormat="1" applyBorder="1" applyAlignment="1" applyProtection="1">
      <alignment horizontal="center" vertical="center"/>
      <protection locked="0"/>
    </xf>
    <xf numFmtId="3" fontId="0" fillId="0" borderId="24" xfId="0" applyNumberFormat="1" applyBorder="1" applyAlignment="1" applyProtection="1">
      <alignment vertical="center"/>
      <protection locked="0"/>
    </xf>
    <xf numFmtId="3" fontId="0" fillId="0" borderId="16" xfId="0" applyNumberFormat="1" applyBorder="1" applyAlignment="1" applyProtection="1">
      <alignment horizontal="center" vertical="center"/>
      <protection locked="0"/>
    </xf>
    <xf numFmtId="178" fontId="4" fillId="0" borderId="10" xfId="0" applyNumberFormat="1" applyFont="1" applyBorder="1" applyAlignment="1" applyProtection="1">
      <alignment horizontal="right" vertical="center"/>
      <protection locked="0"/>
    </xf>
    <xf numFmtId="178" fontId="4" fillId="33" borderId="23" xfId="0" applyNumberFormat="1" applyFont="1" applyFill="1" applyBorder="1" applyAlignment="1" applyProtection="1">
      <alignment vertical="center"/>
      <protection/>
    </xf>
    <xf numFmtId="178" fontId="4" fillId="33" borderId="25" xfId="0" applyNumberFormat="1" applyFont="1" applyFill="1" applyBorder="1" applyAlignment="1" applyProtection="1">
      <alignment vertical="center"/>
      <protection/>
    </xf>
    <xf numFmtId="178" fontId="4" fillId="33" borderId="26" xfId="0" applyNumberFormat="1" applyFont="1" applyFill="1" applyBorder="1" applyAlignment="1" applyProtection="1">
      <alignment vertical="center"/>
      <protection/>
    </xf>
    <xf numFmtId="178" fontId="4" fillId="33" borderId="24" xfId="0" applyNumberFormat="1" applyFont="1" applyFill="1" applyBorder="1" applyAlignment="1" applyProtection="1">
      <alignment vertical="center"/>
      <protection/>
    </xf>
    <xf numFmtId="178" fontId="4" fillId="33" borderId="27" xfId="0" applyNumberFormat="1" applyFont="1" applyFill="1" applyBorder="1" applyAlignment="1" applyProtection="1">
      <alignment vertical="center"/>
      <protection/>
    </xf>
    <xf numFmtId="179" fontId="4" fillId="33" borderId="11" xfId="0" applyNumberFormat="1" applyFont="1" applyFill="1" applyBorder="1" applyAlignment="1" applyProtection="1">
      <alignment vertical="center"/>
      <protection/>
    </xf>
    <xf numFmtId="179" fontId="4" fillId="33" borderId="13" xfId="0" applyNumberFormat="1" applyFont="1" applyFill="1" applyBorder="1" applyAlignment="1" applyProtection="1">
      <alignment vertical="center"/>
      <protection/>
    </xf>
    <xf numFmtId="179" fontId="4" fillId="33" borderId="22" xfId="0" applyNumberFormat="1" applyFont="1" applyFill="1" applyBorder="1" applyAlignment="1" applyProtection="1">
      <alignment vertical="center"/>
      <protection/>
    </xf>
    <xf numFmtId="179" fontId="4" fillId="33" borderId="12" xfId="0" applyNumberFormat="1" applyFont="1" applyFill="1" applyBorder="1" applyAlignment="1" applyProtection="1">
      <alignment vertical="center"/>
      <protection/>
    </xf>
    <xf numFmtId="179" fontId="4" fillId="33" borderId="28" xfId="0" applyNumberFormat="1" applyFont="1" applyFill="1" applyBorder="1" applyAlignment="1" applyProtection="1">
      <alignment vertical="center"/>
      <protection/>
    </xf>
    <xf numFmtId="178" fontId="4" fillId="33" borderId="29" xfId="0" applyNumberFormat="1" applyFont="1" applyFill="1" applyBorder="1" applyAlignment="1" applyProtection="1">
      <alignment vertical="center"/>
      <protection/>
    </xf>
    <xf numFmtId="178" fontId="4" fillId="33" borderId="28" xfId="0" applyNumberFormat="1" applyFont="1" applyFill="1" applyBorder="1" applyAlignment="1" applyProtection="1">
      <alignment vertical="center"/>
      <protection/>
    </xf>
    <xf numFmtId="178" fontId="4" fillId="33" borderId="30" xfId="0" applyNumberFormat="1" applyFont="1" applyFill="1" applyBorder="1" applyAlignment="1" applyProtection="1">
      <alignment vertical="center"/>
      <protection/>
    </xf>
    <xf numFmtId="178" fontId="4" fillId="33" borderId="16" xfId="0" applyNumberFormat="1" applyFont="1" applyFill="1" applyBorder="1" applyAlignment="1" applyProtection="1">
      <alignment horizontal="right" vertical="center"/>
      <protection/>
    </xf>
    <xf numFmtId="178" fontId="4" fillId="33" borderId="17" xfId="0" applyNumberFormat="1" applyFont="1" applyFill="1" applyBorder="1" applyAlignment="1" applyProtection="1">
      <alignment horizontal="right" vertical="center"/>
      <protection/>
    </xf>
    <xf numFmtId="178" fontId="4" fillId="33" borderId="10" xfId="0" applyNumberFormat="1" applyFont="1" applyFill="1" applyBorder="1" applyAlignment="1" applyProtection="1">
      <alignment horizontal="right" vertical="center"/>
      <protection/>
    </xf>
    <xf numFmtId="178" fontId="4" fillId="33" borderId="10" xfId="0" applyNumberFormat="1" applyFont="1" applyFill="1" applyBorder="1" applyAlignment="1" applyProtection="1">
      <alignment vertical="center"/>
      <protection/>
    </xf>
    <xf numFmtId="178" fontId="4" fillId="33" borderId="31" xfId="0" applyNumberFormat="1" applyFont="1" applyFill="1" applyBorder="1" applyAlignment="1" applyProtection="1">
      <alignment vertical="center"/>
      <protection/>
    </xf>
    <xf numFmtId="178" fontId="4" fillId="33" borderId="28" xfId="0" applyNumberFormat="1" applyFont="1" applyFill="1" applyBorder="1" applyAlignment="1" applyProtection="1">
      <alignment horizontal="right" vertical="center"/>
      <protection/>
    </xf>
    <xf numFmtId="178" fontId="4" fillId="33" borderId="30" xfId="0" applyNumberFormat="1" applyFont="1" applyFill="1" applyBorder="1" applyAlignment="1" applyProtection="1">
      <alignment horizontal="right" vertical="center"/>
      <protection/>
    </xf>
    <xf numFmtId="178" fontId="4" fillId="33" borderId="21" xfId="0" applyNumberFormat="1" applyFont="1" applyFill="1" applyBorder="1" applyAlignment="1" applyProtection="1">
      <alignment horizontal="right" vertical="center"/>
      <protection/>
    </xf>
    <xf numFmtId="178" fontId="4" fillId="0" borderId="21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horizontal="right" vertical="center"/>
      <protection locked="0"/>
    </xf>
    <xf numFmtId="178" fontId="4" fillId="0" borderId="18" xfId="0" applyNumberFormat="1" applyFont="1" applyFill="1" applyBorder="1" applyAlignment="1" applyProtection="1">
      <alignment vertical="center"/>
      <protection locked="0"/>
    </xf>
    <xf numFmtId="178" fontId="4" fillId="0" borderId="11" xfId="0" applyNumberFormat="1" applyFont="1" applyFill="1" applyBorder="1" applyAlignment="1" applyProtection="1">
      <alignment vertical="center"/>
      <protection locked="0"/>
    </xf>
    <xf numFmtId="178" fontId="4" fillId="0" borderId="32" xfId="0" applyNumberFormat="1" applyFont="1" applyFill="1" applyBorder="1" applyAlignment="1" applyProtection="1">
      <alignment vertical="center"/>
      <protection locked="0"/>
    </xf>
    <xf numFmtId="178" fontId="4" fillId="0" borderId="13" xfId="0" applyNumberFormat="1" applyFont="1" applyFill="1" applyBorder="1" applyAlignment="1" applyProtection="1">
      <alignment horizontal="right" vertical="center"/>
      <protection locked="0"/>
    </xf>
    <xf numFmtId="178" fontId="4" fillId="0" borderId="33" xfId="0" applyNumberFormat="1" applyFont="1" applyFill="1" applyBorder="1" applyAlignment="1" applyProtection="1">
      <alignment vertical="center"/>
      <protection locked="0"/>
    </xf>
    <xf numFmtId="178" fontId="4" fillId="0" borderId="22" xfId="0" applyNumberFormat="1" applyFont="1" applyFill="1" applyBorder="1" applyAlignment="1" applyProtection="1">
      <alignment horizontal="right" vertical="center"/>
      <protection locked="0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178" fontId="4" fillId="0" borderId="12" xfId="0" applyNumberFormat="1" applyFont="1" applyFill="1" applyBorder="1" applyAlignment="1" applyProtection="1">
      <alignment horizontal="right" vertical="center"/>
      <protection locked="0"/>
    </xf>
    <xf numFmtId="178" fontId="4" fillId="0" borderId="33" xfId="0" applyNumberFormat="1" applyFont="1" applyFill="1" applyBorder="1" applyAlignment="1" applyProtection="1">
      <alignment horizontal="right" vertical="center"/>
      <protection locked="0"/>
    </xf>
    <xf numFmtId="178" fontId="4" fillId="0" borderId="0" xfId="0" applyNumberFormat="1" applyFont="1" applyFill="1" applyBorder="1" applyAlignment="1" applyProtection="1">
      <alignment vertical="center"/>
      <protection locked="0"/>
    </xf>
    <xf numFmtId="178" fontId="4" fillId="0" borderId="14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ill="1" applyAlignment="1" applyProtection="1">
      <alignment horizontal="right" vertical="center"/>
      <protection locked="0"/>
    </xf>
    <xf numFmtId="179" fontId="4" fillId="33" borderId="12" xfId="0" applyNumberFormat="1" applyFont="1" applyFill="1" applyBorder="1" applyAlignment="1" applyProtection="1">
      <alignment horizontal="right" vertical="center"/>
      <protection/>
    </xf>
    <xf numFmtId="179" fontId="4" fillId="33" borderId="34" xfId="0" applyNumberFormat="1" applyFont="1" applyFill="1" applyBorder="1" applyAlignment="1" applyProtection="1">
      <alignment horizontal="right" vertical="center"/>
      <protection/>
    </xf>
    <xf numFmtId="179" fontId="4" fillId="33" borderId="13" xfId="0" applyNumberFormat="1" applyFont="1" applyFill="1" applyBorder="1" applyAlignment="1" applyProtection="1">
      <alignment horizontal="right" vertical="center"/>
      <protection/>
    </xf>
    <xf numFmtId="178" fontId="4" fillId="0" borderId="35" xfId="0" applyNumberFormat="1" applyFont="1" applyFill="1" applyBorder="1" applyAlignment="1" applyProtection="1">
      <alignment horizontal="right" vertical="center"/>
      <protection locked="0"/>
    </xf>
    <xf numFmtId="3" fontId="0" fillId="0" borderId="36" xfId="0" applyNumberFormat="1" applyBorder="1" applyAlignment="1" applyProtection="1">
      <alignment horizontal="center" vertical="center"/>
      <protection locked="0"/>
    </xf>
    <xf numFmtId="3" fontId="0" fillId="0" borderId="37" xfId="0" applyNumberFormat="1" applyBorder="1" applyAlignment="1" applyProtection="1">
      <alignment horizontal="center" vertical="center"/>
      <protection locked="0"/>
    </xf>
    <xf numFmtId="3" fontId="0" fillId="0" borderId="38" xfId="0" applyNumberFormat="1" applyBorder="1" applyAlignment="1" applyProtection="1">
      <alignment horizontal="center" vertical="center"/>
      <protection locked="0"/>
    </xf>
    <xf numFmtId="3" fontId="0" fillId="0" borderId="39" xfId="0" applyNumberFormat="1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3" fontId="0" fillId="0" borderId="40" xfId="0" applyNumberFormat="1" applyBorder="1" applyAlignment="1" applyProtection="1">
      <alignment horizontal="center" vertical="center"/>
      <protection locked="0"/>
    </xf>
    <xf numFmtId="3" fontId="0" fillId="0" borderId="41" xfId="0" applyNumberFormat="1" applyBorder="1" applyAlignment="1" applyProtection="1">
      <alignment horizontal="center" vertical="center"/>
      <protection locked="0"/>
    </xf>
    <xf numFmtId="3" fontId="0" fillId="0" borderId="42" xfId="0" applyNumberFormat="1" applyBorder="1" applyAlignment="1" applyProtection="1">
      <alignment horizontal="center" vertical="center"/>
      <protection locked="0"/>
    </xf>
    <xf numFmtId="3" fontId="0" fillId="0" borderId="43" xfId="0" applyNumberFormat="1" applyBorder="1" applyAlignment="1" applyProtection="1">
      <alignment horizontal="center" vertical="center"/>
      <protection locked="0"/>
    </xf>
    <xf numFmtId="3" fontId="0" fillId="0" borderId="44" xfId="0" applyNumberFormat="1" applyBorder="1" applyAlignment="1" applyProtection="1">
      <alignment horizontal="center" vertical="center"/>
      <protection locked="0"/>
    </xf>
    <xf numFmtId="3" fontId="0" fillId="0" borderId="45" xfId="0" applyNumberFormat="1" applyBorder="1" applyAlignment="1" applyProtection="1">
      <alignment horizontal="center" vertical="center"/>
      <protection locked="0"/>
    </xf>
    <xf numFmtId="3" fontId="0" fillId="0" borderId="21" xfId="0" applyNumberFormat="1" applyBorder="1" applyAlignment="1" applyProtection="1">
      <alignment horizontal="left" vertical="center"/>
      <protection locked="0"/>
    </xf>
    <xf numFmtId="3" fontId="0" fillId="0" borderId="46" xfId="0" applyNumberFormat="1" applyBorder="1" applyAlignment="1" applyProtection="1">
      <alignment horizontal="left" vertical="center"/>
      <protection locked="0"/>
    </xf>
    <xf numFmtId="3" fontId="0" fillId="0" borderId="47" xfId="0" applyNumberFormat="1" applyBorder="1" applyAlignment="1" applyProtection="1">
      <alignment horizontal="left" vertical="center" wrapText="1"/>
      <protection locked="0"/>
    </xf>
    <xf numFmtId="3" fontId="0" fillId="0" borderId="48" xfId="0" applyNumberFormat="1" applyBorder="1" applyAlignment="1" applyProtection="1">
      <alignment horizontal="left" vertical="center" wrapText="1"/>
      <protection locked="0"/>
    </xf>
    <xf numFmtId="3" fontId="0" fillId="0" borderId="49" xfId="0" applyNumberFormat="1" applyBorder="1" applyAlignment="1" applyProtection="1">
      <alignment horizontal="left" vertical="center" wrapText="1"/>
      <protection locked="0"/>
    </xf>
    <xf numFmtId="3" fontId="0" fillId="0" borderId="50" xfId="0" applyNumberFormat="1" applyBorder="1" applyAlignment="1" applyProtection="1">
      <alignment horizontal="left" vertical="center" wrapText="1"/>
      <protection locked="0"/>
    </xf>
    <xf numFmtId="3" fontId="0" fillId="0" borderId="31" xfId="0" applyNumberFormat="1" applyBorder="1" applyAlignment="1" applyProtection="1">
      <alignment horizontal="center" vertical="center"/>
      <protection locked="0"/>
    </xf>
    <xf numFmtId="3" fontId="0" fillId="0" borderId="51" xfId="0" applyNumberForma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SheetLayoutView="100" zoomScalePageLayoutView="0" workbookViewId="0" topLeftCell="A1">
      <selection activeCell="G2" sqref="G2"/>
    </sheetView>
  </sheetViews>
  <sheetFormatPr defaultColWidth="8.625" defaultRowHeight="12" customHeight="1"/>
  <cols>
    <col min="1" max="1" width="12.625" style="0" customWidth="1"/>
    <col min="2" max="2" width="19.625" style="0" customWidth="1"/>
    <col min="3" max="3" width="8.375" style="0" customWidth="1"/>
    <col min="4" max="17" width="7.875" style="0" customWidth="1"/>
    <col min="18" max="18" width="6.625" style="0" customWidth="1"/>
  </cols>
  <sheetData>
    <row r="1" spans="1:17" s="1" customFormat="1" ht="12" customHeight="1">
      <c r="A1" s="69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70"/>
      <c r="N1" s="2"/>
      <c r="O1" s="2"/>
      <c r="P1" s="2"/>
      <c r="Q1" s="2"/>
    </row>
    <row r="2" spans="1:18" s="1" customFormat="1" ht="11.25" customHeight="1" thickBot="1">
      <c r="A2" s="2" t="s">
        <v>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82" t="s">
        <v>86</v>
      </c>
      <c r="R2" s="2"/>
    </row>
    <row r="3" spans="1:18" s="1" customFormat="1" ht="11.25" customHeight="1">
      <c r="A3" s="18"/>
      <c r="B3" s="22"/>
      <c r="C3" s="42"/>
      <c r="D3" s="41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87" t="s">
        <v>49</v>
      </c>
      <c r="N3" s="88"/>
      <c r="O3" s="87" t="s">
        <v>50</v>
      </c>
      <c r="P3" s="89"/>
      <c r="Q3" s="90"/>
      <c r="R3" s="3"/>
    </row>
    <row r="4" spans="1:18" s="1" customFormat="1" ht="11.25" customHeight="1">
      <c r="A4" s="3"/>
      <c r="B4" s="26" t="s">
        <v>11</v>
      </c>
      <c r="C4" s="43" t="s">
        <v>66</v>
      </c>
      <c r="D4" s="26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19</v>
      </c>
      <c r="K4" s="5" t="s">
        <v>20</v>
      </c>
      <c r="L4" s="5" t="s">
        <v>21</v>
      </c>
      <c r="M4" s="91" t="s">
        <v>51</v>
      </c>
      <c r="N4" s="92"/>
      <c r="O4" s="6" t="s">
        <v>22</v>
      </c>
      <c r="P4" s="6" t="s">
        <v>52</v>
      </c>
      <c r="Q4" s="7" t="s">
        <v>53</v>
      </c>
      <c r="R4" s="3"/>
    </row>
    <row r="5" spans="1:18" s="1" customFormat="1" ht="11.25" customHeight="1">
      <c r="A5" s="3"/>
      <c r="B5" s="24"/>
      <c r="C5" s="44"/>
      <c r="D5" s="26" t="s">
        <v>26</v>
      </c>
      <c r="E5" s="5" t="s">
        <v>26</v>
      </c>
      <c r="F5" s="5" t="s">
        <v>27</v>
      </c>
      <c r="G5" s="5" t="s">
        <v>27</v>
      </c>
      <c r="H5" s="5" t="s">
        <v>28</v>
      </c>
      <c r="I5" s="5" t="s">
        <v>27</v>
      </c>
      <c r="J5" s="5" t="s">
        <v>29</v>
      </c>
      <c r="K5" s="5" t="s">
        <v>27</v>
      </c>
      <c r="L5" s="5" t="s">
        <v>12</v>
      </c>
      <c r="M5" s="93" t="s">
        <v>54</v>
      </c>
      <c r="N5" s="94"/>
      <c r="O5" s="5" t="s">
        <v>55</v>
      </c>
      <c r="P5" s="5"/>
      <c r="Q5" s="8" t="s">
        <v>56</v>
      </c>
      <c r="R5" s="3"/>
    </row>
    <row r="6" spans="1:18" s="1" customFormat="1" ht="11.25" customHeight="1" thickBot="1">
      <c r="A6" s="3" t="s">
        <v>31</v>
      </c>
      <c r="B6" s="24"/>
      <c r="C6" s="43" t="s">
        <v>67</v>
      </c>
      <c r="D6" s="24"/>
      <c r="E6" s="5" t="s">
        <v>32</v>
      </c>
      <c r="F6" s="9"/>
      <c r="G6" s="5" t="s">
        <v>32</v>
      </c>
      <c r="H6" s="5" t="s">
        <v>27</v>
      </c>
      <c r="I6" s="9"/>
      <c r="J6" s="5" t="s">
        <v>27</v>
      </c>
      <c r="K6" s="9"/>
      <c r="L6" s="9" t="s">
        <v>33</v>
      </c>
      <c r="M6" s="6" t="s">
        <v>57</v>
      </c>
      <c r="N6" s="6" t="s">
        <v>58</v>
      </c>
      <c r="O6" s="5" t="s">
        <v>34</v>
      </c>
      <c r="P6" s="5" t="s">
        <v>35</v>
      </c>
      <c r="Q6" s="8" t="s">
        <v>59</v>
      </c>
      <c r="R6" s="3"/>
    </row>
    <row r="7" spans="1:18" s="1" customFormat="1" ht="11.25" customHeight="1">
      <c r="A7" s="95" t="s">
        <v>64</v>
      </c>
      <c r="B7" s="19" t="s">
        <v>36</v>
      </c>
      <c r="C7" s="47">
        <f aca="true" t="shared" si="0" ref="C7:C16">SUM(D7:K7)</f>
        <v>28</v>
      </c>
      <c r="D7" s="71">
        <v>7</v>
      </c>
      <c r="E7" s="72">
        <v>1</v>
      </c>
      <c r="F7" s="72">
        <v>12</v>
      </c>
      <c r="G7" s="72">
        <v>1</v>
      </c>
      <c r="H7" s="72">
        <v>4</v>
      </c>
      <c r="I7" s="72">
        <v>1</v>
      </c>
      <c r="J7" s="72">
        <v>1</v>
      </c>
      <c r="K7" s="72">
        <v>1</v>
      </c>
      <c r="L7" s="72">
        <v>40</v>
      </c>
      <c r="M7" s="52">
        <f aca="true" t="shared" si="1" ref="M7:M13">IF(C7=0,0,ROUND(L7/C7,1))</f>
        <v>1.4</v>
      </c>
      <c r="N7" s="12">
        <v>1.2</v>
      </c>
      <c r="O7" s="13">
        <v>0</v>
      </c>
      <c r="P7" s="13">
        <v>0</v>
      </c>
      <c r="Q7" s="28">
        <v>0</v>
      </c>
      <c r="R7" s="3"/>
    </row>
    <row r="8" spans="1:18" s="1" customFormat="1" ht="11.25" customHeight="1">
      <c r="A8" s="96"/>
      <c r="B8" s="20" t="s">
        <v>37</v>
      </c>
      <c r="C8" s="48">
        <f t="shared" si="0"/>
        <v>19</v>
      </c>
      <c r="D8" s="73">
        <v>9</v>
      </c>
      <c r="E8" s="74">
        <v>4</v>
      </c>
      <c r="F8" s="74">
        <v>1</v>
      </c>
      <c r="G8" s="74">
        <v>2</v>
      </c>
      <c r="H8" s="74">
        <v>2</v>
      </c>
      <c r="I8" s="74">
        <v>1</v>
      </c>
      <c r="J8" s="74"/>
      <c r="K8" s="74"/>
      <c r="L8" s="74">
        <v>30</v>
      </c>
      <c r="M8" s="53">
        <f t="shared" si="1"/>
        <v>1.6</v>
      </c>
      <c r="N8" s="17">
        <v>1</v>
      </c>
      <c r="O8" s="15">
        <v>0</v>
      </c>
      <c r="P8" s="15">
        <v>0</v>
      </c>
      <c r="Q8" s="29">
        <v>0</v>
      </c>
      <c r="R8" s="3"/>
    </row>
    <row r="9" spans="1:18" s="1" customFormat="1" ht="11.25" customHeight="1">
      <c r="A9" s="96"/>
      <c r="B9" s="20" t="s">
        <v>38</v>
      </c>
      <c r="C9" s="48">
        <f t="shared" si="0"/>
        <v>10</v>
      </c>
      <c r="D9" s="73">
        <v>8</v>
      </c>
      <c r="E9" s="74"/>
      <c r="F9" s="74"/>
      <c r="G9" s="74"/>
      <c r="H9" s="74"/>
      <c r="I9" s="74">
        <v>1</v>
      </c>
      <c r="J9" s="74"/>
      <c r="K9" s="74">
        <v>1</v>
      </c>
      <c r="L9" s="74"/>
      <c r="M9" s="85" t="s">
        <v>85</v>
      </c>
      <c r="N9" s="17">
        <v>0.4</v>
      </c>
      <c r="O9" s="15">
        <v>0</v>
      </c>
      <c r="P9" s="15">
        <v>0</v>
      </c>
      <c r="Q9" s="29">
        <v>0</v>
      </c>
      <c r="R9" s="3"/>
    </row>
    <row r="10" spans="1:18" s="1" customFormat="1" ht="11.25" customHeight="1">
      <c r="A10" s="97"/>
      <c r="B10" s="20" t="s">
        <v>39</v>
      </c>
      <c r="C10" s="48">
        <f t="shared" si="0"/>
        <v>110</v>
      </c>
      <c r="D10" s="73">
        <v>49</v>
      </c>
      <c r="E10" s="74">
        <v>15</v>
      </c>
      <c r="F10" s="74">
        <v>17</v>
      </c>
      <c r="G10" s="74">
        <v>13</v>
      </c>
      <c r="H10" s="74">
        <v>5</v>
      </c>
      <c r="I10" s="74">
        <v>6</v>
      </c>
      <c r="J10" s="74">
        <v>5</v>
      </c>
      <c r="K10" s="74"/>
      <c r="L10" s="74">
        <v>57</v>
      </c>
      <c r="M10" s="53">
        <f t="shared" si="1"/>
        <v>0.5</v>
      </c>
      <c r="N10" s="17">
        <v>0.5</v>
      </c>
      <c r="O10" s="15">
        <v>0</v>
      </c>
      <c r="P10" s="15">
        <v>0</v>
      </c>
      <c r="Q10" s="29">
        <v>0</v>
      </c>
      <c r="R10" s="3"/>
    </row>
    <row r="11" spans="1:18" s="1" customFormat="1" ht="11.25" customHeight="1">
      <c r="A11" s="98" t="s">
        <v>40</v>
      </c>
      <c r="B11" s="99"/>
      <c r="C11" s="48">
        <f t="shared" si="0"/>
        <v>40</v>
      </c>
      <c r="D11" s="73">
        <v>10</v>
      </c>
      <c r="E11" s="74">
        <v>21</v>
      </c>
      <c r="F11" s="74">
        <v>3</v>
      </c>
      <c r="G11" s="74">
        <v>2</v>
      </c>
      <c r="H11" s="74">
        <v>1</v>
      </c>
      <c r="I11" s="74">
        <v>0</v>
      </c>
      <c r="J11" s="74">
        <v>3</v>
      </c>
      <c r="K11" s="74">
        <v>0</v>
      </c>
      <c r="L11" s="74"/>
      <c r="M11" s="53">
        <f t="shared" si="1"/>
        <v>0</v>
      </c>
      <c r="N11" s="21">
        <v>0</v>
      </c>
      <c r="O11" s="15">
        <v>0</v>
      </c>
      <c r="P11" s="15">
        <v>0</v>
      </c>
      <c r="Q11" s="29">
        <v>0</v>
      </c>
      <c r="R11" s="3"/>
    </row>
    <row r="12" spans="1:18" s="1" customFormat="1" ht="11.25" customHeight="1">
      <c r="A12" s="98" t="s">
        <v>41</v>
      </c>
      <c r="B12" s="99"/>
      <c r="C12" s="48">
        <f t="shared" si="0"/>
        <v>85</v>
      </c>
      <c r="D12" s="73">
        <v>35</v>
      </c>
      <c r="E12" s="74">
        <v>22</v>
      </c>
      <c r="F12" s="74">
        <v>10</v>
      </c>
      <c r="G12" s="74">
        <v>3</v>
      </c>
      <c r="H12" s="74">
        <v>8</v>
      </c>
      <c r="I12" s="74">
        <v>2</v>
      </c>
      <c r="J12" s="74">
        <v>1</v>
      </c>
      <c r="K12" s="74">
        <v>4</v>
      </c>
      <c r="L12" s="74">
        <v>43</v>
      </c>
      <c r="M12" s="53">
        <f t="shared" si="1"/>
        <v>0.5</v>
      </c>
      <c r="N12" s="17">
        <v>0.5</v>
      </c>
      <c r="O12" s="15">
        <v>0</v>
      </c>
      <c r="P12" s="15">
        <v>0</v>
      </c>
      <c r="Q12" s="81" t="s">
        <v>85</v>
      </c>
      <c r="R12" s="3"/>
    </row>
    <row r="13" spans="1:18" s="1" customFormat="1" ht="11.25" customHeight="1">
      <c r="A13" s="98" t="s">
        <v>42</v>
      </c>
      <c r="B13" s="99"/>
      <c r="C13" s="48">
        <f t="shared" si="0"/>
        <v>401</v>
      </c>
      <c r="D13" s="73">
        <v>180</v>
      </c>
      <c r="E13" s="74">
        <v>76</v>
      </c>
      <c r="F13" s="74">
        <v>40</v>
      </c>
      <c r="G13" s="74">
        <v>31</v>
      </c>
      <c r="H13" s="74">
        <v>18</v>
      </c>
      <c r="I13" s="74">
        <v>23</v>
      </c>
      <c r="J13" s="74">
        <v>13</v>
      </c>
      <c r="K13" s="74">
        <v>20</v>
      </c>
      <c r="L13" s="74">
        <v>42</v>
      </c>
      <c r="M13" s="53">
        <f t="shared" si="1"/>
        <v>0.1</v>
      </c>
      <c r="N13" s="17">
        <v>0.4</v>
      </c>
      <c r="O13" s="15">
        <v>0</v>
      </c>
      <c r="P13" s="15">
        <v>0</v>
      </c>
      <c r="Q13" s="29">
        <v>0</v>
      </c>
      <c r="R13" s="3"/>
    </row>
    <row r="14" spans="1:18" s="1" customFormat="1" ht="11.25" customHeight="1">
      <c r="A14" s="98" t="s">
        <v>43</v>
      </c>
      <c r="B14" s="99"/>
      <c r="C14" s="48">
        <f t="shared" si="0"/>
        <v>125</v>
      </c>
      <c r="D14" s="73">
        <v>66</v>
      </c>
      <c r="E14" s="74">
        <v>20</v>
      </c>
      <c r="F14" s="74">
        <v>18</v>
      </c>
      <c r="G14" s="74">
        <v>10</v>
      </c>
      <c r="H14" s="74">
        <v>4</v>
      </c>
      <c r="I14" s="74">
        <v>4</v>
      </c>
      <c r="J14" s="74">
        <v>2</v>
      </c>
      <c r="K14" s="74">
        <v>1</v>
      </c>
      <c r="L14" s="74">
        <v>64</v>
      </c>
      <c r="M14" s="53">
        <f aca="true" t="shared" si="2" ref="M14:M21">IF(C14=0,0,ROUND(L14/C14,1))</f>
        <v>0.5</v>
      </c>
      <c r="N14" s="17">
        <v>0.7</v>
      </c>
      <c r="O14" s="15">
        <v>0</v>
      </c>
      <c r="P14" s="15">
        <v>0</v>
      </c>
      <c r="Q14" s="29">
        <v>0</v>
      </c>
      <c r="R14" s="3"/>
    </row>
    <row r="15" spans="1:18" s="1" customFormat="1" ht="11.25" customHeight="1">
      <c r="A15" s="98" t="s">
        <v>44</v>
      </c>
      <c r="B15" s="99"/>
      <c r="C15" s="48">
        <f t="shared" si="0"/>
        <v>588</v>
      </c>
      <c r="D15" s="73">
        <v>311</v>
      </c>
      <c r="E15" s="74">
        <v>96</v>
      </c>
      <c r="F15" s="74">
        <v>57</v>
      </c>
      <c r="G15" s="74">
        <v>25</v>
      </c>
      <c r="H15" s="74">
        <v>20</v>
      </c>
      <c r="I15" s="74">
        <v>31</v>
      </c>
      <c r="J15" s="74">
        <v>24</v>
      </c>
      <c r="K15" s="74">
        <v>24</v>
      </c>
      <c r="L15" s="74">
        <v>55</v>
      </c>
      <c r="M15" s="53">
        <f t="shared" si="2"/>
        <v>0.1</v>
      </c>
      <c r="N15" s="17">
        <v>0.4</v>
      </c>
      <c r="O15" s="15">
        <v>0</v>
      </c>
      <c r="P15" s="15">
        <v>0</v>
      </c>
      <c r="Q15" s="29">
        <v>0</v>
      </c>
      <c r="R15" s="3"/>
    </row>
    <row r="16" spans="1:18" s="1" customFormat="1" ht="11.25" customHeight="1">
      <c r="A16" s="98" t="s">
        <v>45</v>
      </c>
      <c r="B16" s="99"/>
      <c r="C16" s="49">
        <f t="shared" si="0"/>
        <v>230</v>
      </c>
      <c r="D16" s="75">
        <v>137</v>
      </c>
      <c r="E16" s="76">
        <v>24</v>
      </c>
      <c r="F16" s="76">
        <v>21</v>
      </c>
      <c r="G16" s="76">
        <v>18</v>
      </c>
      <c r="H16" s="76">
        <v>5</v>
      </c>
      <c r="I16" s="76">
        <v>18</v>
      </c>
      <c r="J16" s="76">
        <v>2</v>
      </c>
      <c r="K16" s="76">
        <v>5</v>
      </c>
      <c r="L16" s="76"/>
      <c r="M16" s="54">
        <f t="shared" si="2"/>
        <v>0</v>
      </c>
      <c r="N16" s="39">
        <v>0.3</v>
      </c>
      <c r="O16" s="38">
        <v>0</v>
      </c>
      <c r="P16" s="38">
        <v>0</v>
      </c>
      <c r="Q16" s="25">
        <v>0</v>
      </c>
      <c r="R16" s="3"/>
    </row>
    <row r="17" spans="1:18" s="1" customFormat="1" ht="22.5" customHeight="1">
      <c r="A17" s="100" t="s">
        <v>62</v>
      </c>
      <c r="B17" s="101"/>
      <c r="C17" s="50">
        <f>SUM(D17:K17)</f>
        <v>0</v>
      </c>
      <c r="D17" s="77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/>
      <c r="M17" s="83" t="s">
        <v>85</v>
      </c>
      <c r="N17" s="33">
        <v>0</v>
      </c>
      <c r="O17" s="31">
        <v>0</v>
      </c>
      <c r="P17" s="31">
        <v>0</v>
      </c>
      <c r="Q17" s="34">
        <v>0</v>
      </c>
      <c r="R17" s="3"/>
    </row>
    <row r="18" spans="1:18" s="1" customFormat="1" ht="11.25" customHeight="1">
      <c r="A18" s="98" t="s">
        <v>46</v>
      </c>
      <c r="B18" s="99"/>
      <c r="C18" s="48">
        <f>SUM(D18:K18)</f>
        <v>145</v>
      </c>
      <c r="D18" s="73">
        <v>110</v>
      </c>
      <c r="E18" s="74">
        <v>14</v>
      </c>
      <c r="F18" s="74">
        <v>11</v>
      </c>
      <c r="G18" s="74">
        <v>3</v>
      </c>
      <c r="H18" s="74">
        <v>3</v>
      </c>
      <c r="I18" s="74">
        <v>2</v>
      </c>
      <c r="J18" s="74">
        <v>1</v>
      </c>
      <c r="K18" s="74">
        <v>1</v>
      </c>
      <c r="L18" s="74">
        <v>15</v>
      </c>
      <c r="M18" s="53">
        <f t="shared" si="2"/>
        <v>0.1</v>
      </c>
      <c r="N18" s="17">
        <v>0.4</v>
      </c>
      <c r="O18" s="15">
        <v>0</v>
      </c>
      <c r="P18" s="15">
        <v>0</v>
      </c>
      <c r="Q18" s="29">
        <v>0</v>
      </c>
      <c r="R18" s="3"/>
    </row>
    <row r="19" spans="1:18" s="1" customFormat="1" ht="11.25" customHeight="1">
      <c r="A19" s="98" t="s">
        <v>47</v>
      </c>
      <c r="B19" s="99"/>
      <c r="C19" s="49">
        <f>SUM(D19:K19)</f>
        <v>0</v>
      </c>
      <c r="D19" s="79"/>
      <c r="E19" s="76"/>
      <c r="F19" s="76"/>
      <c r="G19" s="76"/>
      <c r="H19" s="76"/>
      <c r="I19" s="76"/>
      <c r="J19" s="76"/>
      <c r="K19" s="76"/>
      <c r="L19" s="86"/>
      <c r="M19" s="84" t="s">
        <v>85</v>
      </c>
      <c r="N19" s="40">
        <v>0</v>
      </c>
      <c r="O19" s="38">
        <v>0</v>
      </c>
      <c r="P19" s="38">
        <v>0</v>
      </c>
      <c r="Q19" s="25">
        <v>0</v>
      </c>
      <c r="R19" s="3"/>
    </row>
    <row r="20" spans="1:18" s="1" customFormat="1" ht="21.75" customHeight="1" thickBot="1">
      <c r="A20" s="102" t="s">
        <v>63</v>
      </c>
      <c r="B20" s="103"/>
      <c r="C20" s="50">
        <f>SUM(D20:K20)</f>
        <v>142</v>
      </c>
      <c r="D20" s="80">
        <v>107</v>
      </c>
      <c r="E20" s="78">
        <v>10</v>
      </c>
      <c r="F20" s="78">
        <v>17</v>
      </c>
      <c r="G20" s="78">
        <v>2</v>
      </c>
      <c r="H20" s="78">
        <v>0</v>
      </c>
      <c r="I20" s="78">
        <v>4</v>
      </c>
      <c r="J20" s="78">
        <v>0</v>
      </c>
      <c r="K20" s="78">
        <v>2</v>
      </c>
      <c r="L20" s="78"/>
      <c r="M20" s="55">
        <f t="shared" si="2"/>
        <v>0</v>
      </c>
      <c r="N20" s="32">
        <v>0.1</v>
      </c>
      <c r="O20" s="31">
        <v>0</v>
      </c>
      <c r="P20" s="31">
        <v>0</v>
      </c>
      <c r="Q20" s="34">
        <v>0</v>
      </c>
      <c r="R20" s="3"/>
    </row>
    <row r="21" spans="1:18" s="1" customFormat="1" ht="11.25" customHeight="1" thickBot="1">
      <c r="A21" s="104" t="s">
        <v>65</v>
      </c>
      <c r="B21" s="105"/>
      <c r="C21" s="51">
        <f aca="true" t="shared" si="3" ref="C21:L21">SUM(C7:C20)</f>
        <v>1923</v>
      </c>
      <c r="D21" s="57">
        <f t="shared" si="3"/>
        <v>1029</v>
      </c>
      <c r="E21" s="58">
        <f t="shared" si="3"/>
        <v>303</v>
      </c>
      <c r="F21" s="58">
        <f t="shared" si="3"/>
        <v>207</v>
      </c>
      <c r="G21" s="58">
        <f t="shared" si="3"/>
        <v>110</v>
      </c>
      <c r="H21" s="58">
        <f t="shared" si="3"/>
        <v>70</v>
      </c>
      <c r="I21" s="58">
        <f t="shared" si="3"/>
        <v>93</v>
      </c>
      <c r="J21" s="58">
        <f t="shared" si="3"/>
        <v>52</v>
      </c>
      <c r="K21" s="58">
        <f t="shared" si="3"/>
        <v>59</v>
      </c>
      <c r="L21" s="58">
        <f t="shared" si="3"/>
        <v>346</v>
      </c>
      <c r="M21" s="56">
        <f t="shared" si="2"/>
        <v>0.2</v>
      </c>
      <c r="N21" s="56">
        <v>0.4</v>
      </c>
      <c r="O21" s="58">
        <f>SUM(O7:O20)</f>
        <v>0</v>
      </c>
      <c r="P21" s="58">
        <f>SUM(P7:P20)</f>
        <v>0</v>
      </c>
      <c r="Q21" s="59">
        <f>SUM(Q7:Q20)</f>
        <v>0</v>
      </c>
      <c r="R21" s="3"/>
    </row>
    <row r="22" spans="1:18" s="1" customFormat="1" ht="11.2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"/>
    </row>
    <row r="23" spans="1:17" s="1" customFormat="1" ht="11.25" customHeight="1" thickBot="1">
      <c r="A23" s="23" t="s">
        <v>68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70" t="s">
        <v>87</v>
      </c>
      <c r="M23" s="2"/>
      <c r="N23" s="2"/>
      <c r="O23" s="2"/>
      <c r="P23" s="2"/>
      <c r="Q23" s="2"/>
    </row>
    <row r="24" spans="1:17" s="1" customFormat="1" ht="11.25" customHeight="1">
      <c r="A24" s="18"/>
      <c r="B24" s="22"/>
      <c r="C24" s="42"/>
      <c r="D24" s="45" t="s">
        <v>9</v>
      </c>
      <c r="E24" s="4" t="s">
        <v>0</v>
      </c>
      <c r="F24" s="4" t="s">
        <v>10</v>
      </c>
      <c r="G24" s="4" t="s">
        <v>8</v>
      </c>
      <c r="H24" s="87" t="s">
        <v>69</v>
      </c>
      <c r="I24" s="88"/>
      <c r="J24" s="87" t="s">
        <v>70</v>
      </c>
      <c r="K24" s="89"/>
      <c r="L24" s="90"/>
      <c r="M24" s="24"/>
      <c r="N24" s="2"/>
      <c r="O24" s="2"/>
      <c r="P24" s="2"/>
      <c r="Q24" s="2"/>
    </row>
    <row r="25" spans="1:17" s="1" customFormat="1" ht="11.25" customHeight="1">
      <c r="A25" s="3"/>
      <c r="B25" s="26" t="s">
        <v>11</v>
      </c>
      <c r="C25" s="43" t="s">
        <v>71</v>
      </c>
      <c r="D25" s="27" t="s">
        <v>23</v>
      </c>
      <c r="E25" s="5" t="s">
        <v>24</v>
      </c>
      <c r="F25" s="5" t="s">
        <v>25</v>
      </c>
      <c r="G25" s="5" t="s">
        <v>21</v>
      </c>
      <c r="H25" s="91" t="s">
        <v>72</v>
      </c>
      <c r="I25" s="92"/>
      <c r="J25" s="6" t="s">
        <v>22</v>
      </c>
      <c r="K25" s="6" t="s">
        <v>52</v>
      </c>
      <c r="L25" s="7" t="s">
        <v>73</v>
      </c>
      <c r="M25" s="24"/>
      <c r="N25" s="2"/>
      <c r="O25" s="2"/>
      <c r="P25" s="2"/>
      <c r="Q25" s="2"/>
    </row>
    <row r="26" spans="1:17" s="1" customFormat="1" ht="11.25" customHeight="1">
      <c r="A26" s="3"/>
      <c r="B26" s="24"/>
      <c r="C26" s="44"/>
      <c r="D26" s="27" t="s">
        <v>30</v>
      </c>
      <c r="E26" s="5" t="s">
        <v>27</v>
      </c>
      <c r="F26" s="5" t="s">
        <v>27</v>
      </c>
      <c r="G26" s="5" t="s">
        <v>12</v>
      </c>
      <c r="H26" s="93" t="s">
        <v>74</v>
      </c>
      <c r="I26" s="94"/>
      <c r="J26" s="5" t="s">
        <v>75</v>
      </c>
      <c r="K26" s="5"/>
      <c r="L26" s="8" t="s">
        <v>76</v>
      </c>
      <c r="M26" s="24"/>
      <c r="N26" s="2"/>
      <c r="O26" s="2"/>
      <c r="P26" s="2"/>
      <c r="Q26" s="2"/>
    </row>
    <row r="27" spans="1:17" s="1" customFormat="1" ht="11.25" customHeight="1" thickBot="1">
      <c r="A27" s="3" t="s">
        <v>31</v>
      </c>
      <c r="B27" s="24"/>
      <c r="C27" s="43" t="s">
        <v>77</v>
      </c>
      <c r="D27" s="27" t="s">
        <v>27</v>
      </c>
      <c r="E27" s="5" t="s">
        <v>32</v>
      </c>
      <c r="F27" s="5" t="s">
        <v>32</v>
      </c>
      <c r="G27" s="9" t="s">
        <v>33</v>
      </c>
      <c r="H27" s="6" t="s">
        <v>78</v>
      </c>
      <c r="I27" s="6" t="s">
        <v>79</v>
      </c>
      <c r="J27" s="5" t="s">
        <v>34</v>
      </c>
      <c r="K27" s="5" t="s">
        <v>35</v>
      </c>
      <c r="L27" s="8" t="s">
        <v>80</v>
      </c>
      <c r="M27" s="24"/>
      <c r="N27" s="2"/>
      <c r="O27" s="2"/>
      <c r="P27" s="2"/>
      <c r="Q27" s="2"/>
    </row>
    <row r="28" spans="1:17" s="1" customFormat="1" ht="11.25" customHeight="1">
      <c r="A28" s="95" t="s">
        <v>81</v>
      </c>
      <c r="B28" s="19" t="s">
        <v>36</v>
      </c>
      <c r="C28" s="60">
        <v>7</v>
      </c>
      <c r="D28" s="10">
        <v>3</v>
      </c>
      <c r="E28" s="11">
        <v>2</v>
      </c>
      <c r="F28" s="11">
        <v>2</v>
      </c>
      <c r="G28" s="11">
        <v>6</v>
      </c>
      <c r="H28" s="52">
        <f aca="true" t="shared" si="4" ref="H28:H35">IF(C28=0,0,ROUND(G28/C28,1))</f>
        <v>0.9</v>
      </c>
      <c r="I28" s="12">
        <v>1.2</v>
      </c>
      <c r="J28" s="13">
        <v>0</v>
      </c>
      <c r="K28" s="13">
        <v>0</v>
      </c>
      <c r="L28" s="28">
        <v>0</v>
      </c>
      <c r="M28" s="24"/>
      <c r="N28" s="2"/>
      <c r="O28" s="2"/>
      <c r="P28" s="2"/>
      <c r="Q28" s="2"/>
    </row>
    <row r="29" spans="1:17" s="1" customFormat="1" ht="11.25" customHeight="1">
      <c r="A29" s="96"/>
      <c r="B29" s="20" t="s">
        <v>37</v>
      </c>
      <c r="C29" s="61">
        <v>2</v>
      </c>
      <c r="D29" s="14">
        <v>1</v>
      </c>
      <c r="E29" s="15">
        <v>0</v>
      </c>
      <c r="F29" s="16">
        <v>1</v>
      </c>
      <c r="G29" s="16">
        <v>2</v>
      </c>
      <c r="H29" s="53">
        <f t="shared" si="4"/>
        <v>1</v>
      </c>
      <c r="I29" s="17">
        <v>1</v>
      </c>
      <c r="J29" s="15">
        <v>0</v>
      </c>
      <c r="K29" s="15">
        <v>0</v>
      </c>
      <c r="L29" s="29">
        <v>0</v>
      </c>
      <c r="M29" s="24"/>
      <c r="N29" s="2"/>
      <c r="O29" s="2"/>
      <c r="P29" s="2"/>
      <c r="Q29" s="2"/>
    </row>
    <row r="30" spans="1:17" s="1" customFormat="1" ht="11.25" customHeight="1">
      <c r="A30" s="96"/>
      <c r="B30" s="20" t="s">
        <v>38</v>
      </c>
      <c r="C30" s="61" t="s">
        <v>88</v>
      </c>
      <c r="D30" s="14">
        <v>0</v>
      </c>
      <c r="E30" s="15">
        <v>0</v>
      </c>
      <c r="F30" s="15">
        <v>0</v>
      </c>
      <c r="G30" s="15">
        <v>0</v>
      </c>
      <c r="H30" s="85" t="s">
        <v>85</v>
      </c>
      <c r="I30" s="17">
        <v>0.4</v>
      </c>
      <c r="J30" s="15">
        <v>0</v>
      </c>
      <c r="K30" s="15">
        <v>0</v>
      </c>
      <c r="L30" s="29">
        <v>0</v>
      </c>
      <c r="M30" s="24"/>
      <c r="N30" s="2"/>
      <c r="O30" s="2"/>
      <c r="P30" s="2"/>
      <c r="Q30" s="2"/>
    </row>
    <row r="31" spans="1:17" s="1" customFormat="1" ht="11.25" customHeight="1">
      <c r="A31" s="97"/>
      <c r="B31" s="20" t="s">
        <v>39</v>
      </c>
      <c r="C31" s="61">
        <v>17</v>
      </c>
      <c r="D31" s="14">
        <v>3</v>
      </c>
      <c r="E31" s="16">
        <v>6</v>
      </c>
      <c r="F31" s="16">
        <v>8</v>
      </c>
      <c r="G31" s="16">
        <v>14</v>
      </c>
      <c r="H31" s="53">
        <f t="shared" si="4"/>
        <v>0.8</v>
      </c>
      <c r="I31" s="17">
        <v>0.5</v>
      </c>
      <c r="J31" s="15">
        <v>0</v>
      </c>
      <c r="K31" s="15">
        <v>0</v>
      </c>
      <c r="L31" s="29">
        <v>0</v>
      </c>
      <c r="M31" s="24"/>
      <c r="N31" s="2"/>
      <c r="O31" s="2"/>
      <c r="P31" s="2"/>
      <c r="Q31" s="2"/>
    </row>
    <row r="32" spans="1:17" s="1" customFormat="1" ht="11.25" customHeight="1">
      <c r="A32" s="98" t="s">
        <v>40</v>
      </c>
      <c r="B32" s="99"/>
      <c r="C32" s="61">
        <v>6</v>
      </c>
      <c r="D32" s="14">
        <v>1</v>
      </c>
      <c r="E32" s="16">
        <v>1</v>
      </c>
      <c r="F32" s="16">
        <v>4</v>
      </c>
      <c r="G32" s="15">
        <v>0</v>
      </c>
      <c r="H32" s="53">
        <f t="shared" si="4"/>
        <v>0</v>
      </c>
      <c r="I32" s="21">
        <v>0</v>
      </c>
      <c r="J32" s="15">
        <v>0</v>
      </c>
      <c r="K32" s="15">
        <v>0</v>
      </c>
      <c r="L32" s="29">
        <v>0</v>
      </c>
      <c r="M32" s="24"/>
      <c r="N32" s="2"/>
      <c r="O32" s="2"/>
      <c r="P32" s="2"/>
      <c r="Q32" s="2"/>
    </row>
    <row r="33" spans="1:17" s="1" customFormat="1" ht="11.25" customHeight="1">
      <c r="A33" s="98" t="s">
        <v>41</v>
      </c>
      <c r="B33" s="99"/>
      <c r="C33" s="61">
        <v>62</v>
      </c>
      <c r="D33" s="14">
        <v>52</v>
      </c>
      <c r="E33" s="16">
        <v>4</v>
      </c>
      <c r="F33" s="16">
        <v>6</v>
      </c>
      <c r="G33" s="16">
        <v>24</v>
      </c>
      <c r="H33" s="53">
        <f t="shared" si="4"/>
        <v>0.4</v>
      </c>
      <c r="I33" s="17">
        <v>0.5</v>
      </c>
      <c r="J33" s="15">
        <v>0</v>
      </c>
      <c r="K33" s="15">
        <v>0</v>
      </c>
      <c r="L33" s="29">
        <v>0</v>
      </c>
      <c r="M33" s="24"/>
      <c r="N33" s="2"/>
      <c r="O33" s="2"/>
      <c r="P33" s="2"/>
      <c r="Q33" s="2"/>
    </row>
    <row r="34" spans="1:17" s="1" customFormat="1" ht="11.25" customHeight="1">
      <c r="A34" s="98" t="s">
        <v>42</v>
      </c>
      <c r="B34" s="99"/>
      <c r="C34" s="61">
        <v>84</v>
      </c>
      <c r="D34" s="14">
        <v>49</v>
      </c>
      <c r="E34" s="16">
        <v>20</v>
      </c>
      <c r="F34" s="16">
        <v>15</v>
      </c>
      <c r="G34" s="16">
        <v>54</v>
      </c>
      <c r="H34" s="53">
        <f t="shared" si="4"/>
        <v>0.6</v>
      </c>
      <c r="I34" s="17">
        <v>0.4</v>
      </c>
      <c r="J34" s="15">
        <v>0</v>
      </c>
      <c r="K34" s="15">
        <v>0</v>
      </c>
      <c r="L34" s="29">
        <v>0</v>
      </c>
      <c r="M34" s="24"/>
      <c r="N34" s="2"/>
      <c r="O34" s="2"/>
      <c r="P34" s="2"/>
      <c r="Q34" s="2"/>
    </row>
    <row r="35" spans="1:17" s="1" customFormat="1" ht="11.25" customHeight="1">
      <c r="A35" s="98" t="s">
        <v>43</v>
      </c>
      <c r="B35" s="99"/>
      <c r="C35" s="61">
        <v>31</v>
      </c>
      <c r="D35" s="14">
        <v>20</v>
      </c>
      <c r="E35" s="16">
        <v>5</v>
      </c>
      <c r="F35" s="16">
        <v>6</v>
      </c>
      <c r="G35" s="16">
        <v>24</v>
      </c>
      <c r="H35" s="53">
        <f t="shared" si="4"/>
        <v>0.8</v>
      </c>
      <c r="I35" s="17">
        <v>0.7</v>
      </c>
      <c r="J35" s="15">
        <v>0</v>
      </c>
      <c r="K35" s="15">
        <v>0</v>
      </c>
      <c r="L35" s="29">
        <v>0</v>
      </c>
      <c r="M35" s="24"/>
      <c r="N35" s="2"/>
      <c r="O35" s="2"/>
      <c r="P35" s="2"/>
      <c r="Q35" s="2"/>
    </row>
    <row r="36" spans="1:17" s="1" customFormat="1" ht="11.25" customHeight="1">
      <c r="A36" s="98" t="s">
        <v>44</v>
      </c>
      <c r="B36" s="99"/>
      <c r="C36" s="61">
        <v>136</v>
      </c>
      <c r="D36" s="14">
        <v>65</v>
      </c>
      <c r="E36" s="16">
        <v>44</v>
      </c>
      <c r="F36" s="16">
        <v>27</v>
      </c>
      <c r="G36" s="16">
        <v>64</v>
      </c>
      <c r="H36" s="53">
        <f>IF(C36=0,0,ROUND(G36/C36,1))</f>
        <v>0.5</v>
      </c>
      <c r="I36" s="17">
        <v>0.4</v>
      </c>
      <c r="J36" s="15">
        <v>0</v>
      </c>
      <c r="K36" s="15">
        <v>0</v>
      </c>
      <c r="L36" s="29">
        <v>0</v>
      </c>
      <c r="M36" s="24"/>
      <c r="N36" s="2"/>
      <c r="O36" s="2"/>
      <c r="P36" s="2"/>
      <c r="Q36" s="2"/>
    </row>
    <row r="37" spans="1:17" s="1" customFormat="1" ht="11.25" customHeight="1">
      <c r="A37" s="98" t="s">
        <v>45</v>
      </c>
      <c r="B37" s="99"/>
      <c r="C37" s="67">
        <v>30</v>
      </c>
      <c r="D37" s="36">
        <v>14</v>
      </c>
      <c r="E37" s="37">
        <v>8</v>
      </c>
      <c r="F37" s="37">
        <v>8</v>
      </c>
      <c r="G37" s="37">
        <v>5</v>
      </c>
      <c r="H37" s="54">
        <f>IF(C37=0,0,ROUND(G37/C37,1))</f>
        <v>0.2</v>
      </c>
      <c r="I37" s="39">
        <v>0.3</v>
      </c>
      <c r="J37" s="38">
        <v>0</v>
      </c>
      <c r="K37" s="38">
        <v>0</v>
      </c>
      <c r="L37" s="25">
        <v>0</v>
      </c>
      <c r="M37" s="24"/>
      <c r="N37" s="2"/>
      <c r="O37" s="2"/>
      <c r="P37" s="2"/>
      <c r="Q37" s="2"/>
    </row>
    <row r="38" spans="1:17" s="1" customFormat="1" ht="21.75" customHeight="1">
      <c r="A38" s="100" t="s">
        <v>82</v>
      </c>
      <c r="B38" s="101"/>
      <c r="C38" s="62" t="s">
        <v>88</v>
      </c>
      <c r="D38" s="46">
        <v>0</v>
      </c>
      <c r="E38" s="31">
        <v>0</v>
      </c>
      <c r="F38" s="31">
        <v>0</v>
      </c>
      <c r="G38" s="74" t="s">
        <v>89</v>
      </c>
      <c r="H38" s="85" t="s">
        <v>85</v>
      </c>
      <c r="I38" s="33">
        <v>0</v>
      </c>
      <c r="J38" s="31">
        <v>0</v>
      </c>
      <c r="K38" s="31">
        <v>0</v>
      </c>
      <c r="L38" s="34">
        <v>0</v>
      </c>
      <c r="M38" s="24"/>
      <c r="N38" s="2"/>
      <c r="O38" s="2"/>
      <c r="P38" s="2"/>
      <c r="Q38" s="2"/>
    </row>
    <row r="39" spans="1:17" s="1" customFormat="1" ht="11.25" customHeight="1">
      <c r="A39" s="98" t="s">
        <v>46</v>
      </c>
      <c r="B39" s="99"/>
      <c r="C39" s="61">
        <v>30</v>
      </c>
      <c r="D39" s="14">
        <v>15</v>
      </c>
      <c r="E39" s="16">
        <v>6</v>
      </c>
      <c r="F39" s="16">
        <v>9</v>
      </c>
      <c r="G39" s="16">
        <v>20</v>
      </c>
      <c r="H39" s="53">
        <f>IF(C39=0,0,ROUND(G39/C39,1))</f>
        <v>0.7</v>
      </c>
      <c r="I39" s="17">
        <v>0.4</v>
      </c>
      <c r="J39" s="15">
        <v>0</v>
      </c>
      <c r="K39" s="15">
        <v>0</v>
      </c>
      <c r="L39" s="29">
        <v>0</v>
      </c>
      <c r="M39" s="24"/>
      <c r="N39" s="2"/>
      <c r="O39" s="2"/>
      <c r="P39" s="2"/>
      <c r="Q39" s="2"/>
    </row>
    <row r="40" spans="1:17" s="1" customFormat="1" ht="11.25" customHeight="1">
      <c r="A40" s="98" t="s">
        <v>47</v>
      </c>
      <c r="B40" s="99"/>
      <c r="C40" s="67" t="s">
        <v>88</v>
      </c>
      <c r="D40" s="68">
        <v>0</v>
      </c>
      <c r="E40" s="38">
        <v>0</v>
      </c>
      <c r="F40" s="38">
        <v>0</v>
      </c>
      <c r="G40" s="86" t="s">
        <v>89</v>
      </c>
      <c r="H40" s="84" t="s">
        <v>85</v>
      </c>
      <c r="I40" s="40">
        <v>0</v>
      </c>
      <c r="J40" s="38">
        <v>0</v>
      </c>
      <c r="K40" s="38">
        <v>0</v>
      </c>
      <c r="L40" s="25">
        <v>0</v>
      </c>
      <c r="M40" s="24"/>
      <c r="N40" s="2"/>
      <c r="O40" s="2"/>
      <c r="P40" s="2"/>
      <c r="Q40" s="2"/>
    </row>
    <row r="41" spans="1:17" s="1" customFormat="1" ht="21" customHeight="1" thickBot="1">
      <c r="A41" s="102" t="s">
        <v>83</v>
      </c>
      <c r="B41" s="103"/>
      <c r="C41" s="63">
        <v>33</v>
      </c>
      <c r="D41" s="30">
        <v>13</v>
      </c>
      <c r="E41" s="35">
        <v>12</v>
      </c>
      <c r="F41" s="35">
        <v>8</v>
      </c>
      <c r="G41" s="35">
        <v>18</v>
      </c>
      <c r="H41" s="55">
        <f>IF(C41=0,0,ROUND(G41/C41,1))</f>
        <v>0.5</v>
      </c>
      <c r="I41" s="32">
        <v>0.1</v>
      </c>
      <c r="J41" s="31">
        <v>0</v>
      </c>
      <c r="K41" s="31">
        <v>0</v>
      </c>
      <c r="L41" s="34">
        <v>0</v>
      </c>
      <c r="M41" s="24"/>
      <c r="N41" s="2"/>
      <c r="O41" s="2"/>
      <c r="P41" s="2"/>
      <c r="Q41" s="2"/>
    </row>
    <row r="42" spans="1:17" s="1" customFormat="1" ht="11.25" customHeight="1" thickBot="1">
      <c r="A42" s="104" t="s">
        <v>84</v>
      </c>
      <c r="B42" s="105"/>
      <c r="C42" s="64">
        <f>SUM(D42:F42)</f>
        <v>438</v>
      </c>
      <c r="D42" s="64">
        <f>SUM(D28:D41)</f>
        <v>236</v>
      </c>
      <c r="E42" s="58">
        <f>SUM(E28:E41)</f>
        <v>108</v>
      </c>
      <c r="F42" s="58">
        <f>SUM(F28:F41)</f>
        <v>94</v>
      </c>
      <c r="G42" s="58">
        <f>SUM(G28:G41)</f>
        <v>231</v>
      </c>
      <c r="H42" s="56">
        <f>IF(C42=0,0,ROUND(G42/C42,1))</f>
        <v>0.5</v>
      </c>
      <c r="I42" s="56">
        <v>0.4</v>
      </c>
      <c r="J42" s="65" t="str">
        <f>IF(SUM(J28:J41)=0,"- ",SUM(J28:J41))</f>
        <v>- </v>
      </c>
      <c r="K42" s="65" t="str">
        <f>IF(SUM(K28:K41)=0,"- ",SUM(K28:K41))</f>
        <v>- </v>
      </c>
      <c r="L42" s="66" t="str">
        <f>IF(SUM(L28:L41)=0,"- ",SUM(L28:L41))</f>
        <v>- </v>
      </c>
      <c r="M42" s="24"/>
      <c r="N42" s="2"/>
      <c r="O42" s="2"/>
      <c r="P42" s="2"/>
      <c r="Q42" s="2"/>
    </row>
    <row r="43" spans="1:17" s="1" customFormat="1" ht="11.25" customHeight="1">
      <c r="A43" s="24" t="s">
        <v>48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"/>
      <c r="N43" s="2"/>
      <c r="O43" s="2"/>
      <c r="P43" s="2"/>
      <c r="Q43" s="2"/>
    </row>
  </sheetData>
  <sheetProtection sheet="1"/>
  <mergeCells count="32">
    <mergeCell ref="A40:B40"/>
    <mergeCell ref="A41:B41"/>
    <mergeCell ref="A21:B21"/>
    <mergeCell ref="A42:B42"/>
    <mergeCell ref="A36:B36"/>
    <mergeCell ref="A37:B37"/>
    <mergeCell ref="A38:B38"/>
    <mergeCell ref="A39:B39"/>
    <mergeCell ref="A32:B32"/>
    <mergeCell ref="A33:B33"/>
    <mergeCell ref="A18:B18"/>
    <mergeCell ref="A19:B19"/>
    <mergeCell ref="A34:B34"/>
    <mergeCell ref="A35:B35"/>
    <mergeCell ref="A15:B15"/>
    <mergeCell ref="A16:B16"/>
    <mergeCell ref="H25:I25"/>
    <mergeCell ref="H26:I26"/>
    <mergeCell ref="A7:A10"/>
    <mergeCell ref="A28:A31"/>
    <mergeCell ref="A11:B11"/>
    <mergeCell ref="A12:B12"/>
    <mergeCell ref="A13:B13"/>
    <mergeCell ref="A14:B14"/>
    <mergeCell ref="A17:B17"/>
    <mergeCell ref="A20:B20"/>
    <mergeCell ref="M3:N3"/>
    <mergeCell ref="O3:Q3"/>
    <mergeCell ref="M4:N4"/>
    <mergeCell ref="M5:N5"/>
    <mergeCell ref="H24:I24"/>
    <mergeCell ref="J24:L24"/>
  </mergeCells>
  <printOptions/>
  <pageMargins left="0.7874015748031497" right="0.7874015748031497" top="0.7874015748031497" bottom="0.7874015748031497" header="0.7874015748031497" footer="0.3937007874015748"/>
  <pageSetup horizontalDpi="600" verticalDpi="600" orientation="landscape" paperSize="9" scale="97" r:id="rId1"/>
  <headerFooter alignWithMargins="0">
    <oddFooter>&amp;L&amp;"ＭＳ Ｐゴシック,標準"&amp;9西濃地域の公衆衛生2012&amp;C&amp;"ＭＳ Ｐゴシック,標準"&amp;9－　164　－&amp;R&amp;"ＭＳ Ｐゴシック,標準"&amp;9第１２章　食品衛生・狂犬病予防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D:\西濃地域の公衆衛生\公衆衛生年報16\提出データ16\T－１２\T12-2.jsd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許可を要しない施設</dc:title>
  <dc:subject/>
  <dc:creator>岐阜県</dc:creator>
  <cp:keywords/>
  <dc:description/>
  <cp:lastModifiedBy>岐阜県</cp:lastModifiedBy>
  <cp:lastPrinted>2013-01-10T07:05:18Z</cp:lastPrinted>
  <dcterms:created xsi:type="dcterms:W3CDTF">2005-07-08T03:35:40Z</dcterms:created>
  <dcterms:modified xsi:type="dcterms:W3CDTF">2013-02-04T06:20:23Z</dcterms:modified>
  <cp:category/>
  <cp:version/>
  <cp:contentType/>
  <cp:contentStatus/>
  <cp:revision>66</cp:revision>
</cp:coreProperties>
</file>