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2390" windowHeight="4185" activeTab="0"/>
  </bookViews>
  <sheets>
    <sheet name="T8-11" sheetId="1" r:id="rId1"/>
  </sheets>
  <definedNames>
    <definedName name="印刷範囲" localSheetId="0">'T8-11'!$A$1:$R$63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<sst xmlns="http://schemas.openxmlformats.org/spreadsheetml/2006/main" count="90" uniqueCount="80">
  <si>
    <t>対象者</t>
  </si>
  <si>
    <t>受診者</t>
  </si>
  <si>
    <t>患者数</t>
  </si>
  <si>
    <t>管内総数</t>
  </si>
  <si>
    <t>大 垣 市</t>
  </si>
  <si>
    <t>養 老 町</t>
  </si>
  <si>
    <t>垂 井 町</t>
  </si>
  <si>
    <t>関ヶ原町</t>
  </si>
  <si>
    <t>神 戸 町</t>
  </si>
  <si>
    <t>輪之内町</t>
  </si>
  <si>
    <t>安 八 町</t>
  </si>
  <si>
    <t>管    外</t>
  </si>
  <si>
    <t>揖斐川町</t>
  </si>
  <si>
    <t>大 野 町</t>
  </si>
  <si>
    <t>池 田 町</t>
  </si>
  <si>
    <t>事例2</t>
  </si>
  <si>
    <t>事例3</t>
  </si>
  <si>
    <t>事例4</t>
  </si>
  <si>
    <t>事例5</t>
  </si>
  <si>
    <t>（５） 接触者健診 （Ｔ８－１１）</t>
  </si>
  <si>
    <t>区　　分</t>
  </si>
  <si>
    <t>ツ 　反 　検 　査</t>
  </si>
  <si>
    <t>Q　F　T　検 　査</t>
  </si>
  <si>
    <t>間  接</t>
  </si>
  <si>
    <t>直  接</t>
  </si>
  <si>
    <t>受診率</t>
  </si>
  <si>
    <t>被
判定者</t>
  </si>
  <si>
    <t>陰　性</t>
  </si>
  <si>
    <t>陽　性</t>
  </si>
  <si>
    <t>判　定
保　留</t>
  </si>
  <si>
    <t>判　定
不　可</t>
  </si>
  <si>
    <t>撮  影</t>
  </si>
  <si>
    <t>潜在性
結　核
感染症</t>
  </si>
  <si>
    <t xml:space="preserve"> （％）</t>
  </si>
  <si>
    <t>強陽性</t>
  </si>
  <si>
    <t>海 津 市</t>
  </si>
  <si>
    <t>「保健所実施分」・「強陽性」・「潜在性結核感染症」：再掲とする。</t>
  </si>
  <si>
    <t>事例1</t>
  </si>
  <si>
    <t>事例6</t>
  </si>
  <si>
    <t>事例7</t>
  </si>
  <si>
    <t>事例8</t>
  </si>
  <si>
    <t>事例9</t>
  </si>
  <si>
    <t>事例10</t>
  </si>
  <si>
    <t>家族健診</t>
  </si>
  <si>
    <t>総数</t>
  </si>
  <si>
    <t>その他</t>
  </si>
  <si>
    <t>事例11</t>
  </si>
  <si>
    <t>事例12</t>
  </si>
  <si>
    <t>事例13</t>
  </si>
  <si>
    <t>事例14</t>
  </si>
  <si>
    <t>事例15</t>
  </si>
  <si>
    <t>事例16</t>
  </si>
  <si>
    <t>事例17</t>
  </si>
  <si>
    <t>事例18</t>
  </si>
  <si>
    <t>事例19</t>
  </si>
  <si>
    <t>事例20</t>
  </si>
  <si>
    <t>事例21</t>
  </si>
  <si>
    <t>事例22</t>
  </si>
  <si>
    <t>事例23</t>
  </si>
  <si>
    <t>事例24</t>
  </si>
  <si>
    <t>事例25</t>
  </si>
  <si>
    <t>事例26</t>
  </si>
  <si>
    <t>事例27</t>
  </si>
  <si>
    <t>事例28</t>
  </si>
  <si>
    <t>事例29</t>
  </si>
  <si>
    <t>事例30</t>
  </si>
  <si>
    <t>事例31</t>
  </si>
  <si>
    <t>事例32</t>
  </si>
  <si>
    <t>事例33</t>
  </si>
  <si>
    <t>事例34</t>
  </si>
  <si>
    <t>事例35</t>
  </si>
  <si>
    <t>事例36</t>
  </si>
  <si>
    <t>事例37</t>
  </si>
  <si>
    <t>事例38</t>
  </si>
  <si>
    <t>事例39</t>
  </si>
  <si>
    <t>事例40</t>
  </si>
  <si>
    <t>（平成２３年度）</t>
  </si>
  <si>
    <t>保健所実施分</t>
  </si>
  <si>
    <t>保健所
実施分</t>
  </si>
  <si>
    <t>発病の
恐れの
ある者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</si>
</sst>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#,##0.0_ "/>
    <numFmt numFmtId="182" formatCode="0.0_);[Red]\(0.0\)"/>
  </numFmts>
  <fonts count="41">
    <font>
      <sz val="9.55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8.5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 applyProtection="1">
      <alignment horizontal="center" vertical="center"/>
      <protection locked="0"/>
    </xf>
    <xf numFmtId="3" fontId="2" fillId="0" borderId="11" xfId="0" applyNumberFormat="1" applyFont="1" applyBorder="1" applyAlignment="1">
      <alignment horizontal="center" vertical="center"/>
    </xf>
    <xf numFmtId="41" fontId="1" fillId="33" borderId="12" xfId="0" applyNumberFormat="1" applyFont="1" applyFill="1" applyBorder="1" applyAlignment="1" applyProtection="1">
      <alignment horizontal="center" vertical="center"/>
      <protection/>
    </xf>
    <xf numFmtId="41" fontId="1" fillId="33" borderId="13" xfId="0" applyNumberFormat="1" applyFont="1" applyFill="1" applyBorder="1" applyAlignment="1" applyProtection="1">
      <alignment horizontal="center" vertical="center"/>
      <protection/>
    </xf>
    <xf numFmtId="41" fontId="1" fillId="0" borderId="0" xfId="0" applyNumberFormat="1" applyFont="1" applyBorder="1" applyAlignment="1" applyProtection="1">
      <alignment horizontal="center" vertical="center"/>
      <protection locked="0"/>
    </xf>
    <xf numFmtId="41" fontId="1" fillId="0" borderId="14" xfId="0" applyNumberFormat="1" applyFont="1" applyBorder="1" applyAlignment="1" applyProtection="1">
      <alignment horizontal="center" vertical="center"/>
      <protection locked="0"/>
    </xf>
    <xf numFmtId="41" fontId="1" fillId="0" borderId="15" xfId="0" applyNumberFormat="1" applyFont="1" applyBorder="1" applyAlignment="1" applyProtection="1">
      <alignment horizontal="center" vertical="center"/>
      <protection locked="0"/>
    </xf>
    <xf numFmtId="41" fontId="1" fillId="0" borderId="16" xfId="0" applyNumberFormat="1" applyFont="1" applyBorder="1" applyAlignment="1" applyProtection="1">
      <alignment horizontal="center" vertical="center"/>
      <protection locked="0"/>
    </xf>
    <xf numFmtId="41" fontId="1" fillId="34" borderId="17" xfId="0" applyNumberFormat="1" applyFont="1" applyFill="1" applyBorder="1" applyAlignment="1" applyProtection="1">
      <alignment horizontal="center" vertical="center"/>
      <protection locked="0"/>
    </xf>
    <xf numFmtId="41" fontId="1" fillId="0" borderId="17" xfId="0" applyNumberFormat="1" applyFont="1" applyBorder="1" applyAlignment="1" applyProtection="1">
      <alignment horizontal="center" vertical="center"/>
      <protection locked="0"/>
    </xf>
    <xf numFmtId="41" fontId="1" fillId="0" borderId="18" xfId="0" applyNumberFormat="1" applyFont="1" applyBorder="1" applyAlignment="1" applyProtection="1">
      <alignment horizontal="center" vertical="center"/>
      <protection locked="0"/>
    </xf>
    <xf numFmtId="41" fontId="1" fillId="0" borderId="10" xfId="0" applyNumberFormat="1" applyFont="1" applyBorder="1" applyAlignment="1" applyProtection="1">
      <alignment horizontal="center" vertical="center"/>
      <protection locked="0"/>
    </xf>
    <xf numFmtId="41" fontId="1" fillId="0" borderId="19" xfId="0" applyNumberFormat="1" applyFont="1" applyBorder="1" applyAlignment="1" applyProtection="1">
      <alignment horizontal="center" vertical="center"/>
      <protection locked="0"/>
    </xf>
    <xf numFmtId="41" fontId="1" fillId="0" borderId="20" xfId="0" applyNumberFormat="1" applyFont="1" applyBorder="1" applyAlignment="1" applyProtection="1">
      <alignment horizontal="center" vertical="center"/>
      <protection locked="0"/>
    </xf>
    <xf numFmtId="41" fontId="1" fillId="0" borderId="21" xfId="0" applyNumberFormat="1" applyFont="1" applyBorder="1" applyAlignment="1" applyProtection="1">
      <alignment horizontal="center" vertical="center"/>
      <protection locked="0"/>
    </xf>
    <xf numFmtId="41" fontId="1" fillId="33" borderId="22" xfId="0" applyNumberFormat="1" applyFont="1" applyFill="1" applyBorder="1" applyAlignment="1" applyProtection="1">
      <alignment horizontal="center" vertical="center"/>
      <protection/>
    </xf>
    <xf numFmtId="41" fontId="1" fillId="0" borderId="23" xfId="0" applyNumberFormat="1" applyFont="1" applyBorder="1" applyAlignment="1" applyProtection="1">
      <alignment horizontal="center" vertical="center"/>
      <protection locked="0"/>
    </xf>
    <xf numFmtId="41" fontId="1" fillId="0" borderId="24" xfId="0" applyNumberFormat="1" applyFont="1" applyBorder="1" applyAlignment="1" applyProtection="1">
      <alignment horizontal="center" vertical="center"/>
      <protection locked="0"/>
    </xf>
    <xf numFmtId="41" fontId="1" fillId="34" borderId="25" xfId="0" applyNumberFormat="1" applyFont="1" applyFill="1" applyBorder="1" applyAlignment="1" applyProtection="1">
      <alignment horizontal="center" vertical="center"/>
      <protection locked="0"/>
    </xf>
    <xf numFmtId="41" fontId="1" fillId="0" borderId="25" xfId="0" applyNumberFormat="1" applyFont="1" applyBorder="1" applyAlignment="1" applyProtection="1">
      <alignment horizontal="center" vertical="center"/>
      <protection locked="0"/>
    </xf>
    <xf numFmtId="41" fontId="1" fillId="0" borderId="26" xfId="0" applyNumberFormat="1" applyFont="1" applyBorder="1" applyAlignment="1" applyProtection="1">
      <alignment horizontal="center" vertical="center"/>
      <protection locked="0"/>
    </xf>
    <xf numFmtId="41" fontId="1" fillId="0" borderId="27" xfId="0" applyNumberFormat="1" applyFont="1" applyBorder="1" applyAlignment="1" applyProtection="1">
      <alignment horizontal="center" vertical="center"/>
      <protection locked="0"/>
    </xf>
    <xf numFmtId="41" fontId="1" fillId="0" borderId="28" xfId="0" applyNumberFormat="1" applyFont="1" applyBorder="1" applyAlignment="1" applyProtection="1">
      <alignment horizontal="center" vertical="center"/>
      <protection locked="0"/>
    </xf>
    <xf numFmtId="41" fontId="1" fillId="33" borderId="29" xfId="0" applyNumberFormat="1" applyFont="1" applyFill="1" applyBorder="1" applyAlignment="1" applyProtection="1">
      <alignment horizontal="center" vertical="center"/>
      <protection/>
    </xf>
    <xf numFmtId="41" fontId="1" fillId="0" borderId="20" xfId="0" applyNumberFormat="1" applyFont="1" applyBorder="1" applyAlignment="1" applyProtection="1">
      <alignment horizontal="center" vertical="center"/>
      <protection locked="0"/>
    </xf>
    <xf numFmtId="41" fontId="1" fillId="0" borderId="30" xfId="0" applyNumberFormat="1" applyFont="1" applyBorder="1" applyAlignment="1" applyProtection="1">
      <alignment horizontal="center" vertical="center"/>
      <protection locked="0"/>
    </xf>
    <xf numFmtId="41" fontId="1" fillId="0" borderId="31" xfId="0" applyNumberFormat="1" applyFont="1" applyBorder="1" applyAlignment="1" applyProtection="1">
      <alignment horizontal="center" vertical="center"/>
      <protection locked="0"/>
    </xf>
    <xf numFmtId="41" fontId="1" fillId="33" borderId="32" xfId="0" applyNumberFormat="1" applyFont="1" applyFill="1" applyBorder="1" applyAlignment="1" applyProtection="1">
      <alignment horizontal="center" vertical="center"/>
      <protection/>
    </xf>
    <xf numFmtId="41" fontId="1" fillId="0" borderId="33" xfId="0" applyNumberFormat="1" applyFont="1" applyBorder="1" applyAlignment="1" applyProtection="1">
      <alignment horizontal="center" vertical="center"/>
      <protection locked="0"/>
    </xf>
    <xf numFmtId="41" fontId="1" fillId="0" borderId="34" xfId="0" applyNumberFormat="1" applyFont="1" applyBorder="1" applyAlignment="1" applyProtection="1">
      <alignment horizontal="center" vertical="center"/>
      <protection locked="0"/>
    </xf>
    <xf numFmtId="41" fontId="1" fillId="0" borderId="35" xfId="0" applyNumberFormat="1" applyFont="1" applyBorder="1" applyAlignment="1" applyProtection="1">
      <alignment horizontal="center" vertical="center"/>
      <protection locked="0"/>
    </xf>
    <xf numFmtId="41" fontId="1" fillId="0" borderId="0" xfId="0" applyNumberFormat="1" applyFont="1" applyBorder="1" applyAlignment="1" applyProtection="1">
      <alignment horizontal="center" vertical="center"/>
      <protection locked="0"/>
    </xf>
    <xf numFmtId="41" fontId="1" fillId="0" borderId="14" xfId="0" applyNumberFormat="1" applyFont="1" applyBorder="1" applyAlignment="1" applyProtection="1">
      <alignment horizontal="center" vertical="center"/>
      <protection locked="0"/>
    </xf>
    <xf numFmtId="41" fontId="1" fillId="0" borderId="10" xfId="0" applyNumberFormat="1" applyFont="1" applyBorder="1" applyAlignment="1" applyProtection="1">
      <alignment horizontal="center" vertical="center"/>
      <protection locked="0"/>
    </xf>
    <xf numFmtId="41" fontId="1" fillId="33" borderId="36" xfId="0" applyNumberFormat="1" applyFont="1" applyFill="1" applyBorder="1" applyAlignment="1" applyProtection="1">
      <alignment horizontal="center" vertical="center"/>
      <protection/>
    </xf>
    <xf numFmtId="41" fontId="1" fillId="0" borderId="37" xfId="0" applyNumberFormat="1" applyFont="1" applyBorder="1" applyAlignment="1" applyProtection="1">
      <alignment horizontal="center" vertical="center"/>
      <protection locked="0"/>
    </xf>
    <xf numFmtId="41" fontId="1" fillId="0" borderId="15" xfId="0" applyNumberFormat="1" applyFont="1" applyBorder="1" applyAlignment="1" applyProtection="1">
      <alignment horizontal="center" vertical="center"/>
      <protection locked="0"/>
    </xf>
    <xf numFmtId="41" fontId="1" fillId="0" borderId="16" xfId="0" applyNumberFormat="1" applyFont="1" applyBorder="1" applyAlignment="1" applyProtection="1">
      <alignment horizontal="center" vertical="center"/>
      <protection locked="0"/>
    </xf>
    <xf numFmtId="41" fontId="1" fillId="0" borderId="38" xfId="0" applyNumberFormat="1" applyFont="1" applyBorder="1" applyAlignment="1" applyProtection="1">
      <alignment horizontal="center" vertical="center"/>
      <protection locked="0"/>
    </xf>
    <xf numFmtId="41" fontId="1" fillId="0" borderId="21" xfId="0" applyNumberFormat="1" applyFont="1" applyBorder="1" applyAlignment="1" applyProtection="1">
      <alignment horizontal="center" vertical="center"/>
      <protection locked="0"/>
    </xf>
    <xf numFmtId="41" fontId="1" fillId="0" borderId="27" xfId="0" applyNumberFormat="1" applyFont="1" applyBorder="1" applyAlignment="1" applyProtection="1">
      <alignment horizontal="center" vertical="center"/>
      <protection locked="0"/>
    </xf>
    <xf numFmtId="41" fontId="1" fillId="0" borderId="39" xfId="0" applyNumberFormat="1" applyFont="1" applyBorder="1" applyAlignment="1" applyProtection="1">
      <alignment horizontal="center" vertical="center"/>
      <protection locked="0"/>
    </xf>
    <xf numFmtId="41" fontId="1" fillId="0" borderId="23" xfId="0" applyNumberFormat="1" applyFont="1" applyBorder="1" applyAlignment="1" applyProtection="1">
      <alignment horizontal="center" vertical="center"/>
      <protection locked="0"/>
    </xf>
    <xf numFmtId="41" fontId="1" fillId="0" borderId="24" xfId="0" applyNumberFormat="1" applyFont="1" applyBorder="1" applyAlignment="1" applyProtection="1">
      <alignment horizontal="center" vertical="center"/>
      <protection locked="0"/>
    </xf>
    <xf numFmtId="41" fontId="1" fillId="0" borderId="40" xfId="0" applyNumberFormat="1" applyFont="1" applyBorder="1" applyAlignment="1" applyProtection="1">
      <alignment horizontal="center" vertical="center"/>
      <protection locked="0"/>
    </xf>
    <xf numFmtId="41" fontId="1" fillId="0" borderId="30" xfId="0" applyNumberFormat="1" applyFont="1" applyBorder="1" applyAlignment="1" applyProtection="1">
      <alignment horizontal="center" vertical="center"/>
      <protection locked="0"/>
    </xf>
    <xf numFmtId="41" fontId="1" fillId="0" borderId="31" xfId="0" applyNumberFormat="1" applyFont="1" applyBorder="1" applyAlignment="1" applyProtection="1">
      <alignment horizontal="center" vertical="center"/>
      <protection locked="0"/>
    </xf>
    <xf numFmtId="41" fontId="1" fillId="0" borderId="34" xfId="0" applyNumberFormat="1" applyFont="1" applyBorder="1" applyAlignment="1" applyProtection="1">
      <alignment horizontal="center" vertical="center"/>
      <protection locked="0"/>
    </xf>
    <xf numFmtId="41" fontId="1" fillId="0" borderId="41" xfId="0" applyNumberFormat="1" applyFont="1" applyBorder="1" applyAlignment="1" applyProtection="1">
      <alignment horizontal="center" vertical="center"/>
      <protection locked="0"/>
    </xf>
    <xf numFmtId="41" fontId="1" fillId="0" borderId="42" xfId="0" applyNumberFormat="1" applyFont="1" applyBorder="1" applyAlignment="1" applyProtection="1">
      <alignment horizontal="center" vertical="center"/>
      <protection locked="0"/>
    </xf>
    <xf numFmtId="41" fontId="1" fillId="0" borderId="43" xfId="0" applyNumberFormat="1" applyFont="1" applyBorder="1" applyAlignment="1" applyProtection="1">
      <alignment horizontal="center" vertical="center"/>
      <protection locked="0"/>
    </xf>
    <xf numFmtId="41" fontId="1" fillId="0" borderId="44" xfId="0" applyNumberFormat="1" applyFont="1" applyBorder="1" applyAlignment="1" applyProtection="1">
      <alignment horizontal="center" vertical="center"/>
      <protection locked="0"/>
    </xf>
    <xf numFmtId="41" fontId="1" fillId="33" borderId="45" xfId="0" applyNumberFormat="1" applyFont="1" applyFill="1" applyBorder="1" applyAlignment="1" applyProtection="1">
      <alignment horizontal="center" vertical="center"/>
      <protection/>
    </xf>
    <xf numFmtId="41" fontId="1" fillId="0" borderId="46" xfId="0" applyNumberFormat="1" applyFont="1" applyBorder="1" applyAlignment="1" applyProtection="1">
      <alignment horizontal="center" vertical="center"/>
      <protection locked="0"/>
    </xf>
    <xf numFmtId="41" fontId="1" fillId="34" borderId="47" xfId="0" applyNumberFormat="1" applyFont="1" applyFill="1" applyBorder="1" applyAlignment="1" applyProtection="1">
      <alignment horizontal="center" vertical="center"/>
      <protection locked="0"/>
    </xf>
    <xf numFmtId="41" fontId="1" fillId="0" borderId="47" xfId="0" applyNumberFormat="1" applyFont="1" applyBorder="1" applyAlignment="1" applyProtection="1">
      <alignment horizontal="center" vertical="center"/>
      <protection locked="0"/>
    </xf>
    <xf numFmtId="41" fontId="1" fillId="0" borderId="48" xfId="0" applyNumberFormat="1" applyFont="1" applyBorder="1" applyAlignment="1" applyProtection="1">
      <alignment horizontal="center" vertical="center"/>
      <protection locked="0"/>
    </xf>
    <xf numFmtId="41" fontId="1" fillId="0" borderId="12" xfId="0" applyNumberFormat="1" applyFont="1" applyBorder="1" applyAlignment="1" applyProtection="1">
      <alignment horizontal="center" vertical="center"/>
      <protection locked="0"/>
    </xf>
    <xf numFmtId="41" fontId="1" fillId="0" borderId="13" xfId="0" applyNumberFormat="1" applyFont="1" applyBorder="1" applyAlignment="1" applyProtection="1">
      <alignment horizontal="center" vertical="center"/>
      <protection locked="0"/>
    </xf>
    <xf numFmtId="41" fontId="1" fillId="0" borderId="49" xfId="0" applyNumberFormat="1" applyFont="1" applyBorder="1" applyAlignment="1" applyProtection="1">
      <alignment horizontal="center" vertical="center"/>
      <protection locked="0"/>
    </xf>
    <xf numFmtId="41" fontId="1" fillId="33" borderId="50" xfId="0" applyNumberFormat="1" applyFont="1" applyFill="1" applyBorder="1" applyAlignment="1" applyProtection="1">
      <alignment horizontal="center" vertical="center"/>
      <protection/>
    </xf>
    <xf numFmtId="41" fontId="1" fillId="0" borderId="51" xfId="0" applyNumberFormat="1" applyFont="1" applyBorder="1" applyAlignment="1" applyProtection="1">
      <alignment horizontal="center" vertical="center"/>
      <protection locked="0"/>
    </xf>
    <xf numFmtId="41" fontId="1" fillId="0" borderId="52" xfId="0" applyNumberFormat="1" applyFont="1" applyBorder="1" applyAlignment="1" applyProtection="1">
      <alignment horizontal="center" vertical="center"/>
      <protection locked="0"/>
    </xf>
    <xf numFmtId="41" fontId="1" fillId="0" borderId="53" xfId="0" applyNumberFormat="1" applyFont="1" applyBorder="1" applyAlignment="1" applyProtection="1">
      <alignment horizontal="center" vertical="center"/>
      <protection locked="0"/>
    </xf>
    <xf numFmtId="41" fontId="1" fillId="0" borderId="54" xfId="0" applyNumberFormat="1" applyFont="1" applyBorder="1" applyAlignment="1" applyProtection="1">
      <alignment horizontal="center" vertical="center"/>
      <protection locked="0"/>
    </xf>
    <xf numFmtId="41" fontId="1" fillId="0" borderId="55" xfId="0" applyNumberFormat="1" applyFont="1" applyBorder="1" applyAlignment="1" applyProtection="1">
      <alignment horizontal="center" vertical="center"/>
      <protection locked="0"/>
    </xf>
    <xf numFmtId="41" fontId="1" fillId="33" borderId="56" xfId="0" applyNumberFormat="1" applyFont="1" applyFill="1" applyBorder="1" applyAlignment="1" applyProtection="1">
      <alignment horizontal="center" vertical="center"/>
      <protection/>
    </xf>
    <xf numFmtId="41" fontId="1" fillId="0" borderId="57" xfId="0" applyNumberFormat="1" applyFont="1" applyBorder="1" applyAlignment="1" applyProtection="1">
      <alignment horizontal="center" vertical="center"/>
      <protection locked="0"/>
    </xf>
    <xf numFmtId="41" fontId="1" fillId="0" borderId="58" xfId="0" applyNumberFormat="1" applyFont="1" applyBorder="1" applyAlignment="1" applyProtection="1">
      <alignment horizontal="center" vertical="center"/>
      <protection locked="0"/>
    </xf>
    <xf numFmtId="41" fontId="1" fillId="0" borderId="59" xfId="0" applyNumberFormat="1" applyFont="1" applyBorder="1" applyAlignment="1" applyProtection="1">
      <alignment horizontal="center" vertical="center"/>
      <protection locked="0"/>
    </xf>
    <xf numFmtId="41" fontId="1" fillId="0" borderId="60" xfId="0" applyNumberFormat="1" applyFont="1" applyBorder="1" applyAlignment="1" applyProtection="1">
      <alignment horizontal="center" vertical="center"/>
      <protection locked="0"/>
    </xf>
    <xf numFmtId="41" fontId="1" fillId="0" borderId="61" xfId="0" applyNumberFormat="1" applyFont="1" applyBorder="1" applyAlignment="1" applyProtection="1">
      <alignment horizontal="center" vertical="center"/>
      <protection locked="0"/>
    </xf>
    <xf numFmtId="41" fontId="1" fillId="0" borderId="62" xfId="0" applyNumberFormat="1" applyFont="1" applyBorder="1" applyAlignment="1" applyProtection="1">
      <alignment horizontal="center" vertical="center"/>
      <protection locked="0"/>
    </xf>
    <xf numFmtId="41" fontId="1" fillId="34" borderId="62" xfId="0" applyNumberFormat="1" applyFont="1" applyFill="1" applyBorder="1" applyAlignment="1" applyProtection="1">
      <alignment horizontal="center" vertical="center"/>
      <protection locked="0"/>
    </xf>
    <xf numFmtId="41" fontId="1" fillId="0" borderId="63" xfId="0" applyNumberFormat="1" applyFont="1" applyBorder="1" applyAlignment="1" applyProtection="1">
      <alignment horizontal="center" vertical="center"/>
      <protection locked="0"/>
    </xf>
    <xf numFmtId="41" fontId="1" fillId="33" borderId="25" xfId="0" applyNumberFormat="1" applyFont="1" applyFill="1" applyBorder="1" applyAlignment="1" applyProtection="1">
      <alignment horizontal="center" vertical="center"/>
      <protection/>
    </xf>
    <xf numFmtId="41" fontId="1" fillId="0" borderId="55" xfId="0" applyNumberFormat="1" applyFont="1" applyBorder="1" applyAlignment="1" applyProtection="1">
      <alignment horizontal="center" vertical="center"/>
      <protection locked="0"/>
    </xf>
    <xf numFmtId="41" fontId="1" fillId="0" borderId="64" xfId="0" applyNumberFormat="1" applyFont="1" applyBorder="1" applyAlignment="1" applyProtection="1">
      <alignment horizontal="center" vertical="center"/>
      <protection locked="0"/>
    </xf>
    <xf numFmtId="41" fontId="1" fillId="0" borderId="65" xfId="0" applyNumberFormat="1" applyFont="1" applyBorder="1" applyAlignment="1" applyProtection="1">
      <alignment horizontal="center" vertical="center"/>
      <protection locked="0"/>
    </xf>
    <xf numFmtId="41" fontId="1" fillId="33" borderId="66" xfId="0" applyNumberFormat="1" applyFont="1" applyFill="1" applyBorder="1" applyAlignment="1" applyProtection="1">
      <alignment horizontal="center" vertical="center"/>
      <protection/>
    </xf>
    <xf numFmtId="41" fontId="1" fillId="0" borderId="67" xfId="0" applyNumberFormat="1" applyFont="1" applyBorder="1" applyAlignment="1" applyProtection="1">
      <alignment horizontal="center" vertical="center"/>
      <protection locked="0"/>
    </xf>
    <xf numFmtId="41" fontId="1" fillId="0" borderId="68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 applyProtection="1">
      <alignment horizontal="center" vertical="center"/>
      <protection locked="0"/>
    </xf>
    <xf numFmtId="180" fontId="0" fillId="0" borderId="0" xfId="0" applyNumberFormat="1" applyAlignment="1" applyProtection="1">
      <alignment horizontal="center" vertical="center"/>
      <protection locked="0"/>
    </xf>
    <xf numFmtId="41" fontId="1" fillId="0" borderId="69" xfId="0" applyNumberFormat="1" applyFont="1" applyBorder="1" applyAlignment="1">
      <alignment horizontal="center" vertical="center"/>
    </xf>
    <xf numFmtId="41" fontId="1" fillId="0" borderId="49" xfId="0" applyNumberFormat="1" applyFont="1" applyBorder="1" applyAlignment="1">
      <alignment horizontal="center" vertical="center"/>
    </xf>
    <xf numFmtId="41" fontId="1" fillId="0" borderId="52" xfId="0" applyNumberFormat="1" applyFont="1" applyBorder="1" applyAlignment="1">
      <alignment horizontal="center" vertical="center"/>
    </xf>
    <xf numFmtId="41" fontId="1" fillId="0" borderId="70" xfId="0" applyNumberFormat="1" applyFont="1" applyBorder="1" applyAlignment="1">
      <alignment horizontal="center" vertical="center"/>
    </xf>
    <xf numFmtId="41" fontId="1" fillId="0" borderId="55" xfId="0" applyNumberFormat="1" applyFont="1" applyBorder="1" applyAlignment="1">
      <alignment horizontal="center" vertical="center"/>
    </xf>
    <xf numFmtId="41" fontId="1" fillId="0" borderId="57" xfId="0" applyNumberFormat="1" applyFont="1" applyBorder="1" applyAlignment="1">
      <alignment horizontal="center" vertical="center"/>
    </xf>
    <xf numFmtId="41" fontId="1" fillId="0" borderId="71" xfId="0" applyNumberFormat="1" applyFont="1" applyBorder="1" applyAlignment="1">
      <alignment horizontal="center" vertical="center"/>
    </xf>
    <xf numFmtId="41" fontId="1" fillId="0" borderId="44" xfId="0" applyNumberFormat="1" applyFont="1" applyBorder="1" applyAlignment="1">
      <alignment horizontal="center" vertical="center"/>
    </xf>
    <xf numFmtId="41" fontId="1" fillId="0" borderId="72" xfId="0" applyNumberFormat="1" applyFont="1" applyBorder="1" applyAlignment="1">
      <alignment horizontal="center" vertical="center"/>
    </xf>
    <xf numFmtId="41" fontId="1" fillId="0" borderId="23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73" xfId="0" applyNumberFormat="1" applyFont="1" applyBorder="1" applyAlignment="1" applyProtection="1">
      <alignment horizontal="center" vertical="center"/>
      <protection locked="0"/>
    </xf>
    <xf numFmtId="41" fontId="1" fillId="0" borderId="74" xfId="0" applyNumberFormat="1" applyFont="1" applyBorder="1" applyAlignment="1" applyProtection="1">
      <alignment horizontal="center" vertical="center"/>
      <protection locked="0"/>
    </xf>
    <xf numFmtId="41" fontId="1" fillId="0" borderId="75" xfId="0" applyNumberFormat="1" applyFont="1" applyBorder="1" applyAlignment="1" applyProtection="1">
      <alignment horizontal="center" vertical="center"/>
      <protection locked="0"/>
    </xf>
    <xf numFmtId="41" fontId="1" fillId="0" borderId="76" xfId="0" applyNumberFormat="1" applyFont="1" applyBorder="1" applyAlignment="1" applyProtection="1">
      <alignment horizontal="center" vertical="center"/>
      <protection locked="0"/>
    </xf>
    <xf numFmtId="3" fontId="0" fillId="0" borderId="14" xfId="0" applyNumberFormat="1" applyBorder="1" applyAlignment="1">
      <alignment horizontal="center" vertical="center"/>
    </xf>
    <xf numFmtId="41" fontId="1" fillId="0" borderId="77" xfId="0" applyNumberFormat="1" applyFont="1" applyBorder="1" applyAlignment="1" applyProtection="1">
      <alignment horizontal="center" vertical="center"/>
      <protection locked="0"/>
    </xf>
    <xf numFmtId="3" fontId="2" fillId="0" borderId="78" xfId="0" applyNumberFormat="1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3" fontId="2" fillId="0" borderId="80" xfId="0" applyNumberFormat="1" applyFont="1" applyFill="1" applyBorder="1" applyAlignment="1">
      <alignment horizontal="center" vertical="center"/>
    </xf>
    <xf numFmtId="3" fontId="2" fillId="0" borderId="81" xfId="0" applyNumberFormat="1" applyFont="1" applyFill="1" applyBorder="1" applyAlignment="1">
      <alignment horizontal="center" vertical="center"/>
    </xf>
    <xf numFmtId="3" fontId="2" fillId="0" borderId="78" xfId="0" applyNumberFormat="1" applyFont="1" applyFill="1" applyBorder="1" applyAlignment="1">
      <alignment horizontal="center" vertical="center"/>
    </xf>
    <xf numFmtId="3" fontId="2" fillId="0" borderId="82" xfId="0" applyNumberFormat="1" applyFont="1" applyFill="1" applyBorder="1" applyAlignment="1">
      <alignment horizontal="center" vertical="center"/>
    </xf>
    <xf numFmtId="3" fontId="2" fillId="0" borderId="8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1" fontId="1" fillId="0" borderId="63" xfId="0" applyNumberFormat="1" applyFont="1" applyBorder="1" applyAlignment="1" applyProtection="1">
      <alignment horizontal="center" vertical="center"/>
      <protection locked="0"/>
    </xf>
    <xf numFmtId="41" fontId="1" fillId="0" borderId="84" xfId="0" applyNumberFormat="1" applyFont="1" applyBorder="1" applyAlignment="1" applyProtection="1">
      <alignment horizontal="center" vertical="center"/>
      <protection locked="0"/>
    </xf>
    <xf numFmtId="41" fontId="1" fillId="0" borderId="85" xfId="0" applyNumberFormat="1" applyFont="1" applyBorder="1" applyAlignment="1" applyProtection="1">
      <alignment horizontal="center" vertical="center"/>
      <protection locked="0"/>
    </xf>
    <xf numFmtId="41" fontId="1" fillId="0" borderId="86" xfId="0" applyNumberFormat="1" applyFont="1" applyBorder="1" applyAlignment="1" applyProtection="1">
      <alignment horizontal="center" vertical="center"/>
      <protection locked="0"/>
    </xf>
    <xf numFmtId="41" fontId="1" fillId="0" borderId="87" xfId="0" applyNumberFormat="1" applyFont="1" applyBorder="1" applyAlignment="1" applyProtection="1">
      <alignment horizontal="center" vertical="center"/>
      <protection locked="0"/>
    </xf>
    <xf numFmtId="41" fontId="1" fillId="0" borderId="88" xfId="0" applyNumberFormat="1" applyFont="1" applyBorder="1" applyAlignment="1" applyProtection="1">
      <alignment horizontal="center" vertical="center"/>
      <protection locked="0"/>
    </xf>
    <xf numFmtId="41" fontId="1" fillId="0" borderId="89" xfId="0" applyNumberFormat="1" applyFont="1" applyBorder="1" applyAlignment="1" applyProtection="1">
      <alignment horizontal="center" vertical="center"/>
      <protection locked="0"/>
    </xf>
    <xf numFmtId="41" fontId="1" fillId="0" borderId="28" xfId="0" applyNumberFormat="1" applyFont="1" applyBorder="1" applyAlignment="1" applyProtection="1">
      <alignment horizontal="center" vertical="center"/>
      <protection locked="0"/>
    </xf>
    <xf numFmtId="41" fontId="1" fillId="0" borderId="90" xfId="0" applyNumberFormat="1" applyFont="1" applyBorder="1" applyAlignment="1" applyProtection="1">
      <alignment horizontal="center" vertical="center"/>
      <protection locked="0"/>
    </xf>
    <xf numFmtId="41" fontId="1" fillId="0" borderId="54" xfId="0" applyNumberFormat="1" applyFont="1" applyBorder="1" applyAlignment="1" applyProtection="1">
      <alignment horizontal="center" vertical="center"/>
      <protection locked="0"/>
    </xf>
    <xf numFmtId="41" fontId="1" fillId="33" borderId="91" xfId="0" applyNumberFormat="1" applyFont="1" applyFill="1" applyBorder="1" applyAlignment="1" applyProtection="1">
      <alignment horizontal="center" vertical="center"/>
      <protection/>
    </xf>
    <xf numFmtId="41" fontId="1" fillId="0" borderId="92" xfId="0" applyNumberFormat="1" applyFont="1" applyBorder="1" applyAlignment="1">
      <alignment horizontal="center" vertical="center"/>
    </xf>
    <xf numFmtId="41" fontId="1" fillId="0" borderId="93" xfId="0" applyNumberFormat="1" applyFont="1" applyBorder="1" applyAlignment="1" applyProtection="1">
      <alignment horizontal="center" vertical="center"/>
      <protection locked="0"/>
    </xf>
    <xf numFmtId="41" fontId="1" fillId="0" borderId="94" xfId="0" applyNumberFormat="1" applyFont="1" applyBorder="1" applyAlignment="1" applyProtection="1">
      <alignment horizontal="center" vertical="center"/>
      <protection locked="0"/>
    </xf>
    <xf numFmtId="41" fontId="1" fillId="33" borderId="16" xfId="0" applyNumberFormat="1" applyFont="1" applyFill="1" applyBorder="1" applyAlignment="1" applyProtection="1">
      <alignment horizontal="center" vertical="center"/>
      <protection/>
    </xf>
    <xf numFmtId="41" fontId="1" fillId="33" borderId="17" xfId="0" applyNumberFormat="1" applyFont="1" applyFill="1" applyBorder="1" applyAlignment="1" applyProtection="1">
      <alignment horizontal="center" vertical="center"/>
      <protection/>
    </xf>
    <xf numFmtId="41" fontId="1" fillId="33" borderId="49" xfId="0" applyNumberFormat="1" applyFont="1" applyFill="1" applyBorder="1" applyAlignment="1" applyProtection="1">
      <alignment horizontal="center" vertical="center"/>
      <protection/>
    </xf>
    <xf numFmtId="3" fontId="2" fillId="0" borderId="95" xfId="0" applyNumberFormat="1" applyFont="1" applyFill="1" applyBorder="1" applyAlignment="1">
      <alignment horizontal="center" vertical="center"/>
    </xf>
    <xf numFmtId="41" fontId="1" fillId="33" borderId="96" xfId="0" applyNumberFormat="1" applyFont="1" applyFill="1" applyBorder="1" applyAlignment="1" applyProtection="1">
      <alignment horizontal="center" vertical="center"/>
      <protection/>
    </xf>
    <xf numFmtId="41" fontId="1" fillId="33" borderId="97" xfId="0" applyNumberFormat="1" applyFont="1" applyFill="1" applyBorder="1" applyAlignment="1" applyProtection="1">
      <alignment horizontal="center" vertical="center"/>
      <protection/>
    </xf>
    <xf numFmtId="41" fontId="1" fillId="33" borderId="98" xfId="0" applyNumberFormat="1" applyFont="1" applyFill="1" applyBorder="1" applyAlignment="1" applyProtection="1">
      <alignment horizontal="center" vertical="center"/>
      <protection/>
    </xf>
    <xf numFmtId="41" fontId="1" fillId="33" borderId="99" xfId="0" applyNumberFormat="1" applyFont="1" applyFill="1" applyBorder="1" applyAlignment="1" applyProtection="1">
      <alignment horizontal="center" vertical="center"/>
      <protection/>
    </xf>
    <xf numFmtId="41" fontId="1" fillId="33" borderId="100" xfId="0" applyNumberFormat="1" applyFont="1" applyFill="1" applyBorder="1" applyAlignment="1" applyProtection="1">
      <alignment horizontal="center" vertical="center"/>
      <protection/>
    </xf>
    <xf numFmtId="41" fontId="1" fillId="33" borderId="101" xfId="0" applyNumberFormat="1" applyFont="1" applyFill="1" applyBorder="1" applyAlignment="1" applyProtection="1">
      <alignment horizontal="center" vertical="center"/>
      <protection/>
    </xf>
    <xf numFmtId="41" fontId="1" fillId="33" borderId="102" xfId="0" applyNumberFormat="1" applyFont="1" applyFill="1" applyBorder="1" applyAlignment="1" applyProtection="1">
      <alignment horizontal="center" vertical="center"/>
      <protection/>
    </xf>
    <xf numFmtId="41" fontId="1" fillId="33" borderId="103" xfId="0" applyNumberFormat="1" applyFont="1" applyFill="1" applyBorder="1" applyAlignment="1" applyProtection="1">
      <alignment horizontal="center" vertical="center"/>
      <protection/>
    </xf>
    <xf numFmtId="41" fontId="1" fillId="33" borderId="104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3" fontId="2" fillId="0" borderId="105" xfId="0" applyNumberFormat="1" applyFont="1" applyBorder="1" applyAlignment="1">
      <alignment horizontal="center" vertical="center"/>
    </xf>
    <xf numFmtId="3" fontId="2" fillId="0" borderId="106" xfId="0" applyNumberFormat="1" applyFont="1" applyFill="1" applyBorder="1" applyAlignment="1">
      <alignment horizontal="center" vertical="center"/>
    </xf>
    <xf numFmtId="41" fontId="1" fillId="33" borderId="105" xfId="0" applyNumberFormat="1" applyFont="1" applyFill="1" applyBorder="1" applyAlignment="1" applyProtection="1">
      <alignment horizontal="center" vertical="center"/>
      <protection/>
    </xf>
    <xf numFmtId="41" fontId="1" fillId="33" borderId="107" xfId="0" applyNumberFormat="1" applyFont="1" applyFill="1" applyBorder="1" applyAlignment="1" applyProtection="1">
      <alignment horizontal="center" vertical="center"/>
      <protection/>
    </xf>
    <xf numFmtId="3" fontId="2" fillId="0" borderId="108" xfId="0" applyNumberFormat="1" applyFont="1" applyBorder="1" applyAlignment="1">
      <alignment horizontal="center" vertical="center"/>
    </xf>
    <xf numFmtId="41" fontId="1" fillId="33" borderId="109" xfId="0" applyNumberFormat="1" applyFont="1" applyFill="1" applyBorder="1" applyAlignment="1" applyProtection="1">
      <alignment horizontal="center" vertical="center"/>
      <protection/>
    </xf>
    <xf numFmtId="41" fontId="1" fillId="33" borderId="110" xfId="0" applyNumberFormat="1" applyFont="1" applyFill="1" applyBorder="1" applyAlignment="1" applyProtection="1">
      <alignment horizontal="center" vertical="center"/>
      <protection/>
    </xf>
    <xf numFmtId="41" fontId="1" fillId="33" borderId="108" xfId="0" applyNumberFormat="1" applyFont="1" applyFill="1" applyBorder="1" applyAlignment="1" applyProtection="1">
      <alignment horizontal="center" vertical="center"/>
      <protection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13" xfId="0" applyNumberFormat="1" applyFont="1" applyBorder="1" applyAlignment="1">
      <alignment horizontal="center" vertical="center" wrapText="1"/>
    </xf>
    <xf numFmtId="3" fontId="2" fillId="0" borderId="1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8" xfId="0" applyNumberFormat="1" applyFont="1" applyBorder="1" applyAlignment="1">
      <alignment horizontal="center" vertical="center" wrapText="1"/>
    </xf>
    <xf numFmtId="3" fontId="2" fillId="0" borderId="11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08" xfId="0" applyNumberFormat="1" applyFont="1" applyBorder="1" applyAlignment="1">
      <alignment horizontal="center" vertical="center"/>
    </xf>
    <xf numFmtId="3" fontId="2" fillId="0" borderId="11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05" xfId="0" applyNumberFormat="1" applyFont="1" applyBorder="1" applyAlignment="1">
      <alignment horizontal="center" vertical="center"/>
    </xf>
    <xf numFmtId="3" fontId="2" fillId="0" borderId="115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07" xfId="0" applyNumberFormat="1" applyFont="1" applyBorder="1" applyAlignment="1">
      <alignment horizontal="center" vertical="center"/>
    </xf>
    <xf numFmtId="3" fontId="2" fillId="0" borderId="115" xfId="0" applyNumberFormat="1" applyFont="1" applyFill="1" applyBorder="1" applyAlignment="1">
      <alignment horizontal="center" vertical="center"/>
    </xf>
    <xf numFmtId="3" fontId="2" fillId="0" borderId="1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07" xfId="0" applyNumberFormat="1" applyFont="1" applyFill="1" applyBorder="1" applyAlignment="1">
      <alignment horizontal="center" vertical="center"/>
    </xf>
    <xf numFmtId="3" fontId="2" fillId="0" borderId="105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3" fontId="2" fillId="0" borderId="62" xfId="0" applyNumberFormat="1" applyFont="1" applyBorder="1" applyAlignment="1">
      <alignment horizontal="center" vertical="center"/>
    </xf>
    <xf numFmtId="3" fontId="2" fillId="0" borderId="1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/>
    </xf>
    <xf numFmtId="3" fontId="2" fillId="0" borderId="117" xfId="0" applyNumberFormat="1" applyFont="1" applyBorder="1" applyAlignment="1">
      <alignment horizontal="center" vertical="center" wrapText="1"/>
    </xf>
    <xf numFmtId="3" fontId="2" fillId="0" borderId="118" xfId="0" applyNumberFormat="1" applyFont="1" applyBorder="1" applyAlignment="1">
      <alignment horizontal="center" vertical="center"/>
    </xf>
    <xf numFmtId="3" fontId="2" fillId="0" borderId="119" xfId="0" applyNumberFormat="1" applyFont="1" applyBorder="1" applyAlignment="1">
      <alignment horizontal="center" vertical="center" wrapText="1"/>
    </xf>
    <xf numFmtId="3" fontId="2" fillId="0" borderId="120" xfId="0" applyNumberFormat="1" applyFont="1" applyBorder="1" applyAlignment="1">
      <alignment horizontal="center" vertical="center"/>
    </xf>
    <xf numFmtId="3" fontId="2" fillId="0" borderId="119" xfId="0" applyNumberFormat="1" applyFont="1" applyBorder="1" applyAlignment="1">
      <alignment horizontal="center" vertical="center"/>
    </xf>
    <xf numFmtId="3" fontId="2" fillId="0" borderId="65" xfId="0" applyNumberFormat="1" applyFont="1" applyBorder="1" applyAlignment="1">
      <alignment horizontal="center" vertical="center"/>
    </xf>
    <xf numFmtId="3" fontId="2" fillId="0" borderId="12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textRotation="255" wrapText="1"/>
    </xf>
    <xf numFmtId="3" fontId="2" fillId="0" borderId="44" xfId="0" applyNumberFormat="1" applyFont="1" applyBorder="1" applyAlignment="1">
      <alignment horizontal="center" vertical="center" textRotation="255" wrapText="1"/>
    </xf>
    <xf numFmtId="3" fontId="2" fillId="0" borderId="62" xfId="0" applyNumberFormat="1" applyFont="1" applyBorder="1" applyAlignment="1">
      <alignment horizontal="center" vertical="center" wrapText="1"/>
    </xf>
    <xf numFmtId="3" fontId="2" fillId="0" borderId="59" xfId="0" applyNumberFormat="1" applyFont="1" applyBorder="1" applyAlignment="1">
      <alignment horizontal="center" vertical="center"/>
    </xf>
    <xf numFmtId="182" fontId="1" fillId="33" borderId="108" xfId="0" applyNumberFormat="1" applyFont="1" applyFill="1" applyBorder="1" applyAlignment="1" applyProtection="1">
      <alignment horizontal="right" vertical="center"/>
      <protection/>
    </xf>
    <xf numFmtId="182" fontId="1" fillId="33" borderId="49" xfId="0" applyNumberFormat="1" applyFont="1" applyFill="1" applyBorder="1" applyAlignment="1" applyProtection="1">
      <alignment horizontal="right" vertical="center"/>
      <protection/>
    </xf>
    <xf numFmtId="182" fontId="1" fillId="33" borderId="10" xfId="0" applyNumberFormat="1" applyFont="1" applyFill="1" applyBorder="1" applyAlignment="1" applyProtection="1">
      <alignment horizontal="right" vertical="center"/>
      <protection/>
    </xf>
    <xf numFmtId="182" fontId="1" fillId="33" borderId="27" xfId="0" applyNumberFormat="1" applyFont="1" applyFill="1" applyBorder="1" applyAlignment="1" applyProtection="1">
      <alignment horizontal="right" vertical="center"/>
      <protection/>
    </xf>
    <xf numFmtId="182" fontId="1" fillId="33" borderId="34" xfId="0" applyNumberFormat="1" applyFont="1" applyFill="1" applyBorder="1" applyAlignment="1" applyProtection="1">
      <alignment horizontal="right" vertical="center"/>
      <protection/>
    </xf>
    <xf numFmtId="182" fontId="1" fillId="33" borderId="12" xfId="0" applyNumberFormat="1" applyFont="1" applyFill="1" applyBorder="1" applyAlignment="1" applyProtection="1">
      <alignment horizontal="right" vertical="center"/>
      <protection/>
    </xf>
    <xf numFmtId="182" fontId="1" fillId="33" borderId="53" xfId="0" applyNumberFormat="1" applyFont="1" applyFill="1" applyBorder="1" applyAlignment="1" applyProtection="1">
      <alignment horizontal="right" vertical="center"/>
      <protection/>
    </xf>
    <xf numFmtId="182" fontId="1" fillId="33" borderId="42" xfId="0" applyNumberFormat="1" applyFont="1" applyFill="1" applyBorder="1" applyAlignment="1" applyProtection="1">
      <alignment horizontal="right" vertical="center"/>
      <protection/>
    </xf>
    <xf numFmtId="182" fontId="1" fillId="33" borderId="99" xfId="0" applyNumberFormat="1" applyFont="1" applyFill="1" applyBorder="1" applyAlignment="1" applyProtection="1">
      <alignment horizontal="right" vertical="center"/>
      <protection/>
    </xf>
    <xf numFmtId="182" fontId="1" fillId="33" borderId="12" xfId="0" applyNumberFormat="1" applyFont="1" applyFill="1" applyBorder="1" applyAlignment="1" applyProtection="1">
      <alignment horizontal="right" vertical="center"/>
      <protection/>
    </xf>
    <xf numFmtId="182" fontId="1" fillId="33" borderId="53" xfId="0" applyNumberFormat="1" applyFont="1" applyFill="1" applyBorder="1" applyAlignment="1" applyProtection="1">
      <alignment horizontal="right" vertical="center"/>
      <protection/>
    </xf>
    <xf numFmtId="182" fontId="1" fillId="33" borderId="58" xfId="0" applyNumberFormat="1" applyFont="1" applyFill="1" applyBorder="1" applyAlignment="1" applyProtection="1">
      <alignment horizontal="right" vertical="center"/>
      <protection/>
    </xf>
    <xf numFmtId="182" fontId="1" fillId="33" borderId="55" xfId="0" applyNumberFormat="1" applyFont="1" applyFill="1" applyBorder="1" applyAlignment="1" applyProtection="1">
      <alignment horizontal="right" vertical="center"/>
      <protection/>
    </xf>
    <xf numFmtId="182" fontId="1" fillId="33" borderId="60" xfId="0" applyNumberFormat="1" applyFont="1" applyFill="1" applyBorder="1" applyAlignment="1" applyProtection="1">
      <alignment horizontal="right" vertical="center"/>
      <protection/>
    </xf>
    <xf numFmtId="182" fontId="1" fillId="33" borderId="68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view="pageBreakPreview" zoomScaleNormal="80" zoomScaleSheetLayoutView="100" zoomScalePageLayoutView="0" workbookViewId="0" topLeftCell="A1">
      <selection activeCell="A8" sqref="A8:A21"/>
    </sheetView>
  </sheetViews>
  <sheetFormatPr defaultColWidth="6.625" defaultRowHeight="12" customHeight="1"/>
  <cols>
    <col min="1" max="1" width="3.375" style="89" customWidth="1"/>
    <col min="2" max="2" width="11.75390625" style="117" customWidth="1"/>
    <col min="3" max="4" width="10.75390625" style="89" customWidth="1"/>
    <col min="5" max="6" width="9.75390625" style="89" customWidth="1"/>
    <col min="7" max="22" width="8.75390625" style="89" customWidth="1"/>
    <col min="23" max="16384" width="6.625" style="89" customWidth="1"/>
  </cols>
  <sheetData>
    <row r="1" spans="1:18" ht="18" customHeight="1">
      <c r="A1" s="145" t="s">
        <v>19</v>
      </c>
      <c r="B1" s="111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8" customHeight="1">
      <c r="A2" s="145"/>
      <c r="B2" s="111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22" ht="18" customHeight="1" thickBot="1">
      <c r="A3" s="6"/>
      <c r="B3" s="11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R3" s="6"/>
      <c r="V3" s="157" t="s">
        <v>76</v>
      </c>
    </row>
    <row r="4" spans="1:22" s="1" customFormat="1" ht="21.75" customHeight="1" thickBot="1">
      <c r="A4" s="171" t="s">
        <v>20</v>
      </c>
      <c r="B4" s="172"/>
      <c r="C4" s="162" t="s">
        <v>0</v>
      </c>
      <c r="D4" s="165" t="s">
        <v>1</v>
      </c>
      <c r="E4" s="146"/>
      <c r="F4" s="155"/>
      <c r="G4" s="177" t="s">
        <v>77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9"/>
      <c r="T4" s="162" t="s">
        <v>2</v>
      </c>
      <c r="U4" s="168" t="s">
        <v>79</v>
      </c>
      <c r="V4" s="156"/>
    </row>
    <row r="5" spans="1:23" s="3" customFormat="1" ht="21" customHeight="1">
      <c r="A5" s="173"/>
      <c r="B5" s="174"/>
      <c r="C5" s="163"/>
      <c r="D5" s="166"/>
      <c r="E5" s="168" t="s">
        <v>78</v>
      </c>
      <c r="F5" s="5" t="s">
        <v>25</v>
      </c>
      <c r="G5" s="182" t="s">
        <v>21</v>
      </c>
      <c r="H5" s="183"/>
      <c r="I5" s="183"/>
      <c r="J5" s="183"/>
      <c r="K5" s="184"/>
      <c r="L5" s="182" t="s">
        <v>22</v>
      </c>
      <c r="M5" s="183"/>
      <c r="N5" s="183"/>
      <c r="O5" s="183"/>
      <c r="P5" s="183"/>
      <c r="Q5" s="184"/>
      <c r="R5" s="5" t="s">
        <v>23</v>
      </c>
      <c r="S5" s="5" t="s">
        <v>24</v>
      </c>
      <c r="T5" s="163"/>
      <c r="U5" s="169"/>
      <c r="V5" s="159" t="s">
        <v>32</v>
      </c>
      <c r="W5" s="2"/>
    </row>
    <row r="6" spans="1:23" s="3" customFormat="1" ht="21" customHeight="1">
      <c r="A6" s="173"/>
      <c r="B6" s="174"/>
      <c r="C6" s="163"/>
      <c r="D6" s="166"/>
      <c r="E6" s="169"/>
      <c r="F6" s="5" t="s">
        <v>33</v>
      </c>
      <c r="G6" s="196" t="s">
        <v>0</v>
      </c>
      <c r="H6" s="188" t="s">
        <v>26</v>
      </c>
      <c r="I6" s="190" t="s">
        <v>27</v>
      </c>
      <c r="J6" s="190" t="s">
        <v>28</v>
      </c>
      <c r="K6" s="8"/>
      <c r="L6" s="185" t="s">
        <v>0</v>
      </c>
      <c r="M6" s="188" t="s">
        <v>26</v>
      </c>
      <c r="N6" s="190" t="s">
        <v>27</v>
      </c>
      <c r="O6" s="180" t="s">
        <v>28</v>
      </c>
      <c r="P6" s="195" t="s">
        <v>29</v>
      </c>
      <c r="Q6" s="186" t="s">
        <v>30</v>
      </c>
      <c r="R6" s="4" t="s">
        <v>31</v>
      </c>
      <c r="S6" s="5" t="s">
        <v>31</v>
      </c>
      <c r="T6" s="163"/>
      <c r="U6" s="169"/>
      <c r="V6" s="160"/>
      <c r="W6" s="2"/>
    </row>
    <row r="7" spans="1:23" s="3" customFormat="1" ht="21" customHeight="1" thickBot="1">
      <c r="A7" s="175"/>
      <c r="B7" s="176"/>
      <c r="C7" s="164"/>
      <c r="D7" s="167"/>
      <c r="E7" s="170"/>
      <c r="F7" s="151"/>
      <c r="G7" s="170"/>
      <c r="H7" s="189"/>
      <c r="I7" s="189"/>
      <c r="J7" s="181"/>
      <c r="K7" s="158" t="s">
        <v>34</v>
      </c>
      <c r="L7" s="167"/>
      <c r="M7" s="189"/>
      <c r="N7" s="189"/>
      <c r="O7" s="181"/>
      <c r="P7" s="181"/>
      <c r="Q7" s="187"/>
      <c r="R7" s="147" t="s">
        <v>1</v>
      </c>
      <c r="S7" s="151" t="s">
        <v>1</v>
      </c>
      <c r="T7" s="164"/>
      <c r="U7" s="170"/>
      <c r="V7" s="161"/>
      <c r="W7" s="2"/>
    </row>
    <row r="8" spans="1:23" s="3" customFormat="1" ht="21" customHeight="1" thickBot="1">
      <c r="A8" s="193" t="s">
        <v>43</v>
      </c>
      <c r="B8" s="148" t="s">
        <v>44</v>
      </c>
      <c r="C8" s="149">
        <f>SUM(C10:C21)</f>
        <v>348</v>
      </c>
      <c r="D8" s="150">
        <f>SUM(D10:D21)</f>
        <v>347</v>
      </c>
      <c r="E8" s="150">
        <f>SUM(E10:E21)</f>
        <v>304</v>
      </c>
      <c r="F8" s="197">
        <f>IF(C8=0,0,ROUND(D8/C8*100,1))</f>
        <v>99.7</v>
      </c>
      <c r="G8" s="152">
        <f>SUM(G10:G21)</f>
        <v>37</v>
      </c>
      <c r="H8" s="153">
        <f>SUM(H10:H21)</f>
        <v>37</v>
      </c>
      <c r="I8" s="153">
        <f>SUM(I10:I21)</f>
        <v>24</v>
      </c>
      <c r="J8" s="153">
        <f>SUM(J10:J21)</f>
        <v>13</v>
      </c>
      <c r="K8" s="149">
        <f aca="true" t="shared" si="0" ref="K8:V8">SUM(K10:K21)</f>
        <v>0</v>
      </c>
      <c r="L8" s="152">
        <f t="shared" si="0"/>
        <v>28</v>
      </c>
      <c r="M8" s="153">
        <f t="shared" si="0"/>
        <v>28</v>
      </c>
      <c r="N8" s="153">
        <f t="shared" si="0"/>
        <v>25</v>
      </c>
      <c r="O8" s="153">
        <f t="shared" si="0"/>
        <v>0</v>
      </c>
      <c r="P8" s="153">
        <f t="shared" si="0"/>
        <v>5</v>
      </c>
      <c r="Q8" s="149">
        <f t="shared" si="0"/>
        <v>0</v>
      </c>
      <c r="R8" s="150">
        <f t="shared" si="0"/>
        <v>0</v>
      </c>
      <c r="S8" s="150">
        <f t="shared" si="0"/>
        <v>239</v>
      </c>
      <c r="T8" s="150">
        <f t="shared" si="0"/>
        <v>1</v>
      </c>
      <c r="U8" s="150">
        <f t="shared" si="0"/>
        <v>0</v>
      </c>
      <c r="V8" s="154">
        <f t="shared" si="0"/>
        <v>0</v>
      </c>
      <c r="W8" s="2"/>
    </row>
    <row r="9" spans="1:22" ht="18" customHeight="1">
      <c r="A9" s="193"/>
      <c r="B9" s="114" t="s">
        <v>3</v>
      </c>
      <c r="C9" s="9">
        <f>SUM(C10:C20)</f>
        <v>319</v>
      </c>
      <c r="D9" s="10">
        <f>SUM(D10:D20)</f>
        <v>318</v>
      </c>
      <c r="E9" s="10">
        <f>SUM(E10:E20)</f>
        <v>278</v>
      </c>
      <c r="F9" s="198">
        <f aca="true" t="shared" si="1" ref="F9:F24">IF(C9=0,0,ROUND(D9/C9*100,1))</f>
        <v>99.7</v>
      </c>
      <c r="G9" s="132">
        <f aca="true" t="shared" si="2" ref="G9:V9">SUM(G10:G20)</f>
        <v>30</v>
      </c>
      <c r="H9" s="133">
        <f t="shared" si="2"/>
        <v>30</v>
      </c>
      <c r="I9" s="133">
        <f t="shared" si="2"/>
        <v>21</v>
      </c>
      <c r="J9" s="133">
        <f t="shared" si="2"/>
        <v>9</v>
      </c>
      <c r="K9" s="9">
        <f t="shared" si="2"/>
        <v>0</v>
      </c>
      <c r="L9" s="132">
        <f t="shared" si="2"/>
        <v>27</v>
      </c>
      <c r="M9" s="133">
        <f t="shared" si="2"/>
        <v>27</v>
      </c>
      <c r="N9" s="133">
        <f t="shared" si="2"/>
        <v>24</v>
      </c>
      <c r="O9" s="133">
        <f t="shared" si="2"/>
        <v>0</v>
      </c>
      <c r="P9" s="133">
        <f t="shared" si="2"/>
        <v>5</v>
      </c>
      <c r="Q9" s="9">
        <f t="shared" si="2"/>
        <v>0</v>
      </c>
      <c r="R9" s="10">
        <f t="shared" si="2"/>
        <v>0</v>
      </c>
      <c r="S9" s="10">
        <f t="shared" si="2"/>
        <v>221</v>
      </c>
      <c r="T9" s="10">
        <f t="shared" si="2"/>
        <v>1</v>
      </c>
      <c r="U9" s="10">
        <f t="shared" si="2"/>
        <v>0</v>
      </c>
      <c r="V9" s="134">
        <f t="shared" si="2"/>
        <v>0</v>
      </c>
    </row>
    <row r="10" spans="1:22" s="2" customFormat="1" ht="18" customHeight="1">
      <c r="A10" s="193"/>
      <c r="B10" s="112" t="s">
        <v>4</v>
      </c>
      <c r="C10" s="11">
        <v>134</v>
      </c>
      <c r="D10" s="12">
        <v>133</v>
      </c>
      <c r="E10" s="12">
        <v>119</v>
      </c>
      <c r="F10" s="199">
        <f t="shared" si="1"/>
        <v>99.3</v>
      </c>
      <c r="G10" s="108">
        <v>17</v>
      </c>
      <c r="H10" s="82">
        <v>17</v>
      </c>
      <c r="I10" s="13">
        <v>13</v>
      </c>
      <c r="J10" s="13">
        <v>4</v>
      </c>
      <c r="K10" s="13">
        <v>0</v>
      </c>
      <c r="L10" s="14">
        <v>16</v>
      </c>
      <c r="M10" s="15">
        <v>16</v>
      </c>
      <c r="N10" s="16">
        <v>13</v>
      </c>
      <c r="O10" s="16">
        <v>0</v>
      </c>
      <c r="P10" s="16">
        <v>3</v>
      </c>
      <c r="Q10" s="17">
        <v>0</v>
      </c>
      <c r="R10" s="11">
        <v>0</v>
      </c>
      <c r="S10" s="18">
        <v>86</v>
      </c>
      <c r="T10" s="18">
        <v>0</v>
      </c>
      <c r="U10" s="18">
        <v>0</v>
      </c>
      <c r="V10" s="19">
        <v>0</v>
      </c>
    </row>
    <row r="11" spans="1:22" s="2" customFormat="1" ht="18" customHeight="1">
      <c r="A11" s="193"/>
      <c r="B11" s="115" t="s">
        <v>35</v>
      </c>
      <c r="C11" s="20">
        <v>36</v>
      </c>
      <c r="D11" s="21">
        <v>36</v>
      </c>
      <c r="E11" s="21">
        <v>30</v>
      </c>
      <c r="F11" s="200">
        <f t="shared" si="1"/>
        <v>100</v>
      </c>
      <c r="G11" s="21">
        <v>0</v>
      </c>
      <c r="H11" s="22">
        <v>0</v>
      </c>
      <c r="I11" s="23">
        <v>0</v>
      </c>
      <c r="J11" s="23">
        <v>0</v>
      </c>
      <c r="K11" s="23">
        <v>0</v>
      </c>
      <c r="L11" s="24">
        <v>1</v>
      </c>
      <c r="M11" s="25">
        <v>1</v>
      </c>
      <c r="N11" s="26">
        <v>3</v>
      </c>
      <c r="O11" s="26">
        <v>0</v>
      </c>
      <c r="P11" s="26">
        <v>0</v>
      </c>
      <c r="Q11" s="27">
        <v>0</v>
      </c>
      <c r="R11" s="20">
        <v>0</v>
      </c>
      <c r="S11" s="28">
        <v>29</v>
      </c>
      <c r="T11" s="28">
        <v>1</v>
      </c>
      <c r="U11" s="28">
        <v>0</v>
      </c>
      <c r="V11" s="29">
        <v>0</v>
      </c>
    </row>
    <row r="12" spans="1:22" s="2" customFormat="1" ht="18" customHeight="1">
      <c r="A12" s="193"/>
      <c r="B12" s="115" t="s">
        <v>5</v>
      </c>
      <c r="C12" s="20">
        <v>32</v>
      </c>
      <c r="D12" s="21">
        <v>32</v>
      </c>
      <c r="E12" s="21">
        <v>30</v>
      </c>
      <c r="F12" s="200">
        <f t="shared" si="1"/>
        <v>100</v>
      </c>
      <c r="G12" s="21">
        <v>5</v>
      </c>
      <c r="H12" s="22">
        <v>5</v>
      </c>
      <c r="I12" s="23">
        <v>3</v>
      </c>
      <c r="J12" s="23">
        <v>2</v>
      </c>
      <c r="K12" s="23">
        <v>0</v>
      </c>
      <c r="L12" s="24">
        <v>4</v>
      </c>
      <c r="M12" s="25">
        <v>4</v>
      </c>
      <c r="N12" s="26">
        <v>3</v>
      </c>
      <c r="O12" s="26">
        <v>0</v>
      </c>
      <c r="P12" s="26">
        <v>1</v>
      </c>
      <c r="Q12" s="27">
        <v>0</v>
      </c>
      <c r="R12" s="20">
        <v>0</v>
      </c>
      <c r="S12" s="28">
        <v>21</v>
      </c>
      <c r="T12" s="28">
        <v>0</v>
      </c>
      <c r="U12" s="28">
        <v>0</v>
      </c>
      <c r="V12" s="29">
        <v>0</v>
      </c>
    </row>
    <row r="13" spans="1:22" s="2" customFormat="1" ht="18" customHeight="1">
      <c r="A13" s="193"/>
      <c r="B13" s="115" t="s">
        <v>6</v>
      </c>
      <c r="C13" s="20">
        <v>11</v>
      </c>
      <c r="D13" s="21">
        <v>11</v>
      </c>
      <c r="E13" s="21">
        <v>11</v>
      </c>
      <c r="F13" s="200">
        <f t="shared" si="1"/>
        <v>100</v>
      </c>
      <c r="G13" s="21">
        <v>3</v>
      </c>
      <c r="H13" s="22">
        <v>3</v>
      </c>
      <c r="I13" s="23">
        <v>1</v>
      </c>
      <c r="J13" s="23">
        <v>2</v>
      </c>
      <c r="K13" s="23">
        <v>0</v>
      </c>
      <c r="L13" s="24">
        <v>0</v>
      </c>
      <c r="M13" s="25">
        <v>0</v>
      </c>
      <c r="N13" s="26">
        <v>0</v>
      </c>
      <c r="O13" s="26">
        <v>0</v>
      </c>
      <c r="P13" s="26">
        <v>0</v>
      </c>
      <c r="Q13" s="27">
        <v>0</v>
      </c>
      <c r="R13" s="20">
        <v>0</v>
      </c>
      <c r="S13" s="28">
        <v>8</v>
      </c>
      <c r="T13" s="28">
        <v>0</v>
      </c>
      <c r="U13" s="28">
        <v>0</v>
      </c>
      <c r="V13" s="29">
        <v>0</v>
      </c>
    </row>
    <row r="14" spans="1:22" s="2" customFormat="1" ht="18" customHeight="1">
      <c r="A14" s="193"/>
      <c r="B14" s="115" t="s">
        <v>7</v>
      </c>
      <c r="C14" s="20">
        <v>7</v>
      </c>
      <c r="D14" s="21">
        <v>7</v>
      </c>
      <c r="E14" s="21">
        <v>7</v>
      </c>
      <c r="F14" s="200">
        <f t="shared" si="1"/>
        <v>100</v>
      </c>
      <c r="G14" s="21">
        <v>1</v>
      </c>
      <c r="H14" s="30">
        <v>1</v>
      </c>
      <c r="I14" s="23">
        <v>1</v>
      </c>
      <c r="J14" s="23">
        <v>0</v>
      </c>
      <c r="K14" s="23">
        <v>0</v>
      </c>
      <c r="L14" s="24">
        <v>0</v>
      </c>
      <c r="M14" s="25">
        <v>0</v>
      </c>
      <c r="N14" s="26">
        <v>0</v>
      </c>
      <c r="O14" s="26">
        <v>0</v>
      </c>
      <c r="P14" s="26">
        <v>0</v>
      </c>
      <c r="Q14" s="27">
        <v>0</v>
      </c>
      <c r="R14" s="20">
        <v>0</v>
      </c>
      <c r="S14" s="28">
        <v>6</v>
      </c>
      <c r="T14" s="28">
        <v>0</v>
      </c>
      <c r="U14" s="28">
        <v>0</v>
      </c>
      <c r="V14" s="29">
        <v>0</v>
      </c>
    </row>
    <row r="15" spans="1:22" s="2" customFormat="1" ht="18" customHeight="1">
      <c r="A15" s="193"/>
      <c r="B15" s="115" t="s">
        <v>8</v>
      </c>
      <c r="C15" s="20">
        <v>10</v>
      </c>
      <c r="D15" s="21">
        <v>10</v>
      </c>
      <c r="E15" s="21">
        <v>10</v>
      </c>
      <c r="F15" s="200">
        <f t="shared" si="1"/>
        <v>100</v>
      </c>
      <c r="G15" s="21">
        <v>1</v>
      </c>
      <c r="H15" s="30">
        <v>1</v>
      </c>
      <c r="I15" s="23">
        <v>1</v>
      </c>
      <c r="J15" s="23">
        <v>0</v>
      </c>
      <c r="K15" s="23">
        <v>0</v>
      </c>
      <c r="L15" s="24">
        <v>1</v>
      </c>
      <c r="M15" s="25">
        <v>1</v>
      </c>
      <c r="N15" s="26">
        <v>1</v>
      </c>
      <c r="O15" s="26">
        <v>0</v>
      </c>
      <c r="P15" s="26">
        <v>0</v>
      </c>
      <c r="Q15" s="27">
        <v>0</v>
      </c>
      <c r="R15" s="20">
        <v>0</v>
      </c>
      <c r="S15" s="28">
        <v>8</v>
      </c>
      <c r="T15" s="28">
        <v>0</v>
      </c>
      <c r="U15" s="28">
        <v>0</v>
      </c>
      <c r="V15" s="29">
        <v>0</v>
      </c>
    </row>
    <row r="16" spans="1:22" s="2" customFormat="1" ht="18" customHeight="1">
      <c r="A16" s="193"/>
      <c r="B16" s="115" t="s">
        <v>9</v>
      </c>
      <c r="C16" s="31">
        <v>9</v>
      </c>
      <c r="D16" s="21">
        <v>9</v>
      </c>
      <c r="E16" s="21">
        <v>7</v>
      </c>
      <c r="F16" s="200">
        <f t="shared" si="1"/>
        <v>100</v>
      </c>
      <c r="G16" s="21">
        <v>1</v>
      </c>
      <c r="H16" s="30">
        <v>1</v>
      </c>
      <c r="I16" s="23">
        <v>1</v>
      </c>
      <c r="J16" s="23">
        <v>0</v>
      </c>
      <c r="K16" s="23">
        <v>0</v>
      </c>
      <c r="L16" s="24">
        <v>0</v>
      </c>
      <c r="M16" s="25">
        <v>0</v>
      </c>
      <c r="N16" s="26">
        <v>0</v>
      </c>
      <c r="O16" s="26">
        <v>0</v>
      </c>
      <c r="P16" s="26">
        <v>0</v>
      </c>
      <c r="Q16" s="27">
        <v>0</v>
      </c>
      <c r="R16" s="20">
        <v>0</v>
      </c>
      <c r="S16" s="28">
        <v>6</v>
      </c>
      <c r="T16" s="28">
        <v>0</v>
      </c>
      <c r="U16" s="28">
        <v>0</v>
      </c>
      <c r="V16" s="29">
        <v>0</v>
      </c>
    </row>
    <row r="17" spans="1:22" s="2" customFormat="1" ht="18" customHeight="1">
      <c r="A17" s="193"/>
      <c r="B17" s="116" t="s">
        <v>10</v>
      </c>
      <c r="C17" s="32">
        <v>2</v>
      </c>
      <c r="D17" s="33">
        <v>2</v>
      </c>
      <c r="E17" s="33">
        <v>2</v>
      </c>
      <c r="F17" s="201">
        <f t="shared" si="1"/>
        <v>100</v>
      </c>
      <c r="G17" s="33">
        <v>0</v>
      </c>
      <c r="H17" s="34">
        <v>0</v>
      </c>
      <c r="I17" s="35">
        <v>0</v>
      </c>
      <c r="J17" s="35">
        <v>0</v>
      </c>
      <c r="K17" s="35">
        <v>0</v>
      </c>
      <c r="L17" s="24">
        <v>0</v>
      </c>
      <c r="M17" s="25">
        <v>0</v>
      </c>
      <c r="N17" s="26">
        <v>0</v>
      </c>
      <c r="O17" s="26">
        <v>0</v>
      </c>
      <c r="P17" s="26">
        <v>0</v>
      </c>
      <c r="Q17" s="27">
        <v>0</v>
      </c>
      <c r="R17" s="32">
        <v>0</v>
      </c>
      <c r="S17" s="36">
        <v>2</v>
      </c>
      <c r="T17" s="36">
        <v>0</v>
      </c>
      <c r="U17" s="36">
        <v>0</v>
      </c>
      <c r="V17" s="37">
        <v>0</v>
      </c>
    </row>
    <row r="18" spans="1:22" s="2" customFormat="1" ht="18" customHeight="1">
      <c r="A18" s="193"/>
      <c r="B18" s="112" t="s">
        <v>12</v>
      </c>
      <c r="C18" s="38">
        <v>8</v>
      </c>
      <c r="D18" s="39">
        <v>8</v>
      </c>
      <c r="E18" s="40">
        <v>4</v>
      </c>
      <c r="F18" s="202">
        <f t="shared" si="1"/>
        <v>100</v>
      </c>
      <c r="G18" s="39">
        <v>0</v>
      </c>
      <c r="H18" s="41">
        <v>0</v>
      </c>
      <c r="I18" s="92">
        <v>0</v>
      </c>
      <c r="J18" s="42">
        <v>0</v>
      </c>
      <c r="K18" s="43">
        <v>0</v>
      </c>
      <c r="L18" s="44">
        <v>0</v>
      </c>
      <c r="M18" s="15">
        <v>0</v>
      </c>
      <c r="N18" s="16">
        <v>0</v>
      </c>
      <c r="O18" s="16">
        <v>0</v>
      </c>
      <c r="P18" s="16">
        <v>0</v>
      </c>
      <c r="Q18" s="17">
        <v>0</v>
      </c>
      <c r="R18" s="45">
        <v>0</v>
      </c>
      <c r="S18" s="93">
        <v>4</v>
      </c>
      <c r="T18" s="93">
        <v>0</v>
      </c>
      <c r="U18" s="93">
        <v>0</v>
      </c>
      <c r="V18" s="94">
        <v>0</v>
      </c>
    </row>
    <row r="19" spans="1:22" s="2" customFormat="1" ht="18" customHeight="1">
      <c r="A19" s="193"/>
      <c r="B19" s="115" t="s">
        <v>13</v>
      </c>
      <c r="C19" s="31">
        <v>28</v>
      </c>
      <c r="D19" s="46">
        <v>28</v>
      </c>
      <c r="E19" s="47">
        <v>23</v>
      </c>
      <c r="F19" s="203">
        <f t="shared" si="1"/>
        <v>100</v>
      </c>
      <c r="G19" s="46">
        <v>1</v>
      </c>
      <c r="H19" s="73">
        <v>1</v>
      </c>
      <c r="I19" s="101">
        <v>1</v>
      </c>
      <c r="J19" s="48">
        <v>0</v>
      </c>
      <c r="K19" s="49">
        <v>0</v>
      </c>
      <c r="L19" s="50">
        <v>4</v>
      </c>
      <c r="M19" s="25">
        <v>4</v>
      </c>
      <c r="N19" s="26">
        <v>3</v>
      </c>
      <c r="O19" s="26">
        <v>0</v>
      </c>
      <c r="P19" s="26">
        <v>1</v>
      </c>
      <c r="Q19" s="27">
        <v>0</v>
      </c>
      <c r="R19" s="51">
        <v>0</v>
      </c>
      <c r="S19" s="96">
        <v>18</v>
      </c>
      <c r="T19" s="96">
        <v>0</v>
      </c>
      <c r="U19" s="96">
        <v>0</v>
      </c>
      <c r="V19" s="97">
        <v>0</v>
      </c>
    </row>
    <row r="20" spans="1:22" s="2" customFormat="1" ht="18" customHeight="1">
      <c r="A20" s="193"/>
      <c r="B20" s="116" t="s">
        <v>14</v>
      </c>
      <c r="C20" s="52">
        <v>42</v>
      </c>
      <c r="D20" s="53">
        <v>42</v>
      </c>
      <c r="E20" s="54">
        <v>35</v>
      </c>
      <c r="F20" s="203">
        <f t="shared" si="1"/>
        <v>100</v>
      </c>
      <c r="G20" s="127">
        <v>1</v>
      </c>
      <c r="H20" s="128">
        <v>1</v>
      </c>
      <c r="I20" s="129">
        <v>0</v>
      </c>
      <c r="J20" s="130">
        <v>1</v>
      </c>
      <c r="K20" s="131">
        <v>0</v>
      </c>
      <c r="L20" s="118">
        <v>1</v>
      </c>
      <c r="M20" s="25">
        <v>1</v>
      </c>
      <c r="N20" s="26">
        <v>1</v>
      </c>
      <c r="O20" s="26">
        <v>0</v>
      </c>
      <c r="P20" s="26">
        <v>0</v>
      </c>
      <c r="Q20" s="27">
        <v>0</v>
      </c>
      <c r="R20" s="52">
        <v>0</v>
      </c>
      <c r="S20" s="96">
        <v>33</v>
      </c>
      <c r="T20" s="96">
        <v>0</v>
      </c>
      <c r="U20" s="96">
        <v>0</v>
      </c>
      <c r="V20" s="97">
        <v>0</v>
      </c>
    </row>
    <row r="21" spans="1:22" s="2" customFormat="1" ht="18" customHeight="1" thickBot="1">
      <c r="A21" s="194"/>
      <c r="B21" s="113" t="s">
        <v>11</v>
      </c>
      <c r="C21" s="56">
        <v>29</v>
      </c>
      <c r="D21" s="57">
        <v>29</v>
      </c>
      <c r="E21" s="58">
        <v>26</v>
      </c>
      <c r="F21" s="204">
        <f t="shared" si="1"/>
        <v>100</v>
      </c>
      <c r="G21" s="57">
        <v>7</v>
      </c>
      <c r="H21" s="59">
        <v>7</v>
      </c>
      <c r="I21" s="98">
        <v>3</v>
      </c>
      <c r="J21" s="60">
        <v>4</v>
      </c>
      <c r="K21" s="122">
        <v>0</v>
      </c>
      <c r="L21" s="119">
        <v>1</v>
      </c>
      <c r="M21" s="61">
        <v>1</v>
      </c>
      <c r="N21" s="62">
        <v>1</v>
      </c>
      <c r="O21" s="62">
        <v>0</v>
      </c>
      <c r="P21" s="62">
        <v>0</v>
      </c>
      <c r="Q21" s="63">
        <v>0</v>
      </c>
      <c r="R21" s="56">
        <v>0</v>
      </c>
      <c r="S21" s="99">
        <v>18</v>
      </c>
      <c r="T21" s="99">
        <v>0</v>
      </c>
      <c r="U21" s="99">
        <v>0</v>
      </c>
      <c r="V21" s="100">
        <v>0</v>
      </c>
    </row>
    <row r="22" spans="1:22" s="2" customFormat="1" ht="18" customHeight="1" thickBot="1" thickTop="1">
      <c r="A22" s="193" t="s">
        <v>45</v>
      </c>
      <c r="B22" s="135" t="s">
        <v>44</v>
      </c>
      <c r="C22" s="140">
        <f>SUM(C23:C62)</f>
        <v>696</v>
      </c>
      <c r="D22" s="136">
        <f>SUM(D23:D62)</f>
        <v>683</v>
      </c>
      <c r="E22" s="139">
        <f>SUM(E23:E62)</f>
        <v>551</v>
      </c>
      <c r="F22" s="205">
        <f>IF(C22=0,0,ROUND(D22/C22*100,1))</f>
        <v>98.1</v>
      </c>
      <c r="G22" s="137">
        <f>SUM(G23:G62)</f>
        <v>51</v>
      </c>
      <c r="H22" s="138">
        <f aca="true" t="shared" si="3" ref="H22:M22">SUM(H23:H62)</f>
        <v>51</v>
      </c>
      <c r="I22" s="136">
        <f t="shared" si="3"/>
        <v>15</v>
      </c>
      <c r="J22" s="141">
        <f t="shared" si="3"/>
        <v>36</v>
      </c>
      <c r="K22" s="142">
        <f t="shared" si="3"/>
        <v>2</v>
      </c>
      <c r="L22" s="136">
        <f t="shared" si="3"/>
        <v>284</v>
      </c>
      <c r="M22" s="143">
        <f t="shared" si="3"/>
        <v>284</v>
      </c>
      <c r="N22" s="143">
        <f aca="true" t="shared" si="4" ref="N22:V22">SUM(N23:N62)</f>
        <v>267</v>
      </c>
      <c r="O22" s="143">
        <f t="shared" si="4"/>
        <v>6</v>
      </c>
      <c r="P22" s="143">
        <f t="shared" si="4"/>
        <v>11</v>
      </c>
      <c r="Q22" s="144">
        <f t="shared" si="4"/>
        <v>0</v>
      </c>
      <c r="R22" s="136">
        <f t="shared" si="4"/>
        <v>0</v>
      </c>
      <c r="S22" s="137">
        <f t="shared" si="4"/>
        <v>262</v>
      </c>
      <c r="T22" s="139">
        <f t="shared" si="4"/>
        <v>0</v>
      </c>
      <c r="U22" s="139">
        <f t="shared" si="4"/>
        <v>5</v>
      </c>
      <c r="V22" s="139">
        <f t="shared" si="4"/>
        <v>4</v>
      </c>
    </row>
    <row r="23" spans="1:22" ht="18" customHeight="1">
      <c r="A23" s="193"/>
      <c r="B23" s="109" t="s">
        <v>37</v>
      </c>
      <c r="C23" s="64">
        <v>2</v>
      </c>
      <c r="D23" s="65">
        <v>0</v>
      </c>
      <c r="E23" s="66">
        <v>0</v>
      </c>
      <c r="F23" s="206">
        <f t="shared" si="1"/>
        <v>0</v>
      </c>
      <c r="G23" s="14">
        <v>0</v>
      </c>
      <c r="H23" s="67">
        <v>0</v>
      </c>
      <c r="I23" s="92">
        <v>0</v>
      </c>
      <c r="J23" s="68">
        <v>0</v>
      </c>
      <c r="K23" s="123">
        <v>0</v>
      </c>
      <c r="L23" s="120">
        <v>0</v>
      </c>
      <c r="M23" s="15">
        <v>0</v>
      </c>
      <c r="N23" s="16">
        <v>0</v>
      </c>
      <c r="O23" s="16">
        <v>0</v>
      </c>
      <c r="P23" s="16">
        <v>0</v>
      </c>
      <c r="Q23" s="17">
        <v>0</v>
      </c>
      <c r="R23" s="45">
        <v>0</v>
      </c>
      <c r="S23" s="66">
        <v>0</v>
      </c>
      <c r="T23" s="66">
        <v>0</v>
      </c>
      <c r="U23" s="66">
        <v>0</v>
      </c>
      <c r="V23" s="69">
        <v>0</v>
      </c>
    </row>
    <row r="24" spans="1:22" ht="18" customHeight="1">
      <c r="A24" s="193"/>
      <c r="B24" s="110" t="s">
        <v>15</v>
      </c>
      <c r="C24" s="70">
        <v>29</v>
      </c>
      <c r="D24" s="71">
        <v>29</v>
      </c>
      <c r="E24" s="72">
        <v>29</v>
      </c>
      <c r="F24" s="207">
        <f t="shared" si="1"/>
        <v>100</v>
      </c>
      <c r="G24" s="24">
        <v>0</v>
      </c>
      <c r="H24" s="73">
        <v>0</v>
      </c>
      <c r="I24" s="95">
        <v>0</v>
      </c>
      <c r="J24" s="55">
        <v>0</v>
      </c>
      <c r="K24" s="124">
        <v>0</v>
      </c>
      <c r="L24" s="81">
        <v>0</v>
      </c>
      <c r="M24" s="25">
        <v>0</v>
      </c>
      <c r="N24" s="26">
        <v>0</v>
      </c>
      <c r="O24" s="26">
        <v>0</v>
      </c>
      <c r="P24" s="26">
        <v>0</v>
      </c>
      <c r="Q24" s="27">
        <v>0</v>
      </c>
      <c r="R24" s="51">
        <v>0</v>
      </c>
      <c r="S24" s="72">
        <v>29</v>
      </c>
      <c r="T24" s="72">
        <v>0</v>
      </c>
      <c r="U24" s="72">
        <v>0</v>
      </c>
      <c r="V24" s="74">
        <v>0</v>
      </c>
    </row>
    <row r="25" spans="1:22" ht="18" customHeight="1">
      <c r="A25" s="193"/>
      <c r="B25" s="110" t="s">
        <v>16</v>
      </c>
      <c r="C25" s="70">
        <v>83</v>
      </c>
      <c r="D25" s="71">
        <v>83</v>
      </c>
      <c r="E25" s="72">
        <v>54</v>
      </c>
      <c r="F25" s="207">
        <f aca="true" t="shared" si="5" ref="F25:F62">IF(C25=0,0,ROUND(D25/C25*100,1))</f>
        <v>100</v>
      </c>
      <c r="G25" s="24">
        <v>0</v>
      </c>
      <c r="H25" s="73">
        <v>0</v>
      </c>
      <c r="I25" s="95">
        <v>0</v>
      </c>
      <c r="J25" s="55">
        <v>0</v>
      </c>
      <c r="K25" s="124">
        <v>0</v>
      </c>
      <c r="L25" s="81">
        <v>15</v>
      </c>
      <c r="M25" s="25">
        <v>15</v>
      </c>
      <c r="N25" s="26">
        <v>12</v>
      </c>
      <c r="O25" s="26">
        <v>2</v>
      </c>
      <c r="P25" s="26">
        <v>1</v>
      </c>
      <c r="Q25" s="27">
        <v>0</v>
      </c>
      <c r="R25" s="51">
        <v>0</v>
      </c>
      <c r="S25" s="72">
        <v>41</v>
      </c>
      <c r="T25" s="72">
        <v>0</v>
      </c>
      <c r="U25" s="72">
        <v>2</v>
      </c>
      <c r="V25" s="74">
        <v>2</v>
      </c>
    </row>
    <row r="26" spans="1:22" ht="18" customHeight="1">
      <c r="A26" s="193"/>
      <c r="B26" s="110" t="s">
        <v>17</v>
      </c>
      <c r="C26" s="70">
        <v>1</v>
      </c>
      <c r="D26" s="71">
        <v>1</v>
      </c>
      <c r="E26" s="72">
        <v>1</v>
      </c>
      <c r="F26" s="207">
        <f t="shared" si="5"/>
        <v>100</v>
      </c>
      <c r="G26" s="24">
        <v>0</v>
      </c>
      <c r="H26" s="73">
        <v>0</v>
      </c>
      <c r="I26" s="95">
        <v>0</v>
      </c>
      <c r="J26" s="55">
        <v>0</v>
      </c>
      <c r="K26" s="124">
        <v>0</v>
      </c>
      <c r="L26" s="81">
        <v>0</v>
      </c>
      <c r="M26" s="25">
        <v>0</v>
      </c>
      <c r="N26" s="26">
        <v>0</v>
      </c>
      <c r="O26" s="26">
        <v>0</v>
      </c>
      <c r="P26" s="26">
        <v>0</v>
      </c>
      <c r="Q26" s="27">
        <v>0</v>
      </c>
      <c r="R26" s="51">
        <v>0</v>
      </c>
      <c r="S26" s="72">
        <v>1</v>
      </c>
      <c r="T26" s="72">
        <v>0</v>
      </c>
      <c r="U26" s="72">
        <v>0</v>
      </c>
      <c r="V26" s="74">
        <v>0</v>
      </c>
    </row>
    <row r="27" spans="1:22" ht="18" customHeight="1">
      <c r="A27" s="193"/>
      <c r="B27" s="109" t="s">
        <v>18</v>
      </c>
      <c r="C27" s="75">
        <v>41</v>
      </c>
      <c r="D27" s="76">
        <v>40</v>
      </c>
      <c r="E27" s="77">
        <v>20</v>
      </c>
      <c r="F27" s="208">
        <f t="shared" si="5"/>
        <v>97.6</v>
      </c>
      <c r="G27" s="78">
        <v>20</v>
      </c>
      <c r="H27" s="73">
        <v>20</v>
      </c>
      <c r="I27" s="101">
        <v>10</v>
      </c>
      <c r="J27" s="79">
        <v>10</v>
      </c>
      <c r="K27" s="125">
        <v>0</v>
      </c>
      <c r="L27" s="104">
        <v>1</v>
      </c>
      <c r="M27" s="80">
        <v>1</v>
      </c>
      <c r="N27" s="79">
        <v>1</v>
      </c>
      <c r="O27" s="26">
        <v>0</v>
      </c>
      <c r="P27" s="26">
        <v>0</v>
      </c>
      <c r="Q27" s="27">
        <v>0</v>
      </c>
      <c r="R27" s="51">
        <v>0</v>
      </c>
      <c r="S27" s="77">
        <v>10</v>
      </c>
      <c r="T27" s="72">
        <v>0</v>
      </c>
      <c r="U27" s="72">
        <v>0</v>
      </c>
      <c r="V27" s="74">
        <v>0</v>
      </c>
    </row>
    <row r="28" spans="1:22" ht="18" customHeight="1">
      <c r="A28" s="193"/>
      <c r="B28" s="110" t="s">
        <v>38</v>
      </c>
      <c r="C28" s="74">
        <v>4</v>
      </c>
      <c r="D28" s="72">
        <v>2</v>
      </c>
      <c r="E28" s="72">
        <v>1</v>
      </c>
      <c r="F28" s="209">
        <f t="shared" si="5"/>
        <v>50</v>
      </c>
      <c r="G28" s="24">
        <v>0</v>
      </c>
      <c r="H28" s="73">
        <v>0</v>
      </c>
      <c r="I28" s="95">
        <v>0</v>
      </c>
      <c r="J28" s="126">
        <v>0</v>
      </c>
      <c r="K28" s="125">
        <v>0</v>
      </c>
      <c r="L28" s="81">
        <v>0</v>
      </c>
      <c r="M28" s="25">
        <v>0</v>
      </c>
      <c r="N28" s="26">
        <v>0</v>
      </c>
      <c r="O28" s="26">
        <v>0</v>
      </c>
      <c r="P28" s="26">
        <v>0</v>
      </c>
      <c r="Q28" s="27">
        <v>0</v>
      </c>
      <c r="R28" s="51">
        <v>0</v>
      </c>
      <c r="S28" s="72">
        <v>1</v>
      </c>
      <c r="T28" s="72">
        <v>0</v>
      </c>
      <c r="U28" s="72">
        <v>0</v>
      </c>
      <c r="V28" s="74">
        <v>0</v>
      </c>
    </row>
    <row r="29" spans="1:22" ht="18" customHeight="1">
      <c r="A29" s="193"/>
      <c r="B29" s="110" t="s">
        <v>39</v>
      </c>
      <c r="C29" s="74">
        <v>1</v>
      </c>
      <c r="D29" s="72">
        <v>1</v>
      </c>
      <c r="E29" s="72">
        <v>1</v>
      </c>
      <c r="F29" s="209">
        <f t="shared" si="5"/>
        <v>100</v>
      </c>
      <c r="G29" s="24">
        <v>0</v>
      </c>
      <c r="H29" s="73">
        <v>0</v>
      </c>
      <c r="I29" s="95">
        <v>0</v>
      </c>
      <c r="J29" s="126">
        <v>0</v>
      </c>
      <c r="K29" s="125">
        <v>0</v>
      </c>
      <c r="L29" s="81">
        <v>0</v>
      </c>
      <c r="M29" s="25">
        <v>0</v>
      </c>
      <c r="N29" s="26">
        <v>0</v>
      </c>
      <c r="O29" s="26">
        <v>0</v>
      </c>
      <c r="P29" s="26">
        <v>0</v>
      </c>
      <c r="Q29" s="27">
        <v>0</v>
      </c>
      <c r="R29" s="51">
        <v>0</v>
      </c>
      <c r="S29" s="72">
        <v>1</v>
      </c>
      <c r="T29" s="72">
        <v>0</v>
      </c>
      <c r="U29" s="72">
        <v>0</v>
      </c>
      <c r="V29" s="74">
        <v>0</v>
      </c>
    </row>
    <row r="30" spans="1:22" ht="18" customHeight="1">
      <c r="A30" s="193"/>
      <c r="B30" s="110" t="s">
        <v>40</v>
      </c>
      <c r="C30" s="74">
        <v>17</v>
      </c>
      <c r="D30" s="72">
        <v>14</v>
      </c>
      <c r="E30" s="72">
        <v>14</v>
      </c>
      <c r="F30" s="209">
        <f t="shared" si="5"/>
        <v>82.4</v>
      </c>
      <c r="G30" s="24">
        <v>11</v>
      </c>
      <c r="H30" s="82">
        <v>11</v>
      </c>
      <c r="I30" s="102">
        <v>5</v>
      </c>
      <c r="J30" s="26">
        <v>6</v>
      </c>
      <c r="K30" s="27">
        <v>2</v>
      </c>
      <c r="L30" s="81">
        <v>0</v>
      </c>
      <c r="M30" s="25">
        <v>0</v>
      </c>
      <c r="N30" s="26">
        <v>0</v>
      </c>
      <c r="O30" s="26">
        <v>0</v>
      </c>
      <c r="P30" s="26">
        <v>0</v>
      </c>
      <c r="Q30" s="27">
        <v>0</v>
      </c>
      <c r="R30" s="51">
        <v>0</v>
      </c>
      <c r="S30" s="72">
        <v>7</v>
      </c>
      <c r="T30" s="72">
        <v>0</v>
      </c>
      <c r="U30" s="72">
        <v>2</v>
      </c>
      <c r="V30" s="72">
        <v>2</v>
      </c>
    </row>
    <row r="31" spans="1:22" ht="18" customHeight="1">
      <c r="A31" s="193"/>
      <c r="B31" s="109" t="s">
        <v>41</v>
      </c>
      <c r="C31" s="74">
        <v>1</v>
      </c>
      <c r="D31" s="72">
        <v>1</v>
      </c>
      <c r="E31" s="72">
        <v>1</v>
      </c>
      <c r="F31" s="209">
        <f t="shared" si="5"/>
        <v>100</v>
      </c>
      <c r="G31" s="24">
        <v>0</v>
      </c>
      <c r="H31" s="73">
        <v>0</v>
      </c>
      <c r="I31" s="95">
        <v>0</v>
      </c>
      <c r="J31" s="126">
        <v>0</v>
      </c>
      <c r="K31" s="125">
        <v>0</v>
      </c>
      <c r="L31" s="81">
        <v>0</v>
      </c>
      <c r="M31" s="25">
        <v>0</v>
      </c>
      <c r="N31" s="26">
        <v>0</v>
      </c>
      <c r="O31" s="26">
        <v>0</v>
      </c>
      <c r="P31" s="26">
        <v>0</v>
      </c>
      <c r="Q31" s="27">
        <v>0</v>
      </c>
      <c r="R31" s="51">
        <v>0</v>
      </c>
      <c r="S31" s="72">
        <v>1</v>
      </c>
      <c r="T31" s="72">
        <v>0</v>
      </c>
      <c r="U31" s="72">
        <v>0</v>
      </c>
      <c r="V31" s="72">
        <v>0</v>
      </c>
    </row>
    <row r="32" spans="1:22" ht="18" customHeight="1">
      <c r="A32" s="193"/>
      <c r="B32" s="110" t="s">
        <v>42</v>
      </c>
      <c r="C32" s="74">
        <v>1</v>
      </c>
      <c r="D32" s="72">
        <v>1</v>
      </c>
      <c r="E32" s="72">
        <v>0</v>
      </c>
      <c r="F32" s="209">
        <f t="shared" si="5"/>
        <v>100</v>
      </c>
      <c r="G32" s="24">
        <v>0</v>
      </c>
      <c r="H32" s="73">
        <v>0</v>
      </c>
      <c r="I32" s="95">
        <v>0</v>
      </c>
      <c r="J32" s="126">
        <v>0</v>
      </c>
      <c r="K32" s="125">
        <v>0</v>
      </c>
      <c r="L32" s="81">
        <v>0</v>
      </c>
      <c r="M32" s="25">
        <v>0</v>
      </c>
      <c r="N32" s="26">
        <v>0</v>
      </c>
      <c r="O32" s="26">
        <v>0</v>
      </c>
      <c r="P32" s="26">
        <v>0</v>
      </c>
      <c r="Q32" s="27">
        <v>0</v>
      </c>
      <c r="R32" s="51">
        <v>0</v>
      </c>
      <c r="S32" s="72">
        <v>0</v>
      </c>
      <c r="T32" s="72">
        <v>0</v>
      </c>
      <c r="U32" s="72">
        <v>0</v>
      </c>
      <c r="V32" s="72">
        <v>0</v>
      </c>
    </row>
    <row r="33" spans="1:22" ht="18" customHeight="1">
      <c r="A33" s="193"/>
      <c r="B33" s="110" t="s">
        <v>46</v>
      </c>
      <c r="C33" s="74">
        <v>10</v>
      </c>
      <c r="D33" s="72">
        <v>10</v>
      </c>
      <c r="E33" s="72">
        <v>8</v>
      </c>
      <c r="F33" s="209">
        <f t="shared" si="5"/>
        <v>100</v>
      </c>
      <c r="G33" s="24">
        <v>0</v>
      </c>
      <c r="H33" s="73">
        <v>0</v>
      </c>
      <c r="I33" s="95">
        <v>0</v>
      </c>
      <c r="J33" s="126">
        <v>0</v>
      </c>
      <c r="K33" s="125">
        <v>0</v>
      </c>
      <c r="L33" s="81">
        <v>0</v>
      </c>
      <c r="M33" s="25">
        <v>0</v>
      </c>
      <c r="N33" s="26">
        <v>0</v>
      </c>
      <c r="O33" s="26">
        <v>0</v>
      </c>
      <c r="P33" s="26">
        <v>0</v>
      </c>
      <c r="Q33" s="27">
        <v>0</v>
      </c>
      <c r="R33" s="51">
        <v>0</v>
      </c>
      <c r="S33" s="72">
        <v>8</v>
      </c>
      <c r="T33" s="72">
        <v>0</v>
      </c>
      <c r="U33" s="72">
        <v>0</v>
      </c>
      <c r="V33" s="72">
        <v>0</v>
      </c>
    </row>
    <row r="34" spans="1:22" ht="18" customHeight="1">
      <c r="A34" s="193"/>
      <c r="B34" s="109" t="s">
        <v>47</v>
      </c>
      <c r="C34" s="74">
        <v>31</v>
      </c>
      <c r="D34" s="72">
        <v>31</v>
      </c>
      <c r="E34" s="72">
        <v>1</v>
      </c>
      <c r="F34" s="209">
        <f t="shared" si="5"/>
        <v>100</v>
      </c>
      <c r="G34" s="24">
        <v>0</v>
      </c>
      <c r="H34" s="73">
        <v>0</v>
      </c>
      <c r="I34" s="95">
        <v>0</v>
      </c>
      <c r="J34" s="126">
        <v>0</v>
      </c>
      <c r="K34" s="125">
        <v>0</v>
      </c>
      <c r="L34" s="81">
        <v>0</v>
      </c>
      <c r="M34" s="25">
        <v>0</v>
      </c>
      <c r="N34" s="26">
        <v>0</v>
      </c>
      <c r="O34" s="26">
        <v>0</v>
      </c>
      <c r="P34" s="26">
        <v>0</v>
      </c>
      <c r="Q34" s="27">
        <v>0</v>
      </c>
      <c r="R34" s="51">
        <v>0</v>
      </c>
      <c r="S34" s="72">
        <v>1</v>
      </c>
      <c r="T34" s="72">
        <v>0</v>
      </c>
      <c r="U34" s="72">
        <v>1</v>
      </c>
      <c r="V34" s="72">
        <v>0</v>
      </c>
    </row>
    <row r="35" spans="1:22" ht="18" customHeight="1">
      <c r="A35" s="193"/>
      <c r="B35" s="110" t="s">
        <v>48</v>
      </c>
      <c r="C35" s="74">
        <v>3</v>
      </c>
      <c r="D35" s="72">
        <v>3</v>
      </c>
      <c r="E35" s="72">
        <v>2</v>
      </c>
      <c r="F35" s="209">
        <f t="shared" si="5"/>
        <v>100</v>
      </c>
      <c r="G35" s="24">
        <v>0</v>
      </c>
      <c r="H35" s="73">
        <v>0</v>
      </c>
      <c r="I35" s="95">
        <v>0</v>
      </c>
      <c r="J35" s="126">
        <v>0</v>
      </c>
      <c r="K35" s="125">
        <v>0</v>
      </c>
      <c r="L35" s="81">
        <v>0</v>
      </c>
      <c r="M35" s="25">
        <v>0</v>
      </c>
      <c r="N35" s="26">
        <v>0</v>
      </c>
      <c r="O35" s="26">
        <v>0</v>
      </c>
      <c r="P35" s="26">
        <v>0</v>
      </c>
      <c r="Q35" s="27">
        <v>0</v>
      </c>
      <c r="R35" s="51">
        <v>0</v>
      </c>
      <c r="S35" s="72">
        <v>2</v>
      </c>
      <c r="T35" s="72">
        <v>0</v>
      </c>
      <c r="U35" s="72">
        <v>0</v>
      </c>
      <c r="V35" s="72">
        <v>0</v>
      </c>
    </row>
    <row r="36" spans="1:22" ht="18" customHeight="1">
      <c r="A36" s="193"/>
      <c r="B36" s="110" t="s">
        <v>49</v>
      </c>
      <c r="C36" s="74">
        <v>1</v>
      </c>
      <c r="D36" s="72">
        <v>1</v>
      </c>
      <c r="E36" s="72">
        <v>1</v>
      </c>
      <c r="F36" s="209">
        <f t="shared" si="5"/>
        <v>100</v>
      </c>
      <c r="G36" s="24">
        <v>0</v>
      </c>
      <c r="H36" s="73">
        <v>0</v>
      </c>
      <c r="I36" s="95">
        <v>0</v>
      </c>
      <c r="J36" s="126">
        <v>0</v>
      </c>
      <c r="K36" s="125">
        <v>0</v>
      </c>
      <c r="L36" s="81">
        <v>0</v>
      </c>
      <c r="M36" s="25">
        <v>0</v>
      </c>
      <c r="N36" s="26">
        <v>0</v>
      </c>
      <c r="O36" s="26">
        <v>0</v>
      </c>
      <c r="P36" s="26">
        <v>0</v>
      </c>
      <c r="Q36" s="27">
        <v>0</v>
      </c>
      <c r="R36" s="51">
        <v>0</v>
      </c>
      <c r="S36" s="72">
        <v>1</v>
      </c>
      <c r="T36" s="72">
        <v>0</v>
      </c>
      <c r="U36" s="72">
        <v>0</v>
      </c>
      <c r="V36" s="72">
        <v>0</v>
      </c>
    </row>
    <row r="37" spans="1:22" ht="18" customHeight="1">
      <c r="A37" s="193"/>
      <c r="B37" s="110" t="s">
        <v>50</v>
      </c>
      <c r="C37" s="74">
        <v>35</v>
      </c>
      <c r="D37" s="72">
        <v>33</v>
      </c>
      <c r="E37" s="72">
        <v>23</v>
      </c>
      <c r="F37" s="209">
        <f t="shared" si="5"/>
        <v>94.3</v>
      </c>
      <c r="G37" s="24">
        <v>0</v>
      </c>
      <c r="H37" s="73">
        <v>0</v>
      </c>
      <c r="I37" s="95">
        <v>0</v>
      </c>
      <c r="J37" s="126">
        <v>0</v>
      </c>
      <c r="K37" s="125">
        <v>0</v>
      </c>
      <c r="L37" s="81">
        <v>0</v>
      </c>
      <c r="M37" s="25">
        <v>0</v>
      </c>
      <c r="N37" s="26">
        <v>0</v>
      </c>
      <c r="O37" s="26">
        <v>0</v>
      </c>
      <c r="P37" s="26">
        <v>0</v>
      </c>
      <c r="Q37" s="27">
        <v>0</v>
      </c>
      <c r="R37" s="51">
        <v>0</v>
      </c>
      <c r="S37" s="72">
        <v>23</v>
      </c>
      <c r="T37" s="72">
        <v>0</v>
      </c>
      <c r="U37" s="72">
        <v>0</v>
      </c>
      <c r="V37" s="72">
        <v>0</v>
      </c>
    </row>
    <row r="38" spans="1:22" ht="18" customHeight="1">
      <c r="A38" s="193"/>
      <c r="B38" s="109" t="s">
        <v>51</v>
      </c>
      <c r="C38" s="74">
        <v>23</v>
      </c>
      <c r="D38" s="72">
        <v>23</v>
      </c>
      <c r="E38" s="72">
        <v>23</v>
      </c>
      <c r="F38" s="209">
        <f t="shared" si="5"/>
        <v>100</v>
      </c>
      <c r="G38" s="24">
        <v>13</v>
      </c>
      <c r="H38" s="82">
        <v>13</v>
      </c>
      <c r="I38" s="95">
        <v>0</v>
      </c>
      <c r="J38" s="26">
        <v>13</v>
      </c>
      <c r="K38" s="125">
        <v>0</v>
      </c>
      <c r="L38" s="81">
        <v>0</v>
      </c>
      <c r="M38" s="25">
        <v>0</v>
      </c>
      <c r="N38" s="26">
        <v>0</v>
      </c>
      <c r="O38" s="26">
        <v>0</v>
      </c>
      <c r="P38" s="26">
        <v>0</v>
      </c>
      <c r="Q38" s="27">
        <v>0</v>
      </c>
      <c r="R38" s="51">
        <v>0</v>
      </c>
      <c r="S38" s="72">
        <v>23</v>
      </c>
      <c r="T38" s="72">
        <v>0</v>
      </c>
      <c r="U38" s="72">
        <v>0</v>
      </c>
      <c r="V38" s="72">
        <v>0</v>
      </c>
    </row>
    <row r="39" spans="1:22" ht="18" customHeight="1">
      <c r="A39" s="193"/>
      <c r="B39" s="110" t="s">
        <v>52</v>
      </c>
      <c r="C39" s="74">
        <v>17</v>
      </c>
      <c r="D39" s="72">
        <v>17</v>
      </c>
      <c r="E39" s="72">
        <v>14</v>
      </c>
      <c r="F39" s="209">
        <f t="shared" si="5"/>
        <v>100</v>
      </c>
      <c r="G39" s="24">
        <v>0</v>
      </c>
      <c r="H39" s="73">
        <v>0</v>
      </c>
      <c r="I39" s="95">
        <v>0</v>
      </c>
      <c r="J39" s="126">
        <v>0</v>
      </c>
      <c r="K39" s="125">
        <v>0</v>
      </c>
      <c r="L39" s="81">
        <v>0</v>
      </c>
      <c r="M39" s="25">
        <v>0</v>
      </c>
      <c r="N39" s="26">
        <v>0</v>
      </c>
      <c r="O39" s="26">
        <v>0</v>
      </c>
      <c r="P39" s="26">
        <v>0</v>
      </c>
      <c r="Q39" s="27">
        <v>0</v>
      </c>
      <c r="R39" s="51">
        <v>0</v>
      </c>
      <c r="S39" s="72">
        <v>14</v>
      </c>
      <c r="T39" s="72">
        <v>0</v>
      </c>
      <c r="U39" s="72">
        <v>0</v>
      </c>
      <c r="V39" s="72">
        <v>0</v>
      </c>
    </row>
    <row r="40" spans="1:22" ht="18" customHeight="1">
      <c r="A40" s="193"/>
      <c r="B40" s="110" t="s">
        <v>53</v>
      </c>
      <c r="C40" s="74">
        <v>4</v>
      </c>
      <c r="D40" s="72">
        <v>4</v>
      </c>
      <c r="E40" s="72">
        <v>1</v>
      </c>
      <c r="F40" s="209">
        <f t="shared" si="5"/>
        <v>100</v>
      </c>
      <c r="G40" s="24">
        <v>0</v>
      </c>
      <c r="H40" s="73">
        <v>0</v>
      </c>
      <c r="I40" s="95">
        <v>0</v>
      </c>
      <c r="J40" s="126">
        <v>0</v>
      </c>
      <c r="K40" s="125">
        <v>0</v>
      </c>
      <c r="L40" s="81">
        <v>0</v>
      </c>
      <c r="M40" s="25">
        <v>0</v>
      </c>
      <c r="N40" s="26">
        <v>0</v>
      </c>
      <c r="O40" s="26">
        <v>0</v>
      </c>
      <c r="P40" s="26">
        <v>0</v>
      </c>
      <c r="Q40" s="27">
        <v>0</v>
      </c>
      <c r="R40" s="51">
        <v>0</v>
      </c>
      <c r="S40" s="72">
        <v>1</v>
      </c>
      <c r="T40" s="72">
        <v>0</v>
      </c>
      <c r="U40" s="72">
        <v>0</v>
      </c>
      <c r="V40" s="72">
        <v>0</v>
      </c>
    </row>
    <row r="41" spans="1:22" ht="18" customHeight="1">
      <c r="A41" s="193"/>
      <c r="B41" s="109" t="s">
        <v>54</v>
      </c>
      <c r="C41" s="74">
        <v>2</v>
      </c>
      <c r="D41" s="72">
        <v>2</v>
      </c>
      <c r="E41" s="72">
        <v>2</v>
      </c>
      <c r="F41" s="209">
        <f t="shared" si="5"/>
        <v>100</v>
      </c>
      <c r="G41" s="24">
        <v>0</v>
      </c>
      <c r="H41" s="73">
        <v>0</v>
      </c>
      <c r="I41" s="95">
        <v>0</v>
      </c>
      <c r="J41" s="126">
        <v>0</v>
      </c>
      <c r="K41" s="125">
        <v>0</v>
      </c>
      <c r="L41" s="81">
        <v>0</v>
      </c>
      <c r="M41" s="25">
        <v>0</v>
      </c>
      <c r="N41" s="26">
        <v>0</v>
      </c>
      <c r="O41" s="26">
        <v>0</v>
      </c>
      <c r="P41" s="26">
        <v>0</v>
      </c>
      <c r="Q41" s="27">
        <v>0</v>
      </c>
      <c r="R41" s="51">
        <v>0</v>
      </c>
      <c r="S41" s="72">
        <v>2</v>
      </c>
      <c r="T41" s="72">
        <v>0</v>
      </c>
      <c r="U41" s="72">
        <v>0</v>
      </c>
      <c r="V41" s="72">
        <v>0</v>
      </c>
    </row>
    <row r="42" spans="1:22" ht="18" customHeight="1">
      <c r="A42" s="193"/>
      <c r="B42" s="110" t="s">
        <v>55</v>
      </c>
      <c r="C42" s="74">
        <v>286</v>
      </c>
      <c r="D42" s="72">
        <v>286</v>
      </c>
      <c r="E42" s="72">
        <v>284</v>
      </c>
      <c r="F42" s="209">
        <f t="shared" si="5"/>
        <v>100</v>
      </c>
      <c r="G42" s="24">
        <v>0</v>
      </c>
      <c r="H42" s="73">
        <v>0</v>
      </c>
      <c r="I42" s="95">
        <v>0</v>
      </c>
      <c r="J42" s="126">
        <v>0</v>
      </c>
      <c r="K42" s="125">
        <v>0</v>
      </c>
      <c r="L42" s="81">
        <v>263</v>
      </c>
      <c r="M42" s="25">
        <v>263</v>
      </c>
      <c r="N42" s="26">
        <v>251</v>
      </c>
      <c r="O42" s="26">
        <v>4</v>
      </c>
      <c r="P42" s="26">
        <v>8</v>
      </c>
      <c r="Q42" s="27">
        <v>0</v>
      </c>
      <c r="R42" s="51">
        <v>0</v>
      </c>
      <c r="S42" s="72">
        <v>24</v>
      </c>
      <c r="T42" s="72">
        <v>0</v>
      </c>
      <c r="U42" s="72">
        <v>0</v>
      </c>
      <c r="V42" s="72">
        <v>0</v>
      </c>
    </row>
    <row r="43" spans="1:22" ht="18" customHeight="1">
      <c r="A43" s="193"/>
      <c r="B43" s="110" t="s">
        <v>56</v>
      </c>
      <c r="C43" s="74">
        <v>1</v>
      </c>
      <c r="D43" s="72">
        <v>0</v>
      </c>
      <c r="E43" s="72">
        <v>0</v>
      </c>
      <c r="F43" s="209">
        <f t="shared" si="5"/>
        <v>0</v>
      </c>
      <c r="G43" s="24">
        <v>0</v>
      </c>
      <c r="H43" s="73">
        <v>0</v>
      </c>
      <c r="I43" s="95">
        <v>0</v>
      </c>
      <c r="J43" s="126">
        <v>0</v>
      </c>
      <c r="K43" s="125">
        <v>0</v>
      </c>
      <c r="L43" s="81">
        <v>0</v>
      </c>
      <c r="M43" s="25">
        <v>0</v>
      </c>
      <c r="N43" s="26">
        <v>0</v>
      </c>
      <c r="O43" s="26">
        <v>0</v>
      </c>
      <c r="P43" s="26">
        <v>0</v>
      </c>
      <c r="Q43" s="27">
        <v>0</v>
      </c>
      <c r="R43" s="51">
        <v>0</v>
      </c>
      <c r="S43" s="72">
        <v>0</v>
      </c>
      <c r="T43" s="72">
        <v>0</v>
      </c>
      <c r="U43" s="72">
        <v>0</v>
      </c>
      <c r="V43" s="72">
        <v>0</v>
      </c>
    </row>
    <row r="44" spans="1:22" ht="18" customHeight="1">
      <c r="A44" s="193"/>
      <c r="B44" s="110" t="s">
        <v>57</v>
      </c>
      <c r="C44" s="74">
        <v>21</v>
      </c>
      <c r="D44" s="72">
        <v>21</v>
      </c>
      <c r="E44" s="72">
        <v>0</v>
      </c>
      <c r="F44" s="209">
        <f t="shared" si="5"/>
        <v>100</v>
      </c>
      <c r="G44" s="24">
        <v>0</v>
      </c>
      <c r="H44" s="73">
        <v>0</v>
      </c>
      <c r="I44" s="95">
        <v>0</v>
      </c>
      <c r="J44" s="126">
        <v>0</v>
      </c>
      <c r="K44" s="125">
        <v>0</v>
      </c>
      <c r="L44" s="81">
        <v>0</v>
      </c>
      <c r="M44" s="25">
        <v>0</v>
      </c>
      <c r="N44" s="26">
        <v>0</v>
      </c>
      <c r="O44" s="26">
        <v>0</v>
      </c>
      <c r="P44" s="26">
        <v>0</v>
      </c>
      <c r="Q44" s="27">
        <v>0</v>
      </c>
      <c r="R44" s="51">
        <v>0</v>
      </c>
      <c r="S44" s="72">
        <v>0</v>
      </c>
      <c r="T44" s="72">
        <v>0</v>
      </c>
      <c r="U44" s="72">
        <v>0</v>
      </c>
      <c r="V44" s="72">
        <v>0</v>
      </c>
    </row>
    <row r="45" spans="1:22" ht="18" customHeight="1">
      <c r="A45" s="193"/>
      <c r="B45" s="109" t="s">
        <v>58</v>
      </c>
      <c r="C45" s="74">
        <v>2</v>
      </c>
      <c r="D45" s="72">
        <v>2</v>
      </c>
      <c r="E45" s="72">
        <v>1</v>
      </c>
      <c r="F45" s="209">
        <f t="shared" si="5"/>
        <v>100</v>
      </c>
      <c r="G45" s="24">
        <v>0</v>
      </c>
      <c r="H45" s="73">
        <v>0</v>
      </c>
      <c r="I45" s="95">
        <v>0</v>
      </c>
      <c r="J45" s="126">
        <v>0</v>
      </c>
      <c r="K45" s="125">
        <v>0</v>
      </c>
      <c r="L45" s="81">
        <v>0</v>
      </c>
      <c r="M45" s="25">
        <v>0</v>
      </c>
      <c r="N45" s="26">
        <v>0</v>
      </c>
      <c r="O45" s="26">
        <v>0</v>
      </c>
      <c r="P45" s="26">
        <v>0</v>
      </c>
      <c r="Q45" s="27">
        <v>0</v>
      </c>
      <c r="R45" s="51">
        <v>0</v>
      </c>
      <c r="S45" s="72">
        <v>1</v>
      </c>
      <c r="T45" s="72">
        <v>0</v>
      </c>
      <c r="U45" s="72">
        <v>0</v>
      </c>
      <c r="V45" s="72">
        <v>0</v>
      </c>
    </row>
    <row r="46" spans="1:22" ht="18" customHeight="1">
      <c r="A46" s="193"/>
      <c r="B46" s="110" t="s">
        <v>59</v>
      </c>
      <c r="C46" s="74">
        <v>5</v>
      </c>
      <c r="D46" s="72">
        <v>5</v>
      </c>
      <c r="E46" s="72">
        <v>4</v>
      </c>
      <c r="F46" s="209">
        <f t="shared" si="5"/>
        <v>100</v>
      </c>
      <c r="G46" s="24">
        <v>0</v>
      </c>
      <c r="H46" s="73">
        <v>0</v>
      </c>
      <c r="I46" s="95">
        <v>0</v>
      </c>
      <c r="J46" s="126">
        <v>0</v>
      </c>
      <c r="K46" s="125">
        <v>0</v>
      </c>
      <c r="L46" s="81">
        <v>3</v>
      </c>
      <c r="M46" s="25">
        <v>3</v>
      </c>
      <c r="N46" s="26">
        <v>1</v>
      </c>
      <c r="O46" s="26">
        <v>0</v>
      </c>
      <c r="P46" s="26">
        <v>2</v>
      </c>
      <c r="Q46" s="27">
        <v>0</v>
      </c>
      <c r="R46" s="51">
        <v>0</v>
      </c>
      <c r="S46" s="72">
        <v>5</v>
      </c>
      <c r="T46" s="72">
        <v>0</v>
      </c>
      <c r="U46" s="72">
        <v>0</v>
      </c>
      <c r="V46" s="72">
        <v>0</v>
      </c>
    </row>
    <row r="47" spans="1:22" ht="18" customHeight="1">
      <c r="A47" s="193"/>
      <c r="B47" s="110" t="s">
        <v>60</v>
      </c>
      <c r="C47" s="74">
        <v>1</v>
      </c>
      <c r="D47" s="72">
        <v>1</v>
      </c>
      <c r="E47" s="72">
        <v>1</v>
      </c>
      <c r="F47" s="210">
        <f t="shared" si="5"/>
        <v>100</v>
      </c>
      <c r="G47" s="24">
        <v>0</v>
      </c>
      <c r="H47" s="73">
        <v>0</v>
      </c>
      <c r="I47" s="95">
        <v>0</v>
      </c>
      <c r="J47" s="126">
        <v>0</v>
      </c>
      <c r="K47" s="125">
        <v>0</v>
      </c>
      <c r="L47" s="81">
        <v>0</v>
      </c>
      <c r="M47" s="25">
        <v>0</v>
      </c>
      <c r="N47" s="26">
        <v>0</v>
      </c>
      <c r="O47" s="26">
        <v>0</v>
      </c>
      <c r="P47" s="26">
        <v>0</v>
      </c>
      <c r="Q47" s="27">
        <v>0</v>
      </c>
      <c r="R47" s="51">
        <v>0</v>
      </c>
      <c r="S47" s="72">
        <v>1</v>
      </c>
      <c r="T47" s="72">
        <v>0</v>
      </c>
      <c r="U47" s="72">
        <v>0</v>
      </c>
      <c r="V47" s="72">
        <v>0</v>
      </c>
    </row>
    <row r="48" spans="1:22" ht="18" customHeight="1">
      <c r="A48" s="193"/>
      <c r="B48" s="109" t="s">
        <v>61</v>
      </c>
      <c r="C48" s="74">
        <v>1</v>
      </c>
      <c r="D48" s="72">
        <v>1</v>
      </c>
      <c r="E48" s="72">
        <v>0</v>
      </c>
      <c r="F48" s="209">
        <f t="shared" si="5"/>
        <v>100</v>
      </c>
      <c r="G48" s="24">
        <v>0</v>
      </c>
      <c r="H48" s="73">
        <v>0</v>
      </c>
      <c r="I48" s="95">
        <v>0</v>
      </c>
      <c r="J48" s="126">
        <v>0</v>
      </c>
      <c r="K48" s="125">
        <v>0</v>
      </c>
      <c r="L48" s="81">
        <v>0</v>
      </c>
      <c r="M48" s="25">
        <v>0</v>
      </c>
      <c r="N48" s="26">
        <v>0</v>
      </c>
      <c r="O48" s="26">
        <v>0</v>
      </c>
      <c r="P48" s="26">
        <v>0</v>
      </c>
      <c r="Q48" s="27">
        <v>0</v>
      </c>
      <c r="R48" s="51">
        <v>0</v>
      </c>
      <c r="S48" s="72">
        <v>0</v>
      </c>
      <c r="T48" s="72">
        <v>0</v>
      </c>
      <c r="U48" s="72">
        <v>0</v>
      </c>
      <c r="V48" s="72">
        <v>0</v>
      </c>
    </row>
    <row r="49" spans="1:22" ht="18" customHeight="1">
      <c r="A49" s="193"/>
      <c r="B49" s="110" t="s">
        <v>62</v>
      </c>
      <c r="C49" s="74">
        <v>18</v>
      </c>
      <c r="D49" s="72">
        <v>18</v>
      </c>
      <c r="E49" s="72">
        <v>17</v>
      </c>
      <c r="F49" s="209">
        <f t="shared" si="5"/>
        <v>100</v>
      </c>
      <c r="G49" s="24">
        <v>0</v>
      </c>
      <c r="H49" s="73">
        <v>0</v>
      </c>
      <c r="I49" s="95">
        <v>0</v>
      </c>
      <c r="J49" s="126">
        <v>0</v>
      </c>
      <c r="K49" s="125">
        <v>0</v>
      </c>
      <c r="L49" s="81">
        <v>0</v>
      </c>
      <c r="M49" s="25">
        <v>0</v>
      </c>
      <c r="N49" s="26">
        <v>0</v>
      </c>
      <c r="O49" s="26">
        <v>0</v>
      </c>
      <c r="P49" s="26">
        <v>0</v>
      </c>
      <c r="Q49" s="27">
        <v>0</v>
      </c>
      <c r="R49" s="51">
        <v>0</v>
      </c>
      <c r="S49" s="72">
        <v>17</v>
      </c>
      <c r="T49" s="72">
        <v>0</v>
      </c>
      <c r="U49" s="72">
        <v>0</v>
      </c>
      <c r="V49" s="72">
        <v>0</v>
      </c>
    </row>
    <row r="50" spans="1:22" ht="18" customHeight="1">
      <c r="A50" s="193"/>
      <c r="B50" s="110" t="s">
        <v>63</v>
      </c>
      <c r="C50" s="74">
        <v>18</v>
      </c>
      <c r="D50" s="72">
        <v>18</v>
      </c>
      <c r="E50" s="72">
        <v>18</v>
      </c>
      <c r="F50" s="209">
        <f t="shared" si="5"/>
        <v>100</v>
      </c>
      <c r="G50" s="24">
        <v>7</v>
      </c>
      <c r="H50" s="82">
        <v>7</v>
      </c>
      <c r="I50" s="102">
        <v>0</v>
      </c>
      <c r="J50" s="26">
        <v>7</v>
      </c>
      <c r="K50" s="27">
        <v>0</v>
      </c>
      <c r="L50" s="81">
        <v>0</v>
      </c>
      <c r="M50" s="25">
        <v>0</v>
      </c>
      <c r="N50" s="26">
        <v>0</v>
      </c>
      <c r="O50" s="26">
        <v>0</v>
      </c>
      <c r="P50" s="26">
        <v>0</v>
      </c>
      <c r="Q50" s="27">
        <v>0</v>
      </c>
      <c r="R50" s="51">
        <v>0</v>
      </c>
      <c r="S50" s="72">
        <v>18</v>
      </c>
      <c r="T50" s="72">
        <v>0</v>
      </c>
      <c r="U50" s="72">
        <v>0</v>
      </c>
      <c r="V50" s="72">
        <v>0</v>
      </c>
    </row>
    <row r="51" spans="1:22" ht="18" customHeight="1">
      <c r="A51" s="193"/>
      <c r="B51" s="110" t="s">
        <v>64</v>
      </c>
      <c r="C51" s="74">
        <v>1</v>
      </c>
      <c r="D51" s="72">
        <v>1</v>
      </c>
      <c r="E51" s="72">
        <v>1</v>
      </c>
      <c r="F51" s="209">
        <f t="shared" si="5"/>
        <v>100</v>
      </c>
      <c r="G51" s="24">
        <v>0</v>
      </c>
      <c r="H51" s="73">
        <v>0</v>
      </c>
      <c r="I51" s="95">
        <v>0</v>
      </c>
      <c r="J51" s="126">
        <v>0</v>
      </c>
      <c r="K51" s="125">
        <v>0</v>
      </c>
      <c r="L51" s="81">
        <v>0</v>
      </c>
      <c r="M51" s="25">
        <v>0</v>
      </c>
      <c r="N51" s="26">
        <v>0</v>
      </c>
      <c r="O51" s="26">
        <v>0</v>
      </c>
      <c r="P51" s="26">
        <v>0</v>
      </c>
      <c r="Q51" s="27">
        <v>0</v>
      </c>
      <c r="R51" s="51">
        <v>0</v>
      </c>
      <c r="S51" s="72">
        <v>1</v>
      </c>
      <c r="T51" s="72">
        <v>0</v>
      </c>
      <c r="U51" s="72">
        <v>0</v>
      </c>
      <c r="V51" s="72">
        <v>0</v>
      </c>
    </row>
    <row r="52" spans="1:22" ht="18" customHeight="1">
      <c r="A52" s="193"/>
      <c r="B52" s="109" t="s">
        <v>65</v>
      </c>
      <c r="C52" s="74">
        <v>1</v>
      </c>
      <c r="D52" s="72">
        <v>0</v>
      </c>
      <c r="E52" s="72">
        <v>0</v>
      </c>
      <c r="F52" s="209">
        <f t="shared" si="5"/>
        <v>0</v>
      </c>
      <c r="G52" s="24">
        <v>0</v>
      </c>
      <c r="H52" s="73">
        <v>0</v>
      </c>
      <c r="I52" s="95">
        <v>0</v>
      </c>
      <c r="J52" s="126">
        <v>0</v>
      </c>
      <c r="K52" s="125">
        <v>0</v>
      </c>
      <c r="L52" s="81">
        <v>0</v>
      </c>
      <c r="M52" s="25">
        <v>0</v>
      </c>
      <c r="N52" s="26">
        <v>0</v>
      </c>
      <c r="O52" s="26">
        <v>0</v>
      </c>
      <c r="P52" s="26">
        <v>0</v>
      </c>
      <c r="Q52" s="27">
        <v>0</v>
      </c>
      <c r="R52" s="51">
        <v>0</v>
      </c>
      <c r="S52" s="72">
        <v>0</v>
      </c>
      <c r="T52" s="72">
        <v>0</v>
      </c>
      <c r="U52" s="72">
        <v>0</v>
      </c>
      <c r="V52" s="72">
        <v>0</v>
      </c>
    </row>
    <row r="53" spans="1:22" ht="18" customHeight="1">
      <c r="A53" s="193"/>
      <c r="B53" s="110" t="s">
        <v>66</v>
      </c>
      <c r="C53" s="74">
        <v>1</v>
      </c>
      <c r="D53" s="72">
        <v>1</v>
      </c>
      <c r="E53" s="72">
        <v>0</v>
      </c>
      <c r="F53" s="209">
        <f t="shared" si="5"/>
        <v>100</v>
      </c>
      <c r="G53" s="24">
        <v>0</v>
      </c>
      <c r="H53" s="73">
        <v>0</v>
      </c>
      <c r="I53" s="95">
        <v>0</v>
      </c>
      <c r="J53" s="126">
        <v>0</v>
      </c>
      <c r="K53" s="125">
        <v>0</v>
      </c>
      <c r="L53" s="81">
        <v>0</v>
      </c>
      <c r="M53" s="25">
        <v>0</v>
      </c>
      <c r="N53" s="26">
        <v>0</v>
      </c>
      <c r="O53" s="26">
        <v>0</v>
      </c>
      <c r="P53" s="26">
        <v>0</v>
      </c>
      <c r="Q53" s="27">
        <v>0</v>
      </c>
      <c r="R53" s="51">
        <v>0</v>
      </c>
      <c r="S53" s="72">
        <v>0</v>
      </c>
      <c r="T53" s="72">
        <v>0</v>
      </c>
      <c r="U53" s="72">
        <v>0</v>
      </c>
      <c r="V53" s="72">
        <v>0</v>
      </c>
    </row>
    <row r="54" spans="1:22" ht="18" customHeight="1">
      <c r="A54" s="193"/>
      <c r="B54" s="110" t="s">
        <v>67</v>
      </c>
      <c r="C54" s="74">
        <v>2</v>
      </c>
      <c r="D54" s="72">
        <v>1</v>
      </c>
      <c r="E54" s="72">
        <v>1</v>
      </c>
      <c r="F54" s="210">
        <f t="shared" si="5"/>
        <v>50</v>
      </c>
      <c r="G54" s="24">
        <v>0</v>
      </c>
      <c r="H54" s="73">
        <v>0</v>
      </c>
      <c r="I54" s="95">
        <v>0</v>
      </c>
      <c r="J54" s="126">
        <v>0</v>
      </c>
      <c r="K54" s="125">
        <v>0</v>
      </c>
      <c r="L54" s="81">
        <v>0</v>
      </c>
      <c r="M54" s="25">
        <v>0</v>
      </c>
      <c r="N54" s="26">
        <v>0</v>
      </c>
      <c r="O54" s="26">
        <v>0</v>
      </c>
      <c r="P54" s="26">
        <v>0</v>
      </c>
      <c r="Q54" s="27">
        <v>0</v>
      </c>
      <c r="R54" s="51">
        <v>0</v>
      </c>
      <c r="S54" s="72">
        <v>1</v>
      </c>
      <c r="T54" s="72">
        <v>0</v>
      </c>
      <c r="U54" s="72">
        <v>0</v>
      </c>
      <c r="V54" s="72">
        <v>0</v>
      </c>
    </row>
    <row r="55" spans="1:22" ht="18" customHeight="1">
      <c r="A55" s="193"/>
      <c r="B55" s="109" t="s">
        <v>68</v>
      </c>
      <c r="C55" s="74">
        <v>1</v>
      </c>
      <c r="D55" s="72">
        <v>1</v>
      </c>
      <c r="E55" s="72">
        <v>1</v>
      </c>
      <c r="F55" s="209">
        <f t="shared" si="5"/>
        <v>100</v>
      </c>
      <c r="G55" s="24">
        <v>0</v>
      </c>
      <c r="H55" s="73">
        <v>0</v>
      </c>
      <c r="I55" s="95">
        <v>0</v>
      </c>
      <c r="J55" s="126">
        <v>0</v>
      </c>
      <c r="K55" s="125">
        <v>0</v>
      </c>
      <c r="L55" s="81">
        <v>0</v>
      </c>
      <c r="M55" s="25">
        <v>0</v>
      </c>
      <c r="N55" s="26">
        <v>0</v>
      </c>
      <c r="O55" s="26">
        <v>0</v>
      </c>
      <c r="P55" s="26">
        <v>0</v>
      </c>
      <c r="Q55" s="27">
        <v>0</v>
      </c>
      <c r="R55" s="51">
        <v>0</v>
      </c>
      <c r="S55" s="72">
        <v>1</v>
      </c>
      <c r="T55" s="72">
        <v>0</v>
      </c>
      <c r="U55" s="72">
        <v>0</v>
      </c>
      <c r="V55" s="72">
        <v>0</v>
      </c>
    </row>
    <row r="56" spans="1:22" ht="18" customHeight="1">
      <c r="A56" s="193"/>
      <c r="B56" s="110" t="s">
        <v>69</v>
      </c>
      <c r="C56" s="103">
        <v>1</v>
      </c>
      <c r="D56" s="77">
        <v>1</v>
      </c>
      <c r="E56" s="77">
        <v>1</v>
      </c>
      <c r="F56" s="209">
        <f t="shared" si="5"/>
        <v>100</v>
      </c>
      <c r="G56" s="24">
        <v>0</v>
      </c>
      <c r="H56" s="73">
        <v>0</v>
      </c>
      <c r="I56" s="95">
        <v>0</v>
      </c>
      <c r="J56" s="126">
        <v>0</v>
      </c>
      <c r="K56" s="125">
        <v>0</v>
      </c>
      <c r="L56" s="81">
        <v>0</v>
      </c>
      <c r="M56" s="25">
        <v>0</v>
      </c>
      <c r="N56" s="26">
        <v>0</v>
      </c>
      <c r="O56" s="26">
        <v>0</v>
      </c>
      <c r="P56" s="26">
        <v>0</v>
      </c>
      <c r="Q56" s="27">
        <v>0</v>
      </c>
      <c r="R56" s="51">
        <v>0</v>
      </c>
      <c r="S56" s="72">
        <v>1</v>
      </c>
      <c r="T56" s="72">
        <v>0</v>
      </c>
      <c r="U56" s="72">
        <v>0</v>
      </c>
      <c r="V56" s="72">
        <v>0</v>
      </c>
    </row>
    <row r="57" spans="1:22" ht="18" customHeight="1">
      <c r="A57" s="193"/>
      <c r="B57" s="110" t="s">
        <v>70</v>
      </c>
      <c r="C57" s="74">
        <v>2</v>
      </c>
      <c r="D57" s="72">
        <v>2</v>
      </c>
      <c r="E57" s="72">
        <v>0</v>
      </c>
      <c r="F57" s="209">
        <f t="shared" si="5"/>
        <v>100</v>
      </c>
      <c r="G57" s="24">
        <v>0</v>
      </c>
      <c r="H57" s="73">
        <v>0</v>
      </c>
      <c r="I57" s="95">
        <v>0</v>
      </c>
      <c r="J57" s="126">
        <v>0</v>
      </c>
      <c r="K57" s="125">
        <v>0</v>
      </c>
      <c r="L57" s="81">
        <v>0</v>
      </c>
      <c r="M57" s="25">
        <v>0</v>
      </c>
      <c r="N57" s="26">
        <v>0</v>
      </c>
      <c r="O57" s="26">
        <v>0</v>
      </c>
      <c r="P57" s="26">
        <v>0</v>
      </c>
      <c r="Q57" s="27">
        <v>0</v>
      </c>
      <c r="R57" s="51">
        <v>0</v>
      </c>
      <c r="S57" s="72">
        <v>0</v>
      </c>
      <c r="T57" s="72">
        <v>0</v>
      </c>
      <c r="U57" s="72">
        <v>0</v>
      </c>
      <c r="V57" s="72">
        <v>0</v>
      </c>
    </row>
    <row r="58" spans="1:22" ht="18" customHeight="1">
      <c r="A58" s="193"/>
      <c r="B58" s="110" t="s">
        <v>71</v>
      </c>
      <c r="C58" s="74">
        <v>2</v>
      </c>
      <c r="D58" s="72">
        <v>2</v>
      </c>
      <c r="E58" s="72">
        <v>0</v>
      </c>
      <c r="F58" s="209">
        <f t="shared" si="5"/>
        <v>100</v>
      </c>
      <c r="G58" s="24">
        <v>0</v>
      </c>
      <c r="H58" s="73">
        <v>0</v>
      </c>
      <c r="I58" s="95">
        <v>0</v>
      </c>
      <c r="J58" s="126">
        <v>0</v>
      </c>
      <c r="K58" s="125">
        <v>0</v>
      </c>
      <c r="L58" s="81">
        <v>0</v>
      </c>
      <c r="M58" s="25">
        <v>0</v>
      </c>
      <c r="N58" s="26">
        <v>0</v>
      </c>
      <c r="O58" s="26">
        <v>0</v>
      </c>
      <c r="P58" s="26">
        <v>0</v>
      </c>
      <c r="Q58" s="27">
        <v>0</v>
      </c>
      <c r="R58" s="51">
        <v>0</v>
      </c>
      <c r="S58" s="72">
        <v>0</v>
      </c>
      <c r="T58" s="72">
        <v>0</v>
      </c>
      <c r="U58" s="72">
        <v>0</v>
      </c>
      <c r="V58" s="72">
        <v>0</v>
      </c>
    </row>
    <row r="59" spans="1:22" ht="18" customHeight="1">
      <c r="A59" s="193"/>
      <c r="B59" s="109" t="s">
        <v>72</v>
      </c>
      <c r="C59" s="74">
        <v>1</v>
      </c>
      <c r="D59" s="72">
        <v>1</v>
      </c>
      <c r="E59" s="72">
        <v>1</v>
      </c>
      <c r="F59" s="209">
        <f t="shared" si="5"/>
        <v>100</v>
      </c>
      <c r="G59" s="24">
        <v>0</v>
      </c>
      <c r="H59" s="73">
        <v>0</v>
      </c>
      <c r="I59" s="95">
        <v>0</v>
      </c>
      <c r="J59" s="126">
        <v>0</v>
      </c>
      <c r="K59" s="125">
        <v>0</v>
      </c>
      <c r="L59" s="81">
        <v>0</v>
      </c>
      <c r="M59" s="25">
        <v>0</v>
      </c>
      <c r="N59" s="26">
        <v>0</v>
      </c>
      <c r="O59" s="26">
        <v>0</v>
      </c>
      <c r="P59" s="26">
        <v>0</v>
      </c>
      <c r="Q59" s="27">
        <v>0</v>
      </c>
      <c r="R59" s="51">
        <v>0</v>
      </c>
      <c r="S59" s="72">
        <v>1</v>
      </c>
      <c r="T59" s="72">
        <v>0</v>
      </c>
      <c r="U59" s="72">
        <v>0</v>
      </c>
      <c r="V59" s="72">
        <v>0</v>
      </c>
    </row>
    <row r="60" spans="1:22" ht="18" customHeight="1">
      <c r="A60" s="193"/>
      <c r="B60" s="110" t="s">
        <v>73</v>
      </c>
      <c r="C60" s="74">
        <v>1</v>
      </c>
      <c r="D60" s="72">
        <v>1</v>
      </c>
      <c r="E60" s="72">
        <v>1</v>
      </c>
      <c r="F60" s="209">
        <f t="shared" si="5"/>
        <v>100</v>
      </c>
      <c r="G60" s="24">
        <v>0</v>
      </c>
      <c r="H60" s="73">
        <v>0</v>
      </c>
      <c r="I60" s="95">
        <v>0</v>
      </c>
      <c r="J60" s="126">
        <v>0</v>
      </c>
      <c r="K60" s="125">
        <v>0</v>
      </c>
      <c r="L60" s="81">
        <v>0</v>
      </c>
      <c r="M60" s="25">
        <v>0</v>
      </c>
      <c r="N60" s="26">
        <v>0</v>
      </c>
      <c r="O60" s="26">
        <v>0</v>
      </c>
      <c r="P60" s="26">
        <v>0</v>
      </c>
      <c r="Q60" s="27">
        <v>0</v>
      </c>
      <c r="R60" s="51">
        <v>0</v>
      </c>
      <c r="S60" s="72">
        <v>1</v>
      </c>
      <c r="T60" s="72">
        <v>0</v>
      </c>
      <c r="U60" s="72">
        <v>0</v>
      </c>
      <c r="V60" s="72">
        <v>0</v>
      </c>
    </row>
    <row r="61" spans="1:22" ht="18" customHeight="1">
      <c r="A61" s="193"/>
      <c r="B61" s="110" t="s">
        <v>74</v>
      </c>
      <c r="C61" s="74">
        <v>22</v>
      </c>
      <c r="D61" s="72">
        <v>22</v>
      </c>
      <c r="E61" s="72">
        <v>22</v>
      </c>
      <c r="F61" s="209">
        <f t="shared" si="5"/>
        <v>100</v>
      </c>
      <c r="G61" s="24">
        <v>0</v>
      </c>
      <c r="H61" s="73">
        <v>0</v>
      </c>
      <c r="I61" s="95">
        <v>0</v>
      </c>
      <c r="J61" s="126">
        <v>0</v>
      </c>
      <c r="K61" s="125">
        <v>0</v>
      </c>
      <c r="L61" s="81">
        <v>2</v>
      </c>
      <c r="M61" s="25">
        <v>2</v>
      </c>
      <c r="N61" s="26">
        <v>2</v>
      </c>
      <c r="O61" s="26">
        <v>0</v>
      </c>
      <c r="P61" s="26">
        <v>0</v>
      </c>
      <c r="Q61" s="27">
        <v>0</v>
      </c>
      <c r="R61" s="51">
        <v>0</v>
      </c>
      <c r="S61" s="72">
        <v>22</v>
      </c>
      <c r="T61" s="72">
        <v>0</v>
      </c>
      <c r="U61" s="72">
        <v>0</v>
      </c>
      <c r="V61" s="72">
        <v>0</v>
      </c>
    </row>
    <row r="62" spans="1:22" ht="18" customHeight="1" thickBot="1">
      <c r="A62" s="193"/>
      <c r="B62" s="110" t="s">
        <v>75</v>
      </c>
      <c r="C62" s="74">
        <v>2</v>
      </c>
      <c r="D62" s="72">
        <v>2</v>
      </c>
      <c r="E62" s="72">
        <v>2</v>
      </c>
      <c r="F62" s="209">
        <f t="shared" si="5"/>
        <v>100</v>
      </c>
      <c r="G62" s="24">
        <v>0</v>
      </c>
      <c r="H62" s="73">
        <v>0</v>
      </c>
      <c r="I62" s="95">
        <v>0</v>
      </c>
      <c r="J62" s="126">
        <v>0</v>
      </c>
      <c r="K62" s="125">
        <v>0</v>
      </c>
      <c r="L62" s="81">
        <v>0</v>
      </c>
      <c r="M62" s="25">
        <v>0</v>
      </c>
      <c r="N62" s="26">
        <v>0</v>
      </c>
      <c r="O62" s="26">
        <v>0</v>
      </c>
      <c r="P62" s="26">
        <v>0</v>
      </c>
      <c r="Q62" s="27">
        <v>0</v>
      </c>
      <c r="R62" s="83">
        <v>0</v>
      </c>
      <c r="S62" s="72">
        <v>2</v>
      </c>
      <c r="T62" s="72">
        <v>0</v>
      </c>
      <c r="U62" s="72">
        <v>0</v>
      </c>
      <c r="V62" s="72">
        <v>0</v>
      </c>
    </row>
    <row r="63" spans="1:23" ht="18" customHeight="1" thickBot="1">
      <c r="A63" s="191" t="s">
        <v>44</v>
      </c>
      <c r="B63" s="192"/>
      <c r="C63" s="84">
        <f>C8+C22</f>
        <v>1044</v>
      </c>
      <c r="D63" s="85">
        <f>D8+D22</f>
        <v>1030</v>
      </c>
      <c r="E63" s="88">
        <f>E8+E22</f>
        <v>855</v>
      </c>
      <c r="F63" s="211">
        <f>IF(C63=0,0,ROUND(D63/C63*100,1))</f>
        <v>98.7</v>
      </c>
      <c r="G63" s="85">
        <f aca="true" t="shared" si="6" ref="G63:N63">G8+G22</f>
        <v>88</v>
      </c>
      <c r="H63" s="86">
        <f t="shared" si="6"/>
        <v>88</v>
      </c>
      <c r="I63" s="105">
        <f t="shared" si="6"/>
        <v>39</v>
      </c>
      <c r="J63" s="84">
        <f t="shared" si="6"/>
        <v>49</v>
      </c>
      <c r="K63" s="87">
        <f t="shared" si="6"/>
        <v>2</v>
      </c>
      <c r="L63" s="121">
        <f t="shared" si="6"/>
        <v>312</v>
      </c>
      <c r="M63" s="86">
        <f t="shared" si="6"/>
        <v>312</v>
      </c>
      <c r="N63" s="105">
        <f t="shared" si="6"/>
        <v>292</v>
      </c>
      <c r="O63" s="105">
        <f aca="true" t="shared" si="7" ref="O63:V63">O8+O22</f>
        <v>6</v>
      </c>
      <c r="P63" s="105">
        <f t="shared" si="7"/>
        <v>16</v>
      </c>
      <c r="Q63" s="106">
        <f t="shared" si="7"/>
        <v>0</v>
      </c>
      <c r="R63" s="85">
        <f t="shared" si="7"/>
        <v>0</v>
      </c>
      <c r="S63" s="85">
        <f t="shared" si="7"/>
        <v>501</v>
      </c>
      <c r="T63" s="85">
        <f t="shared" si="7"/>
        <v>1</v>
      </c>
      <c r="U63" s="88">
        <f t="shared" si="7"/>
        <v>5</v>
      </c>
      <c r="V63" s="84">
        <f t="shared" si="7"/>
        <v>4</v>
      </c>
      <c r="W63" s="107"/>
    </row>
    <row r="64" spans="3:18" ht="12">
      <c r="C64" s="90"/>
      <c r="D64" s="90"/>
      <c r="F64" s="91"/>
      <c r="G64" s="90"/>
      <c r="H64" s="90"/>
      <c r="I64" s="90"/>
      <c r="J64" s="90"/>
      <c r="N64" s="90"/>
      <c r="O64" s="90"/>
      <c r="P64" s="90"/>
      <c r="Q64" s="90"/>
      <c r="R64" s="90"/>
    </row>
    <row r="65" ht="12">
      <c r="B65" s="117" t="s">
        <v>36</v>
      </c>
    </row>
    <row r="66" ht="12"/>
    <row r="67" ht="12"/>
    <row r="68" ht="12"/>
    <row r="69" ht="12"/>
  </sheetData>
  <sheetProtection sheet="1"/>
  <mergeCells count="23">
    <mergeCell ref="P6:P7"/>
    <mergeCell ref="G6:G7"/>
    <mergeCell ref="I6:I7"/>
    <mergeCell ref="Q6:Q7"/>
    <mergeCell ref="M6:M7"/>
    <mergeCell ref="N6:N7"/>
    <mergeCell ref="U4:U7"/>
    <mergeCell ref="A63:B63"/>
    <mergeCell ref="J6:J7"/>
    <mergeCell ref="L5:Q5"/>
    <mergeCell ref="H6:H7"/>
    <mergeCell ref="A22:A62"/>
    <mergeCell ref="A8:A21"/>
    <mergeCell ref="V5:V7"/>
    <mergeCell ref="C4:C7"/>
    <mergeCell ref="D4:D7"/>
    <mergeCell ref="E5:E7"/>
    <mergeCell ref="A4:B7"/>
    <mergeCell ref="T4:T7"/>
    <mergeCell ref="G4:S4"/>
    <mergeCell ref="O6:O7"/>
    <mergeCell ref="G5:K5"/>
    <mergeCell ref="L6:L7"/>
  </mergeCells>
  <printOptions/>
  <pageMargins left="0.984251968503937" right="0.7874015748031497" top="0.984251968503937" bottom="0.7874015748031497" header="0.7874015748031497" footer="0.5905511811023623"/>
  <pageSetup cellComments="asDisplayed" fitToHeight="1" fitToWidth="1" horizontalDpi="400" verticalDpi="400" orientation="portrait" paperSize="9" scale="48" r:id="rId1"/>
  <headerFooter alignWithMargins="0">
    <oddFooter>&amp;L&amp;"ＭＳ Ｐゴシック,標準"&amp;12西濃地域の公衆衛生2012&amp;C&amp;"ＭＳ Ｐゴシック,標準"&amp;12－　128　－&amp;R&amp;"ＭＳ Ｐゴシック,標準"&amp;12第８章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D:\西濃地域の公衆衛生2004\公衆衛生年報16\提出データ16\Ｔ－８\T8-11.jsd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定期外検診</dc:title>
  <dc:subject/>
  <dc:creator>岐阜県</dc:creator>
  <cp:keywords/>
  <dc:description/>
  <cp:lastModifiedBy>岐阜県</cp:lastModifiedBy>
  <cp:lastPrinted>2013-02-21T04:34:54Z</cp:lastPrinted>
  <dcterms:created xsi:type="dcterms:W3CDTF">2005-07-08T03:35:31Z</dcterms:created>
  <dcterms:modified xsi:type="dcterms:W3CDTF">2013-02-21T04:37:10Z</dcterms:modified>
  <cp:category/>
  <cp:version/>
  <cp:contentType/>
  <cp:contentStatus/>
  <cp:revision>36</cp:revision>
</cp:coreProperties>
</file>