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4 " sheetId="1" r:id="rId1"/>
  </sheets>
  <definedNames>
    <definedName name="_xlnm.Print_Area" localSheetId="0">'T6-4 '!$A$1:$Q$34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<sst xmlns="http://schemas.openxmlformats.org/spreadsheetml/2006/main" count="122" uniqueCount="82">
  <si>
    <t>　</t>
  </si>
  <si>
    <t>率</t>
  </si>
  <si>
    <t>対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</si>
  <si>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</si>
  <si>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</si>
  <si>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</si>
  <si>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</si>
  <si>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</si>
  <si>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</si>
  <si>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</si>
  <si>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</si>
  <si>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</si>
  <si>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</si>
  <si>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</si>
  <si>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</si>
  <si>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</si>
  <si>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</si>
  <si>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</si>
  <si>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</si>
  <si>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</si>
  <si>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</si>
  <si>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</si>
  <si>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</si>
  <si>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</si>
  <si>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</si>
  <si>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</si>
  <si>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</si>
  <si>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</si>
  <si>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</si>
  <si>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</si>
  <si>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</si>
  <si>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</si>
  <si>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</si>
  <si>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</si>
  <si>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</si>
  <si>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</si>
  <si>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</si>
  <si>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</si>
  <si>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</si>
  <si>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</si>
  <si>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</si>
  <si>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</si>
  <si>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</si>
  <si>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</si>
  <si>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</si>
  <si>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</si>
  <si>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</si>
  <si>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</si>
  <si>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</si>
  <si>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</si>
  <si>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</si>
  <si>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</si>
  <si>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</si>
  <si>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</si>
  <si>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</si>
  <si>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</si>
  <si>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</t>
  </si>
  <si>
    <t>年</t>
  </si>
  <si>
    <t>年</t>
  </si>
  <si>
    <t>度</t>
  </si>
  <si>
    <t>連</t>
  </si>
  <si>
    <t>受</t>
  </si>
  <si>
    <t>続</t>
  </si>
  <si>
    <t>受</t>
  </si>
  <si>
    <t>者</t>
  </si>
  <si>
    <t>診</t>
  </si>
  <si>
    <t>者</t>
  </si>
  <si>
    <t>※　受診率＝(「前年度の受診者数」＋「当該年度の受診者数」-「前年度及び当該年度における2年連続受診者
　　数」）÷「当該年度の対象者数」×１００　　　　</t>
  </si>
  <si>
    <t>　　対象者数は、年1回行うがん検診の場合と同様に算定する。</t>
  </si>
  <si>
    <t>再</t>
  </si>
  <si>
    <t>掲</t>
  </si>
  <si>
    <t>初</t>
  </si>
  <si>
    <t>回</t>
  </si>
  <si>
    <t>エ　子宮がん検診実施状況（Ｔ６－４）</t>
  </si>
  <si>
    <t>受診者数</t>
  </si>
  <si>
    <t>今</t>
  </si>
  <si>
    <t>年</t>
  </si>
  <si>
    <t>度</t>
  </si>
  <si>
    <t>前</t>
  </si>
  <si>
    <t>診</t>
  </si>
  <si>
    <t>精 密 検 査 結 果</t>
  </si>
  <si>
    <t>（平成２３年度）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</si>
</sst>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  <numFmt numFmtId="200" formatCode="0_ "/>
  </numFmts>
  <fonts count="47">
    <font>
      <sz val="9.6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double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double"/>
      <top style="thin"/>
      <bottom style="thin">
        <color indexed="8"/>
      </bottom>
    </border>
    <border>
      <left style="double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double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 applyAlignment="1" applyProtection="1">
      <alignment horizontal="right" vertical="center"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0" xfId="61" applyFont="1" applyBorder="1" applyAlignment="1" applyProtection="1">
      <alignment horizontal="center" vertical="center"/>
      <protection locked="0"/>
    </xf>
    <xf numFmtId="0" fontId="8" fillId="0" borderId="11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1" fillId="0" borderId="0" xfId="61" applyFont="1" applyAlignment="1">
      <alignment vertical="center"/>
      <protection/>
    </xf>
    <xf numFmtId="0" fontId="3" fillId="0" borderId="12" xfId="61" applyFont="1" applyBorder="1" applyAlignment="1" applyProtection="1">
      <alignment vertical="center"/>
      <protection locked="0"/>
    </xf>
    <xf numFmtId="178" fontId="10" fillId="0" borderId="13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horizontal="center" vertical="center"/>
      <protection locked="0"/>
    </xf>
    <xf numFmtId="179" fontId="10" fillId="0" borderId="14" xfId="61" applyNumberFormat="1" applyFont="1" applyBorder="1" applyAlignment="1" applyProtection="1">
      <alignment horizontal="center" vertical="center"/>
      <protection locked="0"/>
    </xf>
    <xf numFmtId="178" fontId="10" fillId="0" borderId="14" xfId="61" applyNumberFormat="1" applyFont="1" applyBorder="1" applyAlignment="1" applyProtection="1">
      <alignment vertical="center"/>
      <protection locked="0"/>
    </xf>
    <xf numFmtId="179" fontId="10" fillId="0" borderId="14" xfId="61" applyNumberFormat="1" applyFont="1" applyBorder="1" applyAlignment="1" applyProtection="1">
      <alignment vertical="center"/>
      <protection locked="0"/>
    </xf>
    <xf numFmtId="0" fontId="11" fillId="0" borderId="0" xfId="61" applyFont="1">
      <alignment/>
      <protection/>
    </xf>
    <xf numFmtId="0" fontId="3" fillId="0" borderId="15" xfId="61" applyFont="1" applyBorder="1" applyAlignment="1" applyProtection="1">
      <alignment vertical="center"/>
      <protection locked="0"/>
    </xf>
    <xf numFmtId="178" fontId="10" fillId="0" borderId="16" xfId="61" applyNumberFormat="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horizontal="center" vertical="center"/>
      <protection locked="0"/>
    </xf>
    <xf numFmtId="179" fontId="10" fillId="0" borderId="10" xfId="61" applyNumberFormat="1" applyFont="1" applyBorder="1" applyAlignment="1" applyProtection="1">
      <alignment vertical="center"/>
      <protection locked="0"/>
    </xf>
    <xf numFmtId="179" fontId="10" fillId="0" borderId="10" xfId="61" applyNumberFormat="1" applyFont="1" applyBorder="1" applyAlignment="1" applyProtection="1">
      <alignment horizontal="center" vertical="center"/>
      <protection locked="0"/>
    </xf>
    <xf numFmtId="0" fontId="3" fillId="0" borderId="15" xfId="61" applyFont="1" applyBorder="1" applyAlignment="1" applyProtection="1">
      <alignment horizontal="center" vertical="center"/>
      <protection locked="0"/>
    </xf>
    <xf numFmtId="178" fontId="10" fillId="0" borderId="10" xfId="61" applyNumberFormat="1" applyFont="1" applyBorder="1" applyAlignment="1" applyProtection="1">
      <alignment vertical="center"/>
      <protection locked="0"/>
    </xf>
    <xf numFmtId="0" fontId="3" fillId="0" borderId="17" xfId="61" applyFont="1" applyBorder="1" applyAlignment="1" applyProtection="1">
      <alignment horizontal="center" vertical="center"/>
      <protection locked="0"/>
    </xf>
    <xf numFmtId="41" fontId="3" fillId="33" borderId="18" xfId="61" applyNumberFormat="1" applyFont="1" applyFill="1" applyBorder="1" applyAlignment="1" applyProtection="1">
      <alignment horizontal="right" vertical="center" shrinkToFit="1"/>
      <protection/>
    </xf>
    <xf numFmtId="41" fontId="3" fillId="33" borderId="19" xfId="61" applyNumberFormat="1" applyFont="1" applyFill="1" applyBorder="1" applyAlignment="1" applyProtection="1">
      <alignment horizontal="right" vertical="center" shrinkToFit="1"/>
      <protection/>
    </xf>
    <xf numFmtId="41" fontId="3" fillId="33" borderId="20" xfId="61" applyNumberFormat="1" applyFont="1" applyFill="1" applyBorder="1" applyAlignment="1" applyProtection="1">
      <alignment horizontal="right" vertical="center" shrinkToFit="1"/>
      <protection/>
    </xf>
    <xf numFmtId="190" fontId="3" fillId="33" borderId="20" xfId="61" applyNumberFormat="1" applyFont="1" applyFill="1" applyBorder="1" applyAlignment="1" applyProtection="1">
      <alignment horizontal="right" vertical="center" shrinkToFit="1"/>
      <protection/>
    </xf>
    <xf numFmtId="191" fontId="3" fillId="33" borderId="20" xfId="61" applyNumberFormat="1" applyFont="1" applyFill="1" applyBorder="1" applyAlignment="1" applyProtection="1">
      <alignment horizontal="right" vertical="center" shrinkToFit="1"/>
      <protection/>
    </xf>
    <xf numFmtId="41" fontId="3" fillId="34" borderId="20" xfId="61" applyNumberFormat="1" applyFont="1" applyFill="1" applyBorder="1" applyAlignment="1" applyProtection="1">
      <alignment horizontal="right" vertical="center" shrinkToFit="1"/>
      <protection/>
    </xf>
    <xf numFmtId="41" fontId="3" fillId="0" borderId="16" xfId="61" applyNumberFormat="1" applyFont="1" applyBorder="1" applyAlignment="1" applyProtection="1">
      <alignment horizontal="right" vertical="center" shrinkToFit="1"/>
      <protection locked="0"/>
    </xf>
    <xf numFmtId="41" fontId="3" fillId="0" borderId="0" xfId="61" applyNumberFormat="1" applyFont="1" applyBorder="1" applyAlignment="1" applyProtection="1">
      <alignment horizontal="right" vertical="center" shrinkToFit="1"/>
      <protection locked="0"/>
    </xf>
    <xf numFmtId="41" fontId="3" fillId="0" borderId="10" xfId="61" applyNumberFormat="1" applyFont="1" applyBorder="1" applyAlignment="1" applyProtection="1">
      <alignment horizontal="right" vertical="center" shrinkToFit="1"/>
      <protection locked="0"/>
    </xf>
    <xf numFmtId="191" fontId="3" fillId="33" borderId="10" xfId="61" applyNumberFormat="1" applyFont="1" applyFill="1" applyBorder="1" applyAlignment="1" applyProtection="1">
      <alignment horizontal="right" vertical="center" shrinkToFit="1"/>
      <protection/>
    </xf>
    <xf numFmtId="41" fontId="3" fillId="34" borderId="10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1" xfId="61" applyFont="1" applyBorder="1" applyAlignment="1" applyProtection="1">
      <alignment horizontal="center" vertical="center"/>
      <protection locked="0"/>
    </xf>
    <xf numFmtId="41" fontId="3" fillId="0" borderId="22" xfId="61" applyNumberFormat="1" applyFont="1" applyBorder="1" applyAlignment="1" applyProtection="1">
      <alignment horizontal="right" vertical="center" shrinkToFit="1"/>
      <protection locked="0"/>
    </xf>
    <xf numFmtId="41" fontId="3" fillId="0" borderId="23" xfId="61" applyNumberFormat="1" applyFont="1" applyBorder="1" applyAlignment="1" applyProtection="1">
      <alignment horizontal="right" vertical="center" shrinkToFit="1"/>
      <protection locked="0"/>
    </xf>
    <xf numFmtId="41" fontId="3" fillId="0" borderId="11" xfId="61" applyNumberFormat="1" applyFont="1" applyBorder="1" applyAlignment="1" applyProtection="1">
      <alignment horizontal="right" vertical="center" shrinkToFit="1"/>
      <protection locked="0"/>
    </xf>
    <xf numFmtId="191" fontId="3" fillId="33" borderId="11" xfId="61" applyNumberFormat="1" applyFont="1" applyFill="1" applyBorder="1" applyAlignment="1" applyProtection="1">
      <alignment horizontal="right" vertical="center" shrinkToFit="1"/>
      <protection/>
    </xf>
    <xf numFmtId="41" fontId="3" fillId="0" borderId="24" xfId="61" applyNumberFormat="1" applyFont="1" applyBorder="1" applyAlignment="1" applyProtection="1">
      <alignment horizontal="right" vertical="center" shrinkToFit="1"/>
      <protection locked="0"/>
    </xf>
    <xf numFmtId="191" fontId="3" fillId="33" borderId="23" xfId="61" applyNumberFormat="1" applyFont="1" applyFill="1" applyBorder="1" applyAlignment="1" applyProtection="1">
      <alignment horizontal="right" vertical="center" shrinkToFit="1"/>
      <protection/>
    </xf>
    <xf numFmtId="41" fontId="3" fillId="34" borderId="24" xfId="61" applyNumberFormat="1" applyFont="1" applyFill="1" applyBorder="1" applyAlignment="1" applyProtection="1">
      <alignment horizontal="right" vertical="center" shrinkToFit="1"/>
      <protection locked="0"/>
    </xf>
    <xf numFmtId="191" fontId="3" fillId="33" borderId="25" xfId="61" applyNumberFormat="1" applyFont="1" applyFill="1" applyBorder="1" applyAlignment="1" applyProtection="1">
      <alignment horizontal="right" vertical="center" shrinkToFit="1"/>
      <protection/>
    </xf>
    <xf numFmtId="41" fontId="3" fillId="34" borderId="11" xfId="61" applyNumberFormat="1" applyFont="1" applyFill="1" applyBorder="1" applyAlignment="1" applyProtection="1">
      <alignment horizontal="right" vertical="center" shrinkToFit="1"/>
      <protection locked="0"/>
    </xf>
    <xf numFmtId="0" fontId="3" fillId="0" borderId="26" xfId="61" applyFont="1" applyBorder="1" applyAlignment="1" applyProtection="1">
      <alignment horizontal="center" vertical="center"/>
      <protection locked="0"/>
    </xf>
    <xf numFmtId="41" fontId="3" fillId="0" borderId="27" xfId="61" applyNumberFormat="1" applyFont="1" applyBorder="1" applyAlignment="1" applyProtection="1">
      <alignment horizontal="right" vertical="center" shrinkToFit="1"/>
      <protection locked="0"/>
    </xf>
    <xf numFmtId="41" fontId="3" fillId="0" borderId="28" xfId="61" applyNumberFormat="1" applyFont="1" applyBorder="1" applyAlignment="1" applyProtection="1">
      <alignment horizontal="right" vertical="center" shrinkToFit="1"/>
      <protection locked="0"/>
    </xf>
    <xf numFmtId="41" fontId="3" fillId="0" borderId="29" xfId="61" applyNumberFormat="1" applyFont="1" applyBorder="1" applyAlignment="1" applyProtection="1">
      <alignment horizontal="right" vertical="center" shrinkToFit="1"/>
      <protection locked="0"/>
    </xf>
    <xf numFmtId="191" fontId="3" fillId="33" borderId="29" xfId="61" applyNumberFormat="1" applyFont="1" applyFill="1" applyBorder="1" applyAlignment="1" applyProtection="1">
      <alignment horizontal="right" vertical="center" shrinkToFit="1"/>
      <protection/>
    </xf>
    <xf numFmtId="41" fontId="3" fillId="34" borderId="29" xfId="6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61" applyFont="1" applyBorder="1" applyAlignment="1" applyProtection="1">
      <alignment vertical="center"/>
      <protection locked="0"/>
    </xf>
    <xf numFmtId="178" fontId="11" fillId="0" borderId="0" xfId="61" applyNumberFormat="1" applyFont="1" applyBorder="1" applyAlignment="1" applyProtection="1">
      <alignment vertical="center"/>
      <protection locked="0"/>
    </xf>
    <xf numFmtId="179" fontId="11" fillId="0" borderId="0" xfId="61" applyNumberFormat="1" applyFont="1" applyBorder="1" applyAlignment="1" applyProtection="1">
      <alignment vertical="center"/>
      <protection locked="0"/>
    </xf>
    <xf numFmtId="189" fontId="11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 applyBorder="1" applyAlignment="1" applyProtection="1">
      <alignment vertical="center"/>
      <protection locked="0"/>
    </xf>
    <xf numFmtId="189" fontId="3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>
      <alignment/>
      <protection/>
    </xf>
    <xf numFmtId="178" fontId="3" fillId="0" borderId="0" xfId="61" applyNumberFormat="1" applyFont="1" applyBorder="1" applyAlignment="1" applyProtection="1">
      <alignment vertical="center"/>
      <protection locked="0"/>
    </xf>
    <xf numFmtId="179" fontId="3" fillId="0" borderId="0" xfId="61" applyNumberFormat="1" applyFont="1" applyBorder="1" applyAlignment="1" applyProtection="1">
      <alignment vertical="center"/>
      <protection locked="0"/>
    </xf>
    <xf numFmtId="0" fontId="8" fillId="0" borderId="30" xfId="61" applyFont="1" applyBorder="1" applyAlignment="1" applyProtection="1">
      <alignment vertical="center"/>
      <protection locked="0"/>
    </xf>
    <xf numFmtId="0" fontId="3" fillId="0" borderId="31" xfId="61" applyFont="1" applyBorder="1" applyAlignment="1" applyProtection="1">
      <alignment horizontal="center" vertical="center"/>
      <protection locked="0"/>
    </xf>
    <xf numFmtId="41" fontId="3" fillId="0" borderId="32" xfId="61" applyNumberFormat="1" applyFont="1" applyBorder="1" applyAlignment="1" applyProtection="1">
      <alignment horizontal="right" vertical="center" shrinkToFit="1"/>
      <protection locked="0"/>
    </xf>
    <xf numFmtId="41" fontId="3" fillId="0" borderId="33" xfId="61" applyNumberFormat="1" applyFont="1" applyBorder="1" applyAlignment="1" applyProtection="1">
      <alignment horizontal="right" vertical="center" shrinkToFit="1"/>
      <protection locked="0"/>
    </xf>
    <xf numFmtId="41" fontId="3" fillId="0" borderId="34" xfId="61" applyNumberFormat="1" applyFont="1" applyBorder="1" applyAlignment="1" applyProtection="1">
      <alignment horizontal="right" vertical="center" shrinkToFit="1"/>
      <protection locked="0"/>
    </xf>
    <xf numFmtId="191" fontId="3" fillId="33" borderId="34" xfId="61" applyNumberFormat="1" applyFont="1" applyFill="1" applyBorder="1" applyAlignment="1" applyProtection="1">
      <alignment horizontal="right" vertical="center" shrinkToFit="1"/>
      <protection/>
    </xf>
    <xf numFmtId="41" fontId="3" fillId="33" borderId="35" xfId="61" applyNumberFormat="1" applyFont="1" applyFill="1" applyBorder="1" applyAlignment="1" applyProtection="1">
      <alignment horizontal="right" vertical="center" shrinkToFit="1"/>
      <protection/>
    </xf>
    <xf numFmtId="41" fontId="3" fillId="0" borderId="36" xfId="61" applyNumberFormat="1" applyFont="1" applyBorder="1" applyAlignment="1" applyProtection="1">
      <alignment horizontal="right" vertical="center" shrinkToFit="1"/>
      <protection locked="0"/>
    </xf>
    <xf numFmtId="41" fontId="3" fillId="0" borderId="37" xfId="61" applyNumberFormat="1" applyFont="1" applyBorder="1" applyAlignment="1" applyProtection="1">
      <alignment horizontal="right" vertical="center" shrinkToFit="1"/>
      <protection locked="0"/>
    </xf>
    <xf numFmtId="41" fontId="3" fillId="0" borderId="38" xfId="61" applyNumberFormat="1" applyFont="1" applyBorder="1" applyAlignment="1" applyProtection="1">
      <alignment horizontal="right" vertical="center" shrinkToFit="1"/>
      <protection locked="0"/>
    </xf>
    <xf numFmtId="41" fontId="3" fillId="0" borderId="39" xfId="61" applyNumberFormat="1" applyFont="1" applyBorder="1" applyAlignment="1" applyProtection="1">
      <alignment horizontal="right" vertical="center" shrinkToFit="1"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8" fillId="0" borderId="42" xfId="61" applyFont="1" applyBorder="1" applyAlignment="1" applyProtection="1">
      <alignment horizontal="center" vertical="center"/>
      <protection locked="0"/>
    </xf>
    <xf numFmtId="0" fontId="8" fillId="0" borderId="43" xfId="61" applyFont="1" applyBorder="1" applyAlignment="1" applyProtection="1">
      <alignment horizontal="center" vertical="center"/>
      <protection locked="0"/>
    </xf>
    <xf numFmtId="0" fontId="8" fillId="0" borderId="42" xfId="61" applyFont="1" applyBorder="1" applyAlignment="1" applyProtection="1">
      <alignment vertical="center"/>
      <protection locked="0"/>
    </xf>
    <xf numFmtId="41" fontId="3" fillId="33" borderId="44" xfId="61" applyNumberFormat="1" applyFont="1" applyFill="1" applyBorder="1" applyAlignment="1" applyProtection="1">
      <alignment horizontal="right" vertical="center" shrinkToFit="1"/>
      <protection/>
    </xf>
    <xf numFmtId="41" fontId="3" fillId="33" borderId="45" xfId="61" applyNumberFormat="1" applyFont="1" applyFill="1" applyBorder="1" applyAlignment="1" applyProtection="1">
      <alignment horizontal="right" vertical="center" shrinkToFit="1"/>
      <protection/>
    </xf>
    <xf numFmtId="41" fontId="3" fillId="0" borderId="42" xfId="61" applyNumberFormat="1" applyFont="1" applyBorder="1" applyAlignment="1" applyProtection="1">
      <alignment horizontal="right" vertical="center" shrinkToFit="1"/>
      <protection locked="0"/>
    </xf>
    <xf numFmtId="41" fontId="3" fillId="0" borderId="43" xfId="61" applyNumberFormat="1" applyFont="1" applyBorder="1" applyAlignment="1" applyProtection="1">
      <alignment horizontal="right" vertical="center" shrinkToFit="1"/>
      <protection locked="0"/>
    </xf>
    <xf numFmtId="41" fontId="3" fillId="0" borderId="46" xfId="61" applyNumberFormat="1" applyFont="1" applyBorder="1" applyAlignment="1" applyProtection="1">
      <alignment horizontal="right" vertical="center" shrinkToFit="1"/>
      <protection locked="0"/>
    </xf>
    <xf numFmtId="41" fontId="3" fillId="0" borderId="47" xfId="61" applyNumberFormat="1" applyFont="1" applyBorder="1" applyAlignment="1" applyProtection="1">
      <alignment horizontal="right" vertical="center" shrinkToFit="1"/>
      <protection locked="0"/>
    </xf>
    <xf numFmtId="41" fontId="3" fillId="0" borderId="48" xfId="61" applyNumberFormat="1" applyFont="1" applyBorder="1" applyAlignment="1" applyProtection="1">
      <alignment horizontal="right" vertical="center" shrinkToFit="1"/>
      <protection locked="0"/>
    </xf>
    <xf numFmtId="41" fontId="3" fillId="0" borderId="49" xfId="61" applyNumberFormat="1" applyFont="1" applyBorder="1" applyAlignment="1" applyProtection="1">
      <alignment horizontal="right" vertical="center" shrinkToFit="1"/>
      <protection locked="0"/>
    </xf>
    <xf numFmtId="41" fontId="3" fillId="0" borderId="50" xfId="61" applyNumberFormat="1" applyFont="1" applyBorder="1" applyAlignment="1" applyProtection="1">
      <alignment horizontal="right" vertical="center" shrinkToFit="1"/>
      <protection locked="0"/>
    </xf>
    <xf numFmtId="41" fontId="3" fillId="0" borderId="51" xfId="61" applyNumberFormat="1" applyFont="1" applyBorder="1" applyAlignment="1" applyProtection="1">
      <alignment horizontal="right" vertical="center" shrinkToFit="1"/>
      <protection locked="0"/>
    </xf>
    <xf numFmtId="41" fontId="3" fillId="0" borderId="52" xfId="61" applyNumberFormat="1" applyFont="1" applyBorder="1" applyAlignment="1" applyProtection="1">
      <alignment horizontal="right" vertical="center" shrinkToFit="1"/>
      <protection locked="0"/>
    </xf>
    <xf numFmtId="191" fontId="3" fillId="33" borderId="0" xfId="61" applyNumberFormat="1" applyFont="1" applyFill="1" applyBorder="1" applyAlignment="1" applyProtection="1">
      <alignment horizontal="right" vertical="center" shrinkToFit="1"/>
      <protection/>
    </xf>
    <xf numFmtId="191" fontId="3" fillId="33" borderId="24" xfId="61" applyNumberFormat="1" applyFont="1" applyFill="1" applyBorder="1" applyAlignment="1" applyProtection="1">
      <alignment horizontal="right" vertical="center" shrinkToFit="1"/>
      <protection/>
    </xf>
    <xf numFmtId="41" fontId="3" fillId="0" borderId="53" xfId="61" applyNumberFormat="1" applyFont="1" applyBorder="1" applyAlignment="1" applyProtection="1">
      <alignment horizontal="right" vertical="center" shrinkToFit="1"/>
      <protection locked="0"/>
    </xf>
    <xf numFmtId="41" fontId="3" fillId="0" borderId="54" xfId="61" applyNumberFormat="1" applyFont="1" applyBorder="1" applyAlignment="1" applyProtection="1">
      <alignment horizontal="right" vertical="center" shrinkToFit="1"/>
      <protection locked="0"/>
    </xf>
    <xf numFmtId="191" fontId="3" fillId="33" borderId="55" xfId="61" applyNumberFormat="1" applyFont="1" applyFill="1" applyBorder="1" applyAlignment="1" applyProtection="1">
      <alignment horizontal="right" vertical="center" shrinkToFit="1"/>
      <protection/>
    </xf>
    <xf numFmtId="41" fontId="3" fillId="34" borderId="56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34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57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58" xfId="61" applyNumberFormat="1" applyFont="1" applyFill="1" applyBorder="1" applyAlignment="1" applyProtection="1">
      <alignment horizontal="right" vertical="center" shrinkToFit="1"/>
      <protection locked="0"/>
    </xf>
    <xf numFmtId="41" fontId="3" fillId="35" borderId="11" xfId="61" applyNumberFormat="1" applyFont="1" applyFill="1" applyBorder="1" applyAlignment="1" applyProtection="1">
      <alignment horizontal="right" vertical="center" shrinkToFit="1"/>
      <protection locked="0"/>
    </xf>
    <xf numFmtId="41" fontId="11" fillId="0" borderId="0" xfId="61" applyNumberFormat="1" applyFont="1">
      <alignment/>
      <protection/>
    </xf>
    <xf numFmtId="0" fontId="8" fillId="0" borderId="59" xfId="61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62" xfId="61" applyFont="1" applyBorder="1" applyAlignment="1" applyProtection="1">
      <alignment horizontal="center" vertical="center"/>
      <protection locked="0"/>
    </xf>
    <xf numFmtId="0" fontId="8" fillId="0" borderId="63" xfId="61" applyFont="1" applyBorder="1" applyAlignment="1" applyProtection="1">
      <alignment horizontal="center" vertical="center"/>
      <protection locked="0"/>
    </xf>
    <xf numFmtId="178" fontId="3" fillId="0" borderId="0" xfId="61" applyNumberFormat="1" applyFont="1" applyBorder="1" applyAlignment="1" applyProtection="1">
      <alignment horizontal="left" vertical="center" wrapText="1"/>
      <protection locked="0"/>
    </xf>
    <xf numFmtId="178" fontId="3" fillId="0" borderId="0" xfId="61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SheetLayoutView="80" zoomScalePageLayoutView="0" workbookViewId="0" topLeftCell="A1">
      <selection activeCell="A3" sqref="A3"/>
    </sheetView>
  </sheetViews>
  <sheetFormatPr defaultColWidth="9.00390625" defaultRowHeight="12"/>
  <cols>
    <col min="1" max="1" width="11.25390625" style="18" customWidth="1"/>
    <col min="2" max="2" width="9.125" style="18" customWidth="1"/>
    <col min="3" max="5" width="8.125" style="18" customWidth="1"/>
    <col min="6" max="10" width="7.625" style="18" customWidth="1"/>
    <col min="11" max="11" width="6.00390625" style="18" customWidth="1"/>
    <col min="12" max="15" width="6.75390625" style="18" customWidth="1"/>
    <col min="16" max="16" width="6.00390625" style="18" customWidth="1"/>
    <col min="17" max="17" width="7.625" style="18" customWidth="1"/>
    <col min="18" max="16384" width="9.125" style="18" customWidth="1"/>
  </cols>
  <sheetData>
    <row r="1" spans="1:16" s="11" customFormat="1" ht="14.25">
      <c r="A1" s="10" t="s">
        <v>73</v>
      </c>
      <c r="B1" s="7"/>
      <c r="C1" s="7"/>
      <c r="D1" s="7"/>
      <c r="E1" s="7"/>
      <c r="F1" s="8"/>
      <c r="G1" s="7"/>
      <c r="H1" s="8"/>
      <c r="I1" s="7"/>
      <c r="J1" s="8"/>
      <c r="K1" s="7"/>
      <c r="L1" s="9"/>
      <c r="M1" s="9"/>
      <c r="N1" s="9"/>
      <c r="O1" s="9"/>
      <c r="P1" s="9"/>
    </row>
    <row r="2" spans="1:16" s="11" customFormat="1" ht="9" customHeight="1">
      <c r="A2" s="1"/>
      <c r="B2" s="7"/>
      <c r="C2" s="7"/>
      <c r="D2" s="7"/>
      <c r="E2" s="7"/>
      <c r="F2" s="8"/>
      <c r="G2" s="7"/>
      <c r="H2" s="8"/>
      <c r="I2" s="7"/>
      <c r="J2" s="8"/>
      <c r="K2" s="7"/>
      <c r="L2" s="9"/>
      <c r="M2" s="9"/>
      <c r="N2" s="9"/>
      <c r="O2" s="9"/>
      <c r="P2" s="9"/>
    </row>
    <row r="3" spans="1:17" s="11" customFormat="1" ht="15" customHeight="1" thickBot="1">
      <c r="A3" s="7"/>
      <c r="C3" s="7"/>
      <c r="D3" s="7"/>
      <c r="E3" s="7"/>
      <c r="F3" s="8"/>
      <c r="G3" s="7"/>
      <c r="H3" s="8"/>
      <c r="I3" s="7"/>
      <c r="J3" s="8"/>
      <c r="K3" s="7"/>
      <c r="L3" s="9"/>
      <c r="M3" s="11" t="s">
        <v>56</v>
      </c>
      <c r="P3" s="2"/>
      <c r="Q3" s="2" t="s">
        <v>81</v>
      </c>
    </row>
    <row r="4" spans="1:17" ht="15" customHeight="1">
      <c r="A4" s="12"/>
      <c r="B4" s="13" t="s">
        <v>2</v>
      </c>
      <c r="C4" s="101" t="s">
        <v>74</v>
      </c>
      <c r="D4" s="102"/>
      <c r="E4" s="102"/>
      <c r="F4" s="103"/>
      <c r="G4" s="15" t="s">
        <v>3</v>
      </c>
      <c r="H4" s="16"/>
      <c r="I4" s="17"/>
      <c r="J4" s="14"/>
      <c r="K4" s="15"/>
      <c r="L4" s="104" t="s">
        <v>80</v>
      </c>
      <c r="M4" s="105"/>
      <c r="N4" s="105"/>
      <c r="O4" s="105"/>
      <c r="P4" s="74"/>
      <c r="Q4" s="75"/>
    </row>
    <row r="5" spans="1:17" ht="15" customHeight="1">
      <c r="A5" s="19" t="s">
        <v>0</v>
      </c>
      <c r="B5" s="20" t="s">
        <v>4</v>
      </c>
      <c r="C5" s="3"/>
      <c r="D5" s="63"/>
      <c r="E5" s="21" t="s">
        <v>78</v>
      </c>
      <c r="F5" s="21">
        <v>2</v>
      </c>
      <c r="G5" s="22" t="s">
        <v>0</v>
      </c>
      <c r="H5" s="21" t="s">
        <v>5</v>
      </c>
      <c r="I5" s="23" t="s">
        <v>5</v>
      </c>
      <c r="J5" s="21" t="s">
        <v>6</v>
      </c>
      <c r="K5" s="23" t="s">
        <v>6</v>
      </c>
      <c r="L5" s="5"/>
      <c r="M5" s="6" t="s">
        <v>7</v>
      </c>
      <c r="N5" s="5" t="s">
        <v>8</v>
      </c>
      <c r="O5" s="5" t="s">
        <v>9</v>
      </c>
      <c r="P5" s="76" t="s">
        <v>10</v>
      </c>
      <c r="Q5" s="77" t="s">
        <v>6</v>
      </c>
    </row>
    <row r="6" spans="1:17" ht="15" customHeight="1">
      <c r="A6" s="19" t="s">
        <v>11</v>
      </c>
      <c r="B6" s="20" t="s">
        <v>12</v>
      </c>
      <c r="C6" s="4" t="s">
        <v>75</v>
      </c>
      <c r="D6" s="4"/>
      <c r="E6" s="21" t="s">
        <v>57</v>
      </c>
      <c r="F6" s="21" t="s">
        <v>58</v>
      </c>
      <c r="G6" s="23" t="s">
        <v>13</v>
      </c>
      <c r="H6" s="21" t="s">
        <v>6</v>
      </c>
      <c r="I6" s="23" t="s">
        <v>6</v>
      </c>
      <c r="J6" s="21" t="s">
        <v>14</v>
      </c>
      <c r="K6" s="23" t="s">
        <v>14</v>
      </c>
      <c r="L6" s="4" t="s">
        <v>15</v>
      </c>
      <c r="M6" s="4" t="s">
        <v>16</v>
      </c>
      <c r="N6" s="3" t="s">
        <v>17</v>
      </c>
      <c r="O6" s="3" t="s">
        <v>18</v>
      </c>
      <c r="P6" s="76"/>
      <c r="Q6" s="77" t="s">
        <v>14</v>
      </c>
    </row>
    <row r="7" spans="1:17" ht="15" customHeight="1">
      <c r="A7" s="24" t="s">
        <v>19</v>
      </c>
      <c r="B7" s="20" t="s">
        <v>4</v>
      </c>
      <c r="C7" s="3"/>
      <c r="D7" s="4" t="s">
        <v>69</v>
      </c>
      <c r="E7" s="21" t="s">
        <v>59</v>
      </c>
      <c r="F7" s="21" t="s">
        <v>60</v>
      </c>
      <c r="G7" s="22" t="s">
        <v>0</v>
      </c>
      <c r="H7" s="21" t="s">
        <v>14</v>
      </c>
      <c r="I7" s="23" t="s">
        <v>14</v>
      </c>
      <c r="J7" s="21" t="s">
        <v>3</v>
      </c>
      <c r="K7" s="23" t="s">
        <v>3</v>
      </c>
      <c r="L7" s="4" t="s">
        <v>20</v>
      </c>
      <c r="M7" s="4" t="s">
        <v>21</v>
      </c>
      <c r="N7" s="3" t="s">
        <v>22</v>
      </c>
      <c r="O7" s="3" t="s">
        <v>23</v>
      </c>
      <c r="P7" s="76" t="s">
        <v>24</v>
      </c>
      <c r="Q7" s="77" t="s">
        <v>10</v>
      </c>
    </row>
    <row r="8" spans="1:17" ht="15" customHeight="1">
      <c r="A8" s="24"/>
      <c r="B8" s="20" t="s">
        <v>25</v>
      </c>
      <c r="C8" s="4" t="s">
        <v>76</v>
      </c>
      <c r="D8" s="4" t="s">
        <v>70</v>
      </c>
      <c r="E8" s="21" t="s">
        <v>61</v>
      </c>
      <c r="F8" s="21" t="s">
        <v>62</v>
      </c>
      <c r="G8" s="23" t="s">
        <v>1</v>
      </c>
      <c r="H8" s="21" t="s">
        <v>25</v>
      </c>
      <c r="I8" s="23" t="s">
        <v>1</v>
      </c>
      <c r="J8" s="21" t="s">
        <v>13</v>
      </c>
      <c r="K8" s="23" t="s">
        <v>13</v>
      </c>
      <c r="L8" s="4" t="s">
        <v>26</v>
      </c>
      <c r="M8" s="4" t="s">
        <v>27</v>
      </c>
      <c r="N8" s="3" t="s">
        <v>28</v>
      </c>
      <c r="O8" s="3" t="s">
        <v>29</v>
      </c>
      <c r="P8" s="76" t="s">
        <v>0</v>
      </c>
      <c r="Q8" s="77" t="s">
        <v>3</v>
      </c>
    </row>
    <row r="9" spans="1:17" ht="15" customHeight="1">
      <c r="A9" s="19"/>
      <c r="B9" s="20" t="s">
        <v>4</v>
      </c>
      <c r="C9" s="3"/>
      <c r="D9" s="4" t="s">
        <v>71</v>
      </c>
      <c r="E9" s="21" t="s">
        <v>79</v>
      </c>
      <c r="F9" s="21" t="s">
        <v>63</v>
      </c>
      <c r="G9" s="22" t="s">
        <v>0</v>
      </c>
      <c r="H9" s="21" t="s">
        <v>30</v>
      </c>
      <c r="I9" s="22" t="s">
        <v>0</v>
      </c>
      <c r="J9" s="21" t="s">
        <v>25</v>
      </c>
      <c r="K9" s="23" t="s">
        <v>1</v>
      </c>
      <c r="L9" s="4" t="s">
        <v>31</v>
      </c>
      <c r="M9" s="4" t="s">
        <v>32</v>
      </c>
      <c r="N9" s="3" t="s">
        <v>33</v>
      </c>
      <c r="O9" s="3" t="s">
        <v>34</v>
      </c>
      <c r="P9" s="76" t="s">
        <v>35</v>
      </c>
      <c r="Q9" s="77" t="s">
        <v>13</v>
      </c>
    </row>
    <row r="10" spans="1:17" ht="15" customHeight="1">
      <c r="A10" s="19"/>
      <c r="B10" s="20" t="s">
        <v>36</v>
      </c>
      <c r="C10" s="4" t="s">
        <v>77</v>
      </c>
      <c r="D10" s="4" t="s">
        <v>72</v>
      </c>
      <c r="E10" s="21" t="s">
        <v>64</v>
      </c>
      <c r="F10" s="21" t="s">
        <v>65</v>
      </c>
      <c r="G10" s="23" t="s">
        <v>37</v>
      </c>
      <c r="H10" s="25"/>
      <c r="I10" s="23" t="s">
        <v>37</v>
      </c>
      <c r="J10" s="21" t="s">
        <v>30</v>
      </c>
      <c r="K10" s="23" t="s">
        <v>37</v>
      </c>
      <c r="L10" s="4" t="s">
        <v>38</v>
      </c>
      <c r="M10" s="4" t="s">
        <v>39</v>
      </c>
      <c r="N10" s="3" t="s">
        <v>40</v>
      </c>
      <c r="O10" s="3" t="s">
        <v>41</v>
      </c>
      <c r="P10" s="78" t="s">
        <v>0</v>
      </c>
      <c r="Q10" s="77" t="s">
        <v>25</v>
      </c>
    </row>
    <row r="11" spans="1:17" ht="15" customHeight="1" thickBot="1">
      <c r="A11" s="19"/>
      <c r="B11" s="20" t="s">
        <v>0</v>
      </c>
      <c r="C11" s="4" t="s">
        <v>0</v>
      </c>
      <c r="D11" s="4"/>
      <c r="E11" s="21"/>
      <c r="F11" s="21" t="s">
        <v>66</v>
      </c>
      <c r="G11" s="22"/>
      <c r="H11" s="21" t="s">
        <v>0</v>
      </c>
      <c r="I11" s="23" t="s">
        <v>0</v>
      </c>
      <c r="J11" s="21" t="s">
        <v>0</v>
      </c>
      <c r="K11" s="23" t="s">
        <v>0</v>
      </c>
      <c r="L11" s="3"/>
      <c r="M11" s="4" t="s">
        <v>25</v>
      </c>
      <c r="N11" s="3" t="s">
        <v>42</v>
      </c>
      <c r="O11" s="3" t="s">
        <v>43</v>
      </c>
      <c r="P11" s="78"/>
      <c r="Q11" s="77" t="s">
        <v>0</v>
      </c>
    </row>
    <row r="12" spans="1:19" ht="18" customHeight="1" thickBot="1" thickTop="1">
      <c r="A12" s="26" t="s">
        <v>44</v>
      </c>
      <c r="B12" s="27">
        <f>SUM(B13:B23)</f>
        <v>96775</v>
      </c>
      <c r="C12" s="28">
        <f>SUM(C13:C23)</f>
        <v>14114</v>
      </c>
      <c r="D12" s="69">
        <f>SUM(D13:D23)</f>
        <v>3466</v>
      </c>
      <c r="E12" s="29">
        <f>SUM(E13:E23)</f>
        <v>14164</v>
      </c>
      <c r="F12" s="29">
        <f>SUM(F13:F23)</f>
        <v>6268</v>
      </c>
      <c r="G12" s="30">
        <f>(C12+E12-F12)/B12*100</f>
        <v>22.74347713769052</v>
      </c>
      <c r="H12" s="29">
        <f>SUM(H13:H23)</f>
        <v>279</v>
      </c>
      <c r="I12" s="31">
        <f>SUM(H12/C12*100)</f>
        <v>1.9767606631713193</v>
      </c>
      <c r="J12" s="32">
        <f>SUM(J13:J23)</f>
        <v>214</v>
      </c>
      <c r="K12" s="31">
        <f>SUM(J12/H12*100)</f>
        <v>76.70250896057348</v>
      </c>
      <c r="L12" s="29">
        <f aca="true" t="shared" si="0" ref="L12:Q12">SUM(L13:L23)</f>
        <v>43</v>
      </c>
      <c r="M12" s="29">
        <f t="shared" si="0"/>
        <v>14</v>
      </c>
      <c r="N12" s="29">
        <f t="shared" si="0"/>
        <v>26</v>
      </c>
      <c r="O12" s="29">
        <f t="shared" si="0"/>
        <v>131</v>
      </c>
      <c r="P12" s="79">
        <f t="shared" si="0"/>
        <v>30</v>
      </c>
      <c r="Q12" s="80">
        <f t="shared" si="0"/>
        <v>35</v>
      </c>
      <c r="R12" s="100"/>
      <c r="S12" s="100"/>
    </row>
    <row r="13" spans="1:19" ht="18" customHeight="1">
      <c r="A13" s="24" t="s">
        <v>45</v>
      </c>
      <c r="B13" s="33">
        <v>27405</v>
      </c>
      <c r="C13" s="34">
        <v>5264</v>
      </c>
      <c r="D13" s="70">
        <v>1266</v>
      </c>
      <c r="E13" s="88">
        <v>5616</v>
      </c>
      <c r="F13" s="35">
        <v>2064</v>
      </c>
      <c r="G13" s="36">
        <f>(C13+E13-F13)/B13*100</f>
        <v>32.16931216931217</v>
      </c>
      <c r="H13" s="89">
        <v>113</v>
      </c>
      <c r="I13" s="36">
        <f>SUM(H13/C13*100)</f>
        <v>2.1466565349544076</v>
      </c>
      <c r="J13" s="37">
        <v>93</v>
      </c>
      <c r="K13" s="36">
        <f aca="true" t="shared" si="1" ref="K13:K23">SUM(J13/H13*100)</f>
        <v>82.30088495575221</v>
      </c>
      <c r="L13" s="35">
        <v>17</v>
      </c>
      <c r="M13" s="35">
        <v>4</v>
      </c>
      <c r="N13" s="35">
        <v>26</v>
      </c>
      <c r="O13" s="35">
        <v>46</v>
      </c>
      <c r="P13" s="81">
        <v>15</v>
      </c>
      <c r="Q13" s="82">
        <v>5</v>
      </c>
      <c r="R13" s="100"/>
      <c r="S13" s="100"/>
    </row>
    <row r="14" spans="1:19" ht="18" customHeight="1">
      <c r="A14" s="38" t="s">
        <v>46</v>
      </c>
      <c r="B14" s="39">
        <v>7710</v>
      </c>
      <c r="C14" s="40">
        <v>1627</v>
      </c>
      <c r="D14" s="87">
        <v>375</v>
      </c>
      <c r="E14" s="43">
        <v>1499</v>
      </c>
      <c r="F14" s="92">
        <v>912</v>
      </c>
      <c r="G14" s="91">
        <f aca="true" t="shared" si="2" ref="G14:G22">(C14+E14-F14)/B14*100</f>
        <v>28.715953307392994</v>
      </c>
      <c r="H14" s="34">
        <v>18</v>
      </c>
      <c r="I14" s="91">
        <f aca="true" t="shared" si="3" ref="I14:I23">SUM(H14/C14*100)</f>
        <v>1.1063306699446833</v>
      </c>
      <c r="J14" s="45">
        <v>17</v>
      </c>
      <c r="K14" s="46">
        <f t="shared" si="1"/>
        <v>94.44444444444444</v>
      </c>
      <c r="L14" s="41">
        <v>2</v>
      </c>
      <c r="M14" s="41">
        <v>6</v>
      </c>
      <c r="N14" s="41">
        <v>0</v>
      </c>
      <c r="O14" s="41">
        <v>9</v>
      </c>
      <c r="P14" s="83">
        <v>1</v>
      </c>
      <c r="Q14" s="84">
        <v>0</v>
      </c>
      <c r="R14" s="100"/>
      <c r="S14" s="100"/>
    </row>
    <row r="15" spans="1:19" ht="18" customHeight="1">
      <c r="A15" s="38" t="s">
        <v>47</v>
      </c>
      <c r="B15" s="39">
        <v>8943</v>
      </c>
      <c r="C15" s="40">
        <v>1020</v>
      </c>
      <c r="D15" s="71">
        <v>324</v>
      </c>
      <c r="E15" s="35">
        <v>1050</v>
      </c>
      <c r="F15" s="35">
        <v>20</v>
      </c>
      <c r="G15" s="91">
        <f t="shared" si="2"/>
        <v>22.922956502292298</v>
      </c>
      <c r="H15" s="93">
        <v>17</v>
      </c>
      <c r="I15" s="90">
        <f t="shared" si="3"/>
        <v>1.6666666666666667</v>
      </c>
      <c r="J15" s="45">
        <v>12</v>
      </c>
      <c r="K15" s="44">
        <f t="shared" si="1"/>
        <v>70.58823529411765</v>
      </c>
      <c r="L15" s="41">
        <v>1</v>
      </c>
      <c r="M15" s="41">
        <v>2</v>
      </c>
      <c r="N15" s="41">
        <v>0</v>
      </c>
      <c r="O15" s="41">
        <v>9</v>
      </c>
      <c r="P15" s="83">
        <v>0</v>
      </c>
      <c r="Q15" s="84">
        <v>5</v>
      </c>
      <c r="R15" s="100"/>
      <c r="S15" s="100"/>
    </row>
    <row r="16" spans="1:19" ht="18" customHeight="1">
      <c r="A16" s="38" t="s">
        <v>48</v>
      </c>
      <c r="B16" s="39">
        <v>12022</v>
      </c>
      <c r="C16" s="40">
        <v>1070</v>
      </c>
      <c r="D16" s="71">
        <v>331</v>
      </c>
      <c r="E16" s="41">
        <v>1127</v>
      </c>
      <c r="F16" s="41">
        <v>611</v>
      </c>
      <c r="G16" s="91">
        <f t="shared" si="2"/>
        <v>13.192480452503744</v>
      </c>
      <c r="H16" s="93">
        <v>18</v>
      </c>
      <c r="I16" s="44">
        <f t="shared" si="3"/>
        <v>1.6822429906542056</v>
      </c>
      <c r="J16" s="45">
        <v>16</v>
      </c>
      <c r="K16" s="44">
        <f t="shared" si="1"/>
        <v>88.88888888888889</v>
      </c>
      <c r="L16" s="41">
        <v>2</v>
      </c>
      <c r="M16" s="41">
        <v>0</v>
      </c>
      <c r="N16" s="41">
        <v>0</v>
      </c>
      <c r="O16" s="41">
        <v>14</v>
      </c>
      <c r="P16" s="83">
        <v>0</v>
      </c>
      <c r="Q16" s="84">
        <v>2</v>
      </c>
      <c r="R16" s="100"/>
      <c r="S16" s="100"/>
    </row>
    <row r="17" spans="1:19" ht="18" customHeight="1">
      <c r="A17" s="38" t="s">
        <v>49</v>
      </c>
      <c r="B17" s="39">
        <v>1963</v>
      </c>
      <c r="C17" s="40">
        <v>373</v>
      </c>
      <c r="D17" s="71">
        <v>50</v>
      </c>
      <c r="E17" s="41">
        <v>443</v>
      </c>
      <c r="F17" s="41">
        <v>212</v>
      </c>
      <c r="G17" s="91">
        <f t="shared" si="2"/>
        <v>30.76923076923077</v>
      </c>
      <c r="H17" s="93">
        <v>2</v>
      </c>
      <c r="I17" s="44">
        <f t="shared" si="3"/>
        <v>0.5361930294906166</v>
      </c>
      <c r="J17" s="45">
        <v>1</v>
      </c>
      <c r="K17" s="44">
        <f t="shared" si="1"/>
        <v>50</v>
      </c>
      <c r="L17" s="41">
        <v>0</v>
      </c>
      <c r="M17" s="41">
        <v>1</v>
      </c>
      <c r="N17" s="41">
        <v>0</v>
      </c>
      <c r="O17" s="41">
        <v>0</v>
      </c>
      <c r="P17" s="83">
        <v>1</v>
      </c>
      <c r="Q17" s="84">
        <v>0</v>
      </c>
      <c r="R17" s="100"/>
      <c r="S17" s="100"/>
    </row>
    <row r="18" spans="1:19" ht="18" customHeight="1">
      <c r="A18" s="38" t="s">
        <v>50</v>
      </c>
      <c r="B18" s="39">
        <v>8380</v>
      </c>
      <c r="C18" s="40">
        <v>543</v>
      </c>
      <c r="D18" s="71">
        <v>195</v>
      </c>
      <c r="E18" s="41">
        <v>497</v>
      </c>
      <c r="F18" s="41">
        <v>259</v>
      </c>
      <c r="G18" s="91">
        <f t="shared" si="2"/>
        <v>9.319809069212411</v>
      </c>
      <c r="H18" s="93">
        <v>9</v>
      </c>
      <c r="I18" s="44">
        <f t="shared" si="3"/>
        <v>1.6574585635359116</v>
      </c>
      <c r="J18" s="45">
        <v>6</v>
      </c>
      <c r="K18" s="44">
        <f t="shared" si="1"/>
        <v>66.66666666666666</v>
      </c>
      <c r="L18" s="41">
        <v>4</v>
      </c>
      <c r="M18" s="41">
        <v>0</v>
      </c>
      <c r="N18" s="41">
        <v>0</v>
      </c>
      <c r="O18" s="41">
        <v>2</v>
      </c>
      <c r="P18" s="83">
        <v>0</v>
      </c>
      <c r="Q18" s="84">
        <v>3</v>
      </c>
      <c r="R18" s="100"/>
      <c r="S18" s="100"/>
    </row>
    <row r="19" spans="1:19" ht="18" customHeight="1">
      <c r="A19" s="38" t="s">
        <v>51</v>
      </c>
      <c r="B19" s="39">
        <v>3617</v>
      </c>
      <c r="C19" s="40">
        <v>194</v>
      </c>
      <c r="D19" s="71">
        <v>71</v>
      </c>
      <c r="E19" s="41">
        <v>0</v>
      </c>
      <c r="F19" s="41">
        <v>0</v>
      </c>
      <c r="G19" s="91">
        <f t="shared" si="2"/>
        <v>5.363560962123307</v>
      </c>
      <c r="H19" s="93">
        <v>3</v>
      </c>
      <c r="I19" s="44">
        <f t="shared" si="3"/>
        <v>1.5463917525773196</v>
      </c>
      <c r="J19" s="45">
        <v>3</v>
      </c>
      <c r="K19" s="44">
        <v>0</v>
      </c>
      <c r="L19" s="41">
        <v>1</v>
      </c>
      <c r="M19" s="41">
        <v>0</v>
      </c>
      <c r="N19" s="41">
        <v>0</v>
      </c>
      <c r="O19" s="41">
        <v>2</v>
      </c>
      <c r="P19" s="83">
        <v>0</v>
      </c>
      <c r="Q19" s="84">
        <v>0</v>
      </c>
      <c r="R19" s="100"/>
      <c r="S19" s="100"/>
    </row>
    <row r="20" spans="1:19" ht="18" customHeight="1">
      <c r="A20" s="38" t="s">
        <v>52</v>
      </c>
      <c r="B20" s="39">
        <v>3875</v>
      </c>
      <c r="C20" s="40">
        <v>320</v>
      </c>
      <c r="D20" s="71">
        <v>103</v>
      </c>
      <c r="E20" s="41">
        <v>314</v>
      </c>
      <c r="F20" s="41">
        <v>130</v>
      </c>
      <c r="G20" s="91">
        <f t="shared" si="2"/>
        <v>13.006451612903225</v>
      </c>
      <c r="H20" s="93">
        <v>4</v>
      </c>
      <c r="I20" s="42">
        <f t="shared" si="3"/>
        <v>1.25</v>
      </c>
      <c r="J20" s="95">
        <v>2</v>
      </c>
      <c r="K20" s="42">
        <f t="shared" si="1"/>
        <v>50</v>
      </c>
      <c r="L20" s="41">
        <v>2</v>
      </c>
      <c r="M20" s="41">
        <v>0</v>
      </c>
      <c r="N20" s="41">
        <v>0</v>
      </c>
      <c r="O20" s="99">
        <v>0</v>
      </c>
      <c r="P20" s="83">
        <v>0</v>
      </c>
      <c r="Q20" s="84">
        <v>2</v>
      </c>
      <c r="R20" s="100"/>
      <c r="S20" s="100"/>
    </row>
    <row r="21" spans="1:19" ht="18" customHeight="1">
      <c r="A21" s="64" t="s">
        <v>53</v>
      </c>
      <c r="B21" s="65">
        <v>8306</v>
      </c>
      <c r="C21" s="66">
        <v>1379</v>
      </c>
      <c r="D21" s="72">
        <v>100</v>
      </c>
      <c r="E21" s="41">
        <v>1347</v>
      </c>
      <c r="F21" s="67">
        <v>1030</v>
      </c>
      <c r="G21" s="91">
        <f t="shared" si="2"/>
        <v>20.418974235492414</v>
      </c>
      <c r="H21" s="34">
        <v>42</v>
      </c>
      <c r="I21" s="68">
        <f t="shared" si="3"/>
        <v>3.0456852791878175</v>
      </c>
      <c r="J21" s="37">
        <v>27</v>
      </c>
      <c r="K21" s="68">
        <f t="shared" si="1"/>
        <v>64.28571428571429</v>
      </c>
      <c r="L21" s="96">
        <v>8</v>
      </c>
      <c r="M21" s="96">
        <v>0</v>
      </c>
      <c r="N21" s="96">
        <v>0</v>
      </c>
      <c r="O21" s="96">
        <v>19</v>
      </c>
      <c r="P21" s="97">
        <v>0</v>
      </c>
      <c r="Q21" s="98">
        <v>15</v>
      </c>
      <c r="R21" s="100"/>
      <c r="S21" s="100"/>
    </row>
    <row r="22" spans="1:19" ht="18" customHeight="1">
      <c r="A22" s="38" t="s">
        <v>54</v>
      </c>
      <c r="B22" s="39">
        <v>9802</v>
      </c>
      <c r="C22" s="40">
        <v>1359</v>
      </c>
      <c r="D22" s="71">
        <v>417</v>
      </c>
      <c r="E22" s="67">
        <v>1300</v>
      </c>
      <c r="F22" s="41">
        <v>582</v>
      </c>
      <c r="G22" s="91">
        <f t="shared" si="2"/>
        <v>21.189553152417872</v>
      </c>
      <c r="H22" s="66">
        <v>20</v>
      </c>
      <c r="I22" s="42">
        <f t="shared" si="3"/>
        <v>1.4716703458425313</v>
      </c>
      <c r="J22" s="47">
        <v>11</v>
      </c>
      <c r="K22" s="42">
        <f t="shared" si="1"/>
        <v>55.00000000000001</v>
      </c>
      <c r="L22" s="41">
        <v>3</v>
      </c>
      <c r="M22" s="41">
        <v>0</v>
      </c>
      <c r="N22" s="41">
        <v>0</v>
      </c>
      <c r="O22" s="41">
        <v>8</v>
      </c>
      <c r="P22" s="83">
        <v>9</v>
      </c>
      <c r="Q22" s="84">
        <v>0</v>
      </c>
      <c r="R22" s="100"/>
      <c r="S22" s="100"/>
    </row>
    <row r="23" spans="1:19" ht="18" customHeight="1" thickBot="1">
      <c r="A23" s="48" t="s">
        <v>55</v>
      </c>
      <c r="B23" s="49">
        <v>4752</v>
      </c>
      <c r="C23" s="50">
        <v>965</v>
      </c>
      <c r="D23" s="73">
        <v>234</v>
      </c>
      <c r="E23" s="51">
        <v>971</v>
      </c>
      <c r="F23" s="51">
        <v>448</v>
      </c>
      <c r="G23" s="94">
        <f>(C23+E23-F23)/B23*100</f>
        <v>31.313131313131315</v>
      </c>
      <c r="H23" s="51">
        <v>33</v>
      </c>
      <c r="I23" s="52">
        <f t="shared" si="3"/>
        <v>3.419689119170984</v>
      </c>
      <c r="J23" s="53">
        <v>26</v>
      </c>
      <c r="K23" s="52">
        <f t="shared" si="1"/>
        <v>78.78787878787878</v>
      </c>
      <c r="L23" s="51">
        <v>3</v>
      </c>
      <c r="M23" s="51">
        <v>1</v>
      </c>
      <c r="N23" s="51">
        <v>0</v>
      </c>
      <c r="O23" s="51">
        <v>22</v>
      </c>
      <c r="P23" s="85">
        <v>4</v>
      </c>
      <c r="Q23" s="86">
        <v>3</v>
      </c>
      <c r="R23" s="100"/>
      <c r="S23" s="100"/>
    </row>
    <row r="24" spans="1:16" ht="16.5" customHeight="1">
      <c r="A24" s="54"/>
      <c r="B24" s="55"/>
      <c r="C24" s="55"/>
      <c r="D24" s="55"/>
      <c r="E24" s="55"/>
      <c r="F24" s="56"/>
      <c r="G24" s="55"/>
      <c r="H24" s="56"/>
      <c r="I24" s="55"/>
      <c r="J24" s="56"/>
      <c r="K24" s="55"/>
      <c r="L24" s="57"/>
      <c r="M24" s="57"/>
      <c r="N24" s="57"/>
      <c r="O24" s="57"/>
      <c r="P24" s="57"/>
    </row>
    <row r="25" spans="1:16" s="60" customFormat="1" ht="16.5" customHeight="1">
      <c r="A25" s="58"/>
      <c r="B25" s="106" t="s">
        <v>67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59"/>
    </row>
    <row r="26" spans="1:16" s="60" customFormat="1" ht="16.5" customHeight="1">
      <c r="A26" s="58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59"/>
    </row>
    <row r="27" spans="1:16" s="60" customFormat="1" ht="16.5" customHeight="1">
      <c r="A27" s="58"/>
      <c r="B27" s="61" t="s">
        <v>68</v>
      </c>
      <c r="C27" s="61"/>
      <c r="D27" s="61"/>
      <c r="F27" s="62"/>
      <c r="G27" s="61"/>
      <c r="H27" s="62"/>
      <c r="J27" s="62"/>
      <c r="K27" s="61"/>
      <c r="L27" s="59"/>
      <c r="M27" s="59"/>
      <c r="N27" s="59"/>
      <c r="O27" s="59"/>
      <c r="P27" s="59"/>
    </row>
    <row r="28" spans="1:16" ht="16.5" customHeight="1">
      <c r="A28" s="54"/>
      <c r="B28" s="55"/>
      <c r="C28" s="55"/>
      <c r="D28" s="55"/>
      <c r="E28" s="55"/>
      <c r="F28" s="56"/>
      <c r="G28" s="55"/>
      <c r="H28" s="56"/>
      <c r="J28" s="56"/>
      <c r="K28" s="55"/>
      <c r="L28" s="57"/>
      <c r="M28" s="57"/>
      <c r="N28" s="57"/>
      <c r="O28" s="57"/>
      <c r="P28" s="57"/>
    </row>
    <row r="29" spans="1:16" ht="15" customHeight="1">
      <c r="A29" s="54"/>
      <c r="B29" s="55"/>
      <c r="C29" s="55"/>
      <c r="D29" s="55"/>
      <c r="E29" s="55"/>
      <c r="F29" s="56"/>
      <c r="G29" s="55"/>
      <c r="H29" s="56"/>
      <c r="I29" s="55"/>
      <c r="J29" s="56"/>
      <c r="K29" s="55"/>
      <c r="L29" s="57"/>
      <c r="M29" s="57"/>
      <c r="N29" s="57"/>
      <c r="O29" s="57"/>
      <c r="P29" s="57"/>
    </row>
    <row r="30" spans="1:16" ht="15" customHeight="1">
      <c r="A30" s="54"/>
      <c r="B30" s="55"/>
      <c r="C30" s="55"/>
      <c r="D30" s="55"/>
      <c r="E30" s="55"/>
      <c r="F30" s="56"/>
      <c r="G30" s="55"/>
      <c r="H30" s="56"/>
      <c r="I30" s="55"/>
      <c r="J30" s="56"/>
      <c r="K30" s="55"/>
      <c r="L30" s="57"/>
      <c r="M30" s="57"/>
      <c r="N30" s="57"/>
      <c r="O30" s="57"/>
      <c r="P30" s="57"/>
    </row>
    <row r="31" spans="1:16" ht="15" customHeight="1">
      <c r="A31" s="54"/>
      <c r="B31" s="55"/>
      <c r="C31" s="55"/>
      <c r="D31" s="55"/>
      <c r="E31" s="55"/>
      <c r="F31" s="56"/>
      <c r="G31" s="55"/>
      <c r="H31" s="56"/>
      <c r="I31" s="55"/>
      <c r="J31" s="56"/>
      <c r="K31" s="55"/>
      <c r="L31" s="57"/>
      <c r="M31" s="57"/>
      <c r="N31" s="57"/>
      <c r="O31" s="57"/>
      <c r="P31" s="57"/>
    </row>
    <row r="32" spans="1:16" ht="15" customHeight="1">
      <c r="A32" s="54"/>
      <c r="B32" s="55"/>
      <c r="C32" s="55"/>
      <c r="D32" s="55"/>
      <c r="E32" s="55"/>
      <c r="F32" s="56"/>
      <c r="G32" s="55"/>
      <c r="H32" s="56"/>
      <c r="I32" s="55"/>
      <c r="J32" s="56"/>
      <c r="K32" s="55"/>
      <c r="L32" s="57"/>
      <c r="M32" s="57"/>
      <c r="N32" s="57"/>
      <c r="O32" s="57"/>
      <c r="P32" s="57"/>
    </row>
    <row r="33" spans="1:16" ht="15" customHeight="1">
      <c r="A33" s="54"/>
      <c r="B33" s="55"/>
      <c r="C33" s="55"/>
      <c r="D33" s="55"/>
      <c r="E33" s="55"/>
      <c r="F33" s="56"/>
      <c r="G33" s="55"/>
      <c r="H33" s="56"/>
      <c r="I33" s="55"/>
      <c r="J33" s="56"/>
      <c r="K33" s="55"/>
      <c r="L33" s="57"/>
      <c r="M33" s="57"/>
      <c r="N33" s="57"/>
      <c r="O33" s="57"/>
      <c r="P33" s="57"/>
    </row>
    <row r="34" spans="1:16" ht="15" customHeight="1">
      <c r="A34" s="54"/>
      <c r="B34" s="55"/>
      <c r="C34" s="55"/>
      <c r="D34" s="55"/>
      <c r="E34" s="55"/>
      <c r="F34" s="56"/>
      <c r="G34" s="55"/>
      <c r="H34" s="56"/>
      <c r="I34" s="55"/>
      <c r="J34" s="56"/>
      <c r="K34" s="55"/>
      <c r="L34" s="57"/>
      <c r="M34" s="57"/>
      <c r="N34" s="57"/>
      <c r="O34" s="57"/>
      <c r="P34" s="57"/>
    </row>
  </sheetData>
  <sheetProtection sheet="1" selectLockedCells="1" selectUnlockedCells="1"/>
  <mergeCells count="3">
    <mergeCell ref="C4:F4"/>
    <mergeCell ref="L4:O4"/>
    <mergeCell ref="B25:O2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5" r:id="rId1"/>
  <headerFooter alignWithMargins="0">
    <oddFooter>&amp;L&amp;"ＭＳ Ｐゴシック,標準"&amp;12西濃地域の公衆衛生2012&amp;C&amp;"ＭＳ Ｐゴシック,標準"&amp;12－　100　－&amp;R&amp;"ＭＳ Ｐゴシック,標準"&amp;12第６章　健康増進&amp;"ＭＳ ゴシック,標準"&amp;8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2013-01-15T04:47:22Z</cp:lastPrinted>
  <dcterms:created xsi:type="dcterms:W3CDTF">2005-03-21T13:04:26Z</dcterms:created>
  <dcterms:modified xsi:type="dcterms:W3CDTF">2013-02-01T07:23:57Z</dcterms:modified>
  <cp:category/>
  <cp:version/>
  <cp:contentType/>
  <cp:contentStatus/>
  <cp:revision>19</cp:revision>
</cp:coreProperties>
</file>