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2"/>
  </bookViews>
  <sheets>
    <sheet name="T6-3(総数)" sheetId="1" r:id="rId1"/>
    <sheet name="T6-3-1（男）" sheetId="2" r:id="rId2"/>
    <sheet name="T6-3-2（女）" sheetId="3" r:id="rId3"/>
  </sheets>
  <definedNames>
    <definedName name="_xlnm.Print_Area" localSheetId="0">'T6-3(総数)'!$A$1:$L$61</definedName>
    <definedName name="_xlnm.Print_Area" localSheetId="1">'T6-3-1（男）'!$A$1:$L$66</definedName>
    <definedName name="_xlnm.Print_Area" localSheetId="2">'T6-3-2（女）'!$A$1:$L$66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<sst xmlns="http://schemas.openxmlformats.org/spreadsheetml/2006/main" count="609" uniqueCount="107">
  <si>
    <t>　</t>
  </si>
  <si>
    <t>率</t>
  </si>
  <si>
    <t>＜総数＞</t>
  </si>
  <si>
    <t>受</t>
  </si>
  <si>
    <t>受</t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</si>
  <si>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</si>
  <si>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</si>
  <si>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</si>
  <si>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</si>
  <si>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</si>
  <si>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</si>
  <si>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</si>
  <si>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</si>
  <si>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</si>
  <si>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</si>
  <si>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</si>
  <si>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</si>
  <si>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</si>
  <si>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</si>
  <si>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</si>
  <si>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</si>
  <si>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</si>
  <si>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</si>
  <si>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</si>
  <si>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</si>
  <si>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</si>
  <si>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</si>
  <si>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</si>
  <si>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</si>
  <si>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</si>
  <si>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</si>
  <si>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</si>
  <si>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</si>
  <si>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</si>
  <si>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</si>
  <si>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</si>
  <si>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</si>
  <si>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</si>
  <si>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</si>
  <si>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</si>
  <si>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</si>
  <si>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</si>
  <si>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</si>
  <si>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</si>
  <si>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</si>
  <si>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</si>
  <si>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</si>
  <si>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</si>
  <si>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</si>
  <si>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</si>
  <si>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</si>
  <si>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</si>
  <si>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</si>
  <si>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</si>
  <si>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</si>
  <si>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（総数）</t>
  </si>
  <si>
    <t>市町村名</t>
  </si>
  <si>
    <t>対象者数</t>
  </si>
  <si>
    <t>受診者数</t>
  </si>
  <si>
    <t>受診率（％）</t>
  </si>
  <si>
    <t>＜胸部エックス線検査のみ＞</t>
  </si>
  <si>
    <t>受</t>
  </si>
  <si>
    <t>診</t>
  </si>
  <si>
    <t>診</t>
  </si>
  <si>
    <t>＜胸部エックス線検査及び喀痰細胞診＞</t>
  </si>
  <si>
    <t>（男）</t>
  </si>
  <si>
    <t>（女）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</si>
  <si>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</si>
  <si>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</si>
  <si>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</si>
  <si>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</si>
  <si>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</si>
  <si>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</si>
  <si>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</si>
  <si>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</si>
  <si>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</si>
  <si>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</si>
  <si>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</si>
  <si>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</si>
  <si>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</si>
  <si>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診</t>
  </si>
  <si>
    <t>市町名</t>
  </si>
  <si>
    <t>受</t>
  </si>
  <si>
    <t>診</t>
  </si>
  <si>
    <t>ウ　肺がん検診実施状況　総数（Ｔ６－３）</t>
  </si>
  <si>
    <t>ウ　肺がん検診実施状況　男（Ｔ６－３－１）</t>
  </si>
  <si>
    <t>ウ　肺がん検診実施状況　女（Ｔ６－３－２）</t>
  </si>
  <si>
    <t>管内総数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</si>
  <si>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</si>
  <si>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</si>
  <si>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</si>
  <si>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</si>
  <si>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</si>
  <si>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</si>
  <si>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</si>
  <si>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</si>
  <si>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</si>
  <si>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再掲初回</t>
  </si>
  <si>
    <t>大 垣 市</t>
  </si>
  <si>
    <t>海 津 市</t>
  </si>
  <si>
    <t>精 密 検 査 結 果</t>
  </si>
  <si>
    <t>-</t>
  </si>
  <si>
    <t>-</t>
  </si>
  <si>
    <t>　</t>
  </si>
  <si>
    <t>-</t>
  </si>
  <si>
    <t xml:space="preserve">      （平成２３年度）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</si>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</sst>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8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8.75"/>
      <color indexed="53"/>
      <name val="ＭＳ Ｐゴシック"/>
      <family val="3"/>
    </font>
    <font>
      <sz val="9.2"/>
      <name val="ＭＳ Ｐ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7" fillId="0" borderId="10" xfId="61" applyFont="1" applyBorder="1" applyAlignment="1" applyProtection="1">
      <alignment vertical="center"/>
      <protection locked="0"/>
    </xf>
    <xf numFmtId="0" fontId="7" fillId="0" borderId="10" xfId="61" applyFont="1" applyBorder="1" applyAlignment="1" applyProtection="1">
      <alignment horizontal="center" vertical="center"/>
      <protection locked="0"/>
    </xf>
    <xf numFmtId="0" fontId="7" fillId="0" borderId="11" xfId="61" applyFont="1" applyBorder="1" applyAlignment="1" applyProtection="1">
      <alignment vertical="center"/>
      <protection locked="0"/>
    </xf>
    <xf numFmtId="0" fontId="7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4" fillId="0" borderId="0" xfId="61" applyFont="1" applyBorder="1" applyAlignment="1" applyProtection="1">
      <alignment vertical="center"/>
      <protection locked="0"/>
    </xf>
    <xf numFmtId="178" fontId="9" fillId="0" borderId="0" xfId="61" applyNumberFormat="1" applyFont="1" applyBorder="1" applyAlignment="1" applyProtection="1">
      <alignment vertical="center"/>
      <protection locked="0"/>
    </xf>
    <xf numFmtId="179" fontId="9" fillId="0" borderId="0" xfId="61" applyNumberFormat="1" applyFont="1" applyBorder="1" applyAlignment="1" applyProtection="1">
      <alignment vertical="center"/>
      <protection locked="0"/>
    </xf>
    <xf numFmtId="189" fontId="9" fillId="0" borderId="0" xfId="61" applyNumberFormat="1" applyFont="1" applyBorder="1" applyAlignment="1" applyProtection="1">
      <alignment vertical="center"/>
      <protection locked="0"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178" fontId="2" fillId="0" borderId="0" xfId="61" applyNumberFormat="1" applyFont="1" applyAlignment="1" applyProtection="1">
      <alignment vertical="center"/>
      <protection locked="0"/>
    </xf>
    <xf numFmtId="179" fontId="2" fillId="0" borderId="0" xfId="61" applyNumberFormat="1" applyFont="1" applyAlignment="1" applyProtection="1">
      <alignment vertical="center"/>
      <protection locked="0"/>
    </xf>
    <xf numFmtId="189" fontId="2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>
      <alignment horizontal="right" vertical="center"/>
      <protection/>
    </xf>
    <xf numFmtId="178" fontId="4" fillId="0" borderId="0" xfId="61" applyNumberFormat="1" applyFont="1" applyAlignment="1" applyProtection="1">
      <alignment vertical="center"/>
      <protection locked="0"/>
    </xf>
    <xf numFmtId="179" fontId="4" fillId="0" borderId="0" xfId="61" applyNumberFormat="1" applyFont="1" applyAlignment="1" applyProtection="1">
      <alignment vertical="center"/>
      <protection locked="0"/>
    </xf>
    <xf numFmtId="189" fontId="4" fillId="0" borderId="0" xfId="61" applyNumberFormat="1" applyFont="1" applyAlignment="1" applyProtection="1">
      <alignment vertical="center"/>
      <protection locked="0"/>
    </xf>
    <xf numFmtId="0" fontId="4" fillId="0" borderId="0" xfId="61" applyFont="1" applyAlignment="1">
      <alignment vertical="center"/>
      <protection/>
    </xf>
    <xf numFmtId="0" fontId="4" fillId="0" borderId="12" xfId="61" applyFont="1" applyBorder="1" applyAlignment="1" applyProtection="1">
      <alignment horizontal="center" vertical="center"/>
      <protection locked="0"/>
    </xf>
    <xf numFmtId="178" fontId="2" fillId="33" borderId="13" xfId="61" applyNumberFormat="1" applyFont="1" applyFill="1" applyBorder="1" applyAlignment="1">
      <alignment vertical="center"/>
      <protection/>
    </xf>
    <xf numFmtId="178" fontId="2" fillId="33" borderId="14" xfId="61" applyNumberFormat="1" applyFont="1" applyFill="1" applyBorder="1" applyAlignment="1">
      <alignment vertical="center"/>
      <protection/>
    </xf>
    <xf numFmtId="195" fontId="2" fillId="33" borderId="15" xfId="61" applyNumberFormat="1" applyFont="1" applyFill="1" applyBorder="1" applyAlignment="1">
      <alignment vertical="center"/>
      <protection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178" fontId="2" fillId="33" borderId="18" xfId="61" applyNumberFormat="1" applyFont="1" applyFill="1" applyBorder="1" applyAlignment="1">
      <alignment vertical="center"/>
      <protection/>
    </xf>
    <xf numFmtId="178" fontId="2" fillId="33" borderId="19" xfId="61" applyNumberFormat="1" applyFont="1" applyFill="1" applyBorder="1" applyAlignment="1">
      <alignment vertical="center"/>
      <protection/>
    </xf>
    <xf numFmtId="195" fontId="2" fillId="33" borderId="20" xfId="61" applyNumberFormat="1" applyFont="1" applyFill="1" applyBorder="1" applyAlignment="1">
      <alignment vertical="center"/>
      <protection/>
    </xf>
    <xf numFmtId="178" fontId="2" fillId="33" borderId="21" xfId="61" applyNumberFormat="1" applyFont="1" applyFill="1" applyBorder="1" applyAlignment="1">
      <alignment vertical="center"/>
      <protection/>
    </xf>
    <xf numFmtId="178" fontId="2" fillId="33" borderId="22" xfId="61" applyNumberFormat="1" applyFont="1" applyFill="1" applyBorder="1" applyAlignment="1">
      <alignment vertical="center"/>
      <protection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178" fontId="2" fillId="33" borderId="25" xfId="61" applyNumberFormat="1" applyFont="1" applyFill="1" applyBorder="1" applyAlignment="1">
      <alignment vertical="center"/>
      <protection/>
    </xf>
    <xf numFmtId="0" fontId="2" fillId="0" borderId="0" xfId="61" applyFont="1" applyAlignment="1" applyProtection="1">
      <alignment vertical="center"/>
      <protection locked="0"/>
    </xf>
    <xf numFmtId="0" fontId="4" fillId="0" borderId="26" xfId="61" applyFont="1" applyBorder="1" applyAlignment="1" applyProtection="1">
      <alignment vertical="center"/>
      <protection locked="0"/>
    </xf>
    <xf numFmtId="178" fontId="4" fillId="0" borderId="27" xfId="61" applyNumberFormat="1" applyFont="1" applyBorder="1" applyAlignment="1" applyProtection="1">
      <alignment horizontal="center" vertical="center"/>
      <protection locked="0"/>
    </xf>
    <xf numFmtId="178" fontId="4" fillId="0" borderId="27" xfId="61" applyNumberFormat="1" applyFont="1" applyBorder="1" applyAlignment="1" applyProtection="1">
      <alignment vertical="center"/>
      <protection locked="0"/>
    </xf>
    <xf numFmtId="179" fontId="4" fillId="0" borderId="27" xfId="61" applyNumberFormat="1" applyFont="1" applyBorder="1" applyAlignment="1" applyProtection="1">
      <alignment vertical="center"/>
      <protection locked="0"/>
    </xf>
    <xf numFmtId="179" fontId="4" fillId="0" borderId="27" xfId="61" applyNumberFormat="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vertical="center"/>
      <protection locked="0"/>
    </xf>
    <xf numFmtId="178" fontId="4" fillId="0" borderId="10" xfId="61" applyNumberFormat="1" applyFont="1" applyBorder="1" applyAlignment="1" applyProtection="1">
      <alignment vertical="center"/>
      <protection locked="0"/>
    </xf>
    <xf numFmtId="178" fontId="4" fillId="0" borderId="10" xfId="61" applyNumberFormat="1" applyFont="1" applyBorder="1" applyAlignment="1" applyProtection="1">
      <alignment horizontal="center" vertical="center"/>
      <protection locked="0"/>
    </xf>
    <xf numFmtId="179" fontId="4" fillId="0" borderId="10" xfId="61" applyNumberFormat="1" applyFont="1" applyBorder="1" applyAlignment="1" applyProtection="1">
      <alignment horizontal="center" vertical="center"/>
      <protection locked="0"/>
    </xf>
    <xf numFmtId="179" fontId="4" fillId="0" borderId="10" xfId="61" applyNumberFormat="1" applyFont="1" applyBorder="1" applyAlignment="1" applyProtection="1">
      <alignment vertical="center"/>
      <protection locked="0"/>
    </xf>
    <xf numFmtId="41" fontId="4" fillId="33" borderId="28" xfId="61" applyNumberFormat="1" applyFont="1" applyFill="1" applyBorder="1" applyAlignment="1" applyProtection="1">
      <alignment horizontal="right" vertical="center"/>
      <protection/>
    </xf>
    <xf numFmtId="41" fontId="4" fillId="33" borderId="29" xfId="61" applyNumberFormat="1" applyFont="1" applyFill="1" applyBorder="1" applyAlignment="1" applyProtection="1">
      <alignment horizontal="right" vertical="center"/>
      <protection/>
    </xf>
    <xf numFmtId="191" fontId="4" fillId="33" borderId="29" xfId="61" applyNumberFormat="1" applyFont="1" applyFill="1" applyBorder="1" applyAlignment="1" applyProtection="1">
      <alignment horizontal="right" vertical="center"/>
      <protection/>
    </xf>
    <xf numFmtId="0" fontId="4" fillId="0" borderId="30" xfId="61" applyFont="1" applyBorder="1" applyAlignment="1" applyProtection="1">
      <alignment horizontal="center" vertical="center"/>
      <protection locked="0"/>
    </xf>
    <xf numFmtId="41" fontId="9" fillId="33" borderId="27" xfId="61" applyNumberFormat="1" applyFont="1" applyFill="1" applyBorder="1" applyAlignment="1" applyProtection="1">
      <alignment vertical="center"/>
      <protection locked="0"/>
    </xf>
    <xf numFmtId="191" fontId="9" fillId="33" borderId="19" xfId="61" applyNumberFormat="1" applyFont="1" applyFill="1" applyBorder="1" applyAlignment="1" applyProtection="1">
      <alignment horizontal="right" vertical="center"/>
      <protection/>
    </xf>
    <xf numFmtId="0" fontId="4" fillId="0" borderId="31" xfId="61" applyFont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178" fontId="11" fillId="0" borderId="0" xfId="61" applyNumberFormat="1" applyFont="1" applyFill="1" applyBorder="1" applyAlignment="1" applyProtection="1">
      <alignment vertical="center"/>
      <protection locked="0"/>
    </xf>
    <xf numFmtId="41" fontId="9" fillId="0" borderId="0" xfId="61" applyNumberFormat="1" applyFont="1" applyFill="1" applyBorder="1" applyAlignment="1" applyProtection="1">
      <alignment horizontal="right" vertical="center"/>
      <protection locked="0"/>
    </xf>
    <xf numFmtId="41" fontId="9" fillId="0" borderId="0" xfId="61" applyNumberFormat="1" applyFont="1" applyFill="1" applyBorder="1" applyAlignment="1" applyProtection="1">
      <alignment vertical="center"/>
      <protection locked="0"/>
    </xf>
    <xf numFmtId="191" fontId="9" fillId="0" borderId="0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>
      <alignment/>
      <protection/>
    </xf>
    <xf numFmtId="0" fontId="12" fillId="0" borderId="26" xfId="61" applyFont="1" applyBorder="1" applyAlignment="1" applyProtection="1">
      <alignment vertical="center"/>
      <protection locked="0"/>
    </xf>
    <xf numFmtId="178" fontId="12" fillId="0" borderId="27" xfId="61" applyNumberFormat="1" applyFont="1" applyBorder="1" applyAlignment="1" applyProtection="1">
      <alignment horizontal="center" vertical="center"/>
      <protection locked="0"/>
    </xf>
    <xf numFmtId="178" fontId="12" fillId="0" borderId="27" xfId="61" applyNumberFormat="1" applyFont="1" applyBorder="1" applyAlignment="1" applyProtection="1">
      <alignment vertical="center"/>
      <protection locked="0"/>
    </xf>
    <xf numFmtId="179" fontId="12" fillId="0" borderId="27" xfId="61" applyNumberFormat="1" applyFont="1" applyBorder="1" applyAlignment="1" applyProtection="1">
      <alignment vertical="center"/>
      <protection locked="0"/>
    </xf>
    <xf numFmtId="179" fontId="12" fillId="0" borderId="27" xfId="61" applyNumberFormat="1" applyFont="1" applyBorder="1" applyAlignment="1" applyProtection="1">
      <alignment horizontal="center" vertical="center"/>
      <protection locked="0"/>
    </xf>
    <xf numFmtId="0" fontId="12" fillId="0" borderId="16" xfId="61" applyFont="1" applyBorder="1" applyAlignment="1" applyProtection="1">
      <alignment vertical="center"/>
      <protection locked="0"/>
    </xf>
    <xf numFmtId="178" fontId="12" fillId="0" borderId="10" xfId="61" applyNumberFormat="1" applyFont="1" applyBorder="1" applyAlignment="1" applyProtection="1">
      <alignment horizontal="center" vertical="center"/>
      <protection locked="0"/>
    </xf>
    <xf numFmtId="179" fontId="12" fillId="0" borderId="10" xfId="61" applyNumberFormat="1" applyFont="1" applyBorder="1" applyAlignment="1" applyProtection="1">
      <alignment horizontal="center" vertical="center"/>
      <protection locked="0"/>
    </xf>
    <xf numFmtId="0" fontId="12" fillId="0" borderId="16" xfId="61" applyFont="1" applyBorder="1" applyAlignment="1" applyProtection="1">
      <alignment horizontal="center" vertical="center"/>
      <protection locked="0"/>
    </xf>
    <xf numFmtId="178" fontId="12" fillId="0" borderId="10" xfId="61" applyNumberFormat="1" applyFont="1" applyBorder="1" applyAlignment="1" applyProtection="1">
      <alignment vertical="center"/>
      <protection locked="0"/>
    </xf>
    <xf numFmtId="179" fontId="12" fillId="0" borderId="10" xfId="61" applyNumberFormat="1" applyFont="1" applyBorder="1" applyAlignment="1" applyProtection="1">
      <alignment vertical="center"/>
      <protection locked="0"/>
    </xf>
    <xf numFmtId="178" fontId="2" fillId="0" borderId="0" xfId="61" applyNumberFormat="1" applyFont="1" applyBorder="1" applyAlignment="1">
      <alignment vertical="center"/>
      <protection/>
    </xf>
    <xf numFmtId="41" fontId="4" fillId="0" borderId="10" xfId="61" applyNumberFormat="1" applyFont="1" applyBorder="1" applyAlignment="1" applyProtection="1">
      <alignment horizontal="right" vertical="center"/>
      <protection locked="0"/>
    </xf>
    <xf numFmtId="191" fontId="4" fillId="34" borderId="10" xfId="61" applyNumberFormat="1" applyFont="1" applyFill="1" applyBorder="1" applyAlignment="1" applyProtection="1">
      <alignment horizontal="right" vertical="center"/>
      <protection/>
    </xf>
    <xf numFmtId="191" fontId="4" fillId="34" borderId="32" xfId="61" applyNumberFormat="1" applyFont="1" applyFill="1" applyBorder="1" applyAlignment="1" applyProtection="1">
      <alignment horizontal="right" vertical="center"/>
      <protection/>
    </xf>
    <xf numFmtId="41" fontId="4" fillId="0" borderId="11" xfId="61" applyNumberFormat="1" applyFont="1" applyBorder="1" applyAlignment="1" applyProtection="1">
      <alignment horizontal="right" vertical="center"/>
      <protection locked="0"/>
    </xf>
    <xf numFmtId="191" fontId="4" fillId="34" borderId="11" xfId="61" applyNumberFormat="1" applyFont="1" applyFill="1" applyBorder="1" applyAlignment="1" applyProtection="1">
      <alignment horizontal="right" vertical="center"/>
      <protection/>
    </xf>
    <xf numFmtId="41" fontId="4" fillId="0" borderId="19" xfId="61" applyNumberFormat="1" applyFont="1" applyBorder="1" applyAlignment="1" applyProtection="1">
      <alignment horizontal="right" vertical="center"/>
      <protection locked="0"/>
    </xf>
    <xf numFmtId="191" fontId="4" fillId="34" borderId="33" xfId="61" applyNumberFormat="1" applyFont="1" applyFill="1" applyBorder="1" applyAlignment="1" applyProtection="1">
      <alignment horizontal="right" vertical="center"/>
      <protection/>
    </xf>
    <xf numFmtId="191" fontId="4" fillId="34" borderId="34" xfId="61" applyNumberFormat="1" applyFont="1" applyFill="1" applyBorder="1" applyAlignment="1" applyProtection="1">
      <alignment horizontal="right" vertical="center"/>
      <protection/>
    </xf>
    <xf numFmtId="191" fontId="4" fillId="34" borderId="35" xfId="61" applyNumberFormat="1" applyFont="1" applyFill="1" applyBorder="1" applyAlignment="1" applyProtection="1">
      <alignment horizontal="right" vertical="center"/>
      <protection/>
    </xf>
    <xf numFmtId="41" fontId="4" fillId="0" borderId="36" xfId="61" applyNumberFormat="1" applyFont="1" applyBorder="1" applyAlignment="1" applyProtection="1">
      <alignment horizontal="right" vertical="center"/>
      <protection locked="0"/>
    </xf>
    <xf numFmtId="191" fontId="4" fillId="34" borderId="36" xfId="61" applyNumberFormat="1" applyFont="1" applyFill="1" applyBorder="1" applyAlignment="1" applyProtection="1">
      <alignment horizontal="right" vertical="center"/>
      <protection/>
    </xf>
    <xf numFmtId="191" fontId="4" fillId="34" borderId="37" xfId="61" applyNumberFormat="1" applyFont="1" applyFill="1" applyBorder="1" applyAlignment="1" applyProtection="1">
      <alignment horizontal="right" vertical="center"/>
      <protection/>
    </xf>
    <xf numFmtId="41" fontId="9" fillId="0" borderId="27" xfId="61" applyNumberFormat="1" applyFont="1" applyBorder="1" applyAlignment="1" applyProtection="1">
      <alignment vertical="center"/>
      <protection locked="0"/>
    </xf>
    <xf numFmtId="41" fontId="9" fillId="0" borderId="27" xfId="61" applyNumberFormat="1" applyFont="1" applyBorder="1" applyAlignment="1" applyProtection="1">
      <alignment horizontal="right" vertical="center"/>
      <protection locked="0"/>
    </xf>
    <xf numFmtId="41" fontId="9" fillId="0" borderId="38" xfId="61" applyNumberFormat="1" applyFont="1" applyBorder="1" applyAlignment="1" applyProtection="1">
      <alignment horizontal="right" vertical="center"/>
      <protection locked="0"/>
    </xf>
    <xf numFmtId="41" fontId="9" fillId="0" borderId="11" xfId="61" applyNumberFormat="1" applyFont="1" applyBorder="1" applyAlignment="1" applyProtection="1">
      <alignment vertical="center"/>
      <protection locked="0"/>
    </xf>
    <xf numFmtId="41" fontId="9" fillId="0" borderId="11" xfId="61" applyNumberFormat="1" applyFont="1" applyBorder="1" applyAlignment="1" applyProtection="1">
      <alignment horizontal="right" vertical="center"/>
      <protection locked="0"/>
    </xf>
    <xf numFmtId="41" fontId="9" fillId="0" borderId="10" xfId="61" applyNumberFormat="1" applyFont="1" applyBorder="1" applyAlignment="1" applyProtection="1">
      <alignment horizontal="right" vertical="center"/>
      <protection locked="0"/>
    </xf>
    <xf numFmtId="41" fontId="9" fillId="0" borderId="39" xfId="61" applyNumberFormat="1" applyFont="1" applyBorder="1" applyAlignment="1" applyProtection="1">
      <alignment horizontal="right" vertical="center"/>
      <protection locked="0"/>
    </xf>
    <xf numFmtId="41" fontId="9" fillId="0" borderId="39" xfId="61" applyNumberFormat="1" applyFont="1" applyBorder="1" applyAlignment="1" applyProtection="1">
      <alignment vertical="center"/>
      <protection locked="0"/>
    </xf>
    <xf numFmtId="41" fontId="9" fillId="0" borderId="36" xfId="61" applyNumberFormat="1" applyFont="1" applyBorder="1" applyAlignment="1" applyProtection="1">
      <alignment horizontal="right" vertical="center"/>
      <protection locked="0"/>
    </xf>
    <xf numFmtId="41" fontId="9" fillId="0" borderId="19" xfId="61" applyNumberFormat="1" applyFont="1" applyBorder="1" applyAlignment="1" applyProtection="1">
      <alignment horizontal="right" vertical="center"/>
      <protection locked="0"/>
    </xf>
    <xf numFmtId="0" fontId="1" fillId="0" borderId="0" xfId="61" applyFont="1" applyAlignment="1">
      <alignment horizontal="center" vertical="center"/>
      <protection/>
    </xf>
    <xf numFmtId="0" fontId="4" fillId="0" borderId="40" xfId="61" applyFont="1" applyBorder="1" applyAlignment="1">
      <alignment vertical="center" textRotation="255"/>
      <protection/>
    </xf>
    <xf numFmtId="0" fontId="4" fillId="0" borderId="41" xfId="61" applyFont="1" applyBorder="1" applyAlignment="1">
      <alignment vertical="center" textRotation="255"/>
      <protection/>
    </xf>
    <xf numFmtId="195" fontId="2" fillId="33" borderId="42" xfId="61" applyNumberFormat="1" applyFont="1" applyFill="1" applyBorder="1" applyAlignment="1">
      <alignment vertical="center"/>
      <protection/>
    </xf>
    <xf numFmtId="0" fontId="4" fillId="0" borderId="43" xfId="61" applyFont="1" applyBorder="1" applyAlignment="1" applyProtection="1">
      <alignment horizontal="center" vertical="center"/>
      <protection locked="0"/>
    </xf>
    <xf numFmtId="0" fontId="4" fillId="0" borderId="44" xfId="61" applyFont="1" applyBorder="1" applyAlignment="1" applyProtection="1">
      <alignment horizontal="center" vertical="center"/>
      <protection locked="0"/>
    </xf>
    <xf numFmtId="41" fontId="4" fillId="0" borderId="45" xfId="61" applyNumberFormat="1" applyFont="1" applyBorder="1" applyAlignment="1" applyProtection="1">
      <alignment horizontal="right" vertical="center"/>
      <protection locked="0"/>
    </xf>
    <xf numFmtId="41" fontId="4" fillId="0" borderId="46" xfId="61" applyNumberFormat="1" applyFont="1" applyBorder="1" applyAlignment="1" applyProtection="1">
      <alignment horizontal="right" vertical="center"/>
      <protection locked="0"/>
    </xf>
    <xf numFmtId="191" fontId="4" fillId="34" borderId="47" xfId="61" applyNumberFormat="1" applyFont="1" applyFill="1" applyBorder="1" applyAlignment="1" applyProtection="1">
      <alignment horizontal="right" vertical="center"/>
      <protection/>
    </xf>
    <xf numFmtId="191" fontId="4" fillId="34" borderId="48" xfId="61" applyNumberFormat="1" applyFont="1" applyFill="1" applyBorder="1" applyAlignment="1" applyProtection="1">
      <alignment horizontal="right" vertical="center"/>
      <protection/>
    </xf>
    <xf numFmtId="41" fontId="4" fillId="0" borderId="47" xfId="61" applyNumberFormat="1" applyFont="1" applyBorder="1" applyAlignment="1" applyProtection="1">
      <alignment horizontal="right" vertical="center"/>
      <protection locked="0"/>
    </xf>
    <xf numFmtId="41" fontId="4" fillId="0" borderId="49" xfId="61" applyNumberFormat="1" applyFont="1" applyBorder="1" applyAlignment="1" applyProtection="1">
      <alignment horizontal="right" vertical="center"/>
      <protection locked="0"/>
    </xf>
    <xf numFmtId="188" fontId="2" fillId="33" borderId="50" xfId="61" applyNumberFormat="1" applyFont="1" applyFill="1" applyBorder="1" applyAlignment="1">
      <alignment vertical="center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53" xfId="61" applyFont="1" applyBorder="1" applyAlignment="1" applyProtection="1">
      <alignment horizontal="center" vertical="center"/>
      <protection locked="0"/>
    </xf>
    <xf numFmtId="0" fontId="7" fillId="0" borderId="54" xfId="61" applyFont="1" applyBorder="1" applyAlignment="1" applyProtection="1">
      <alignment horizontal="center" vertical="center"/>
      <protection locked="0"/>
    </xf>
    <xf numFmtId="0" fontId="7" fillId="0" borderId="53" xfId="61" applyFont="1" applyBorder="1" applyAlignment="1" applyProtection="1">
      <alignment vertical="center"/>
      <protection locked="0"/>
    </xf>
    <xf numFmtId="41" fontId="4" fillId="33" borderId="55" xfId="61" applyNumberFormat="1" applyFont="1" applyFill="1" applyBorder="1" applyAlignment="1" applyProtection="1">
      <alignment horizontal="right" vertical="center"/>
      <protection/>
    </xf>
    <xf numFmtId="41" fontId="4" fillId="33" borderId="56" xfId="61" applyNumberFormat="1" applyFont="1" applyFill="1" applyBorder="1" applyAlignment="1" applyProtection="1">
      <alignment horizontal="right" vertical="center"/>
      <protection/>
    </xf>
    <xf numFmtId="41" fontId="4" fillId="0" borderId="53" xfId="61" applyNumberFormat="1" applyFont="1" applyBorder="1" applyAlignment="1" applyProtection="1">
      <alignment horizontal="right" vertical="center"/>
      <protection locked="0"/>
    </xf>
    <xf numFmtId="41" fontId="4" fillId="0" borderId="54" xfId="61" applyNumberFormat="1" applyFont="1" applyBorder="1" applyAlignment="1" applyProtection="1">
      <alignment horizontal="right" vertical="center"/>
      <protection locked="0"/>
    </xf>
    <xf numFmtId="41" fontId="4" fillId="0" borderId="57" xfId="61" applyNumberFormat="1" applyFont="1" applyBorder="1" applyAlignment="1" applyProtection="1">
      <alignment horizontal="right" vertical="center"/>
      <protection locked="0"/>
    </xf>
    <xf numFmtId="41" fontId="4" fillId="0" borderId="58" xfId="61" applyNumberFormat="1" applyFont="1" applyBorder="1" applyAlignment="1" applyProtection="1">
      <alignment horizontal="right" vertical="center"/>
      <protection locked="0"/>
    </xf>
    <xf numFmtId="41" fontId="4" fillId="0" borderId="59" xfId="61" applyNumberFormat="1" applyFont="1" applyBorder="1" applyAlignment="1" applyProtection="1">
      <alignment horizontal="right" vertical="center"/>
      <protection locked="0"/>
    </xf>
    <xf numFmtId="41" fontId="4" fillId="0" borderId="60" xfId="61" applyNumberFormat="1" applyFont="1" applyBorder="1" applyAlignment="1" applyProtection="1">
      <alignment horizontal="right" vertical="center"/>
      <protection locked="0"/>
    </xf>
    <xf numFmtId="41" fontId="4" fillId="0" borderId="61" xfId="61" applyNumberFormat="1" applyFont="1" applyBorder="1" applyAlignment="1" applyProtection="1">
      <alignment horizontal="right" vertical="center"/>
      <protection locked="0"/>
    </xf>
    <xf numFmtId="41" fontId="9" fillId="0" borderId="51" xfId="61" applyNumberFormat="1" applyFont="1" applyBorder="1" applyAlignment="1" applyProtection="1">
      <alignment horizontal="right" vertical="center"/>
      <protection locked="0"/>
    </xf>
    <xf numFmtId="41" fontId="9" fillId="0" borderId="52" xfId="61" applyNumberFormat="1" applyFont="1" applyBorder="1" applyAlignment="1" applyProtection="1">
      <alignment horizontal="right" vertical="center"/>
      <protection locked="0"/>
    </xf>
    <xf numFmtId="41" fontId="9" fillId="0" borderId="57" xfId="61" applyNumberFormat="1" applyFont="1" applyBorder="1" applyAlignment="1" applyProtection="1">
      <alignment horizontal="right" vertical="center"/>
      <protection locked="0"/>
    </xf>
    <xf numFmtId="41" fontId="9" fillId="0" borderId="58" xfId="61" applyNumberFormat="1" applyFont="1" applyBorder="1" applyAlignment="1" applyProtection="1">
      <alignment horizontal="right" vertical="center"/>
      <protection locked="0"/>
    </xf>
    <xf numFmtId="41" fontId="9" fillId="0" borderId="58" xfId="61" applyNumberFormat="1" applyFont="1" applyBorder="1" applyAlignment="1" applyProtection="1">
      <alignment vertical="center"/>
      <protection locked="0"/>
    </xf>
    <xf numFmtId="41" fontId="9" fillId="0" borderId="60" xfId="61" applyNumberFormat="1" applyFont="1" applyBorder="1" applyAlignment="1" applyProtection="1">
      <alignment horizontal="right" vertical="center"/>
      <protection locked="0"/>
    </xf>
    <xf numFmtId="41" fontId="9" fillId="0" borderId="61" xfId="61" applyNumberFormat="1" applyFont="1" applyBorder="1" applyAlignment="1" applyProtection="1">
      <alignment horizontal="right" vertical="center"/>
      <protection locked="0"/>
    </xf>
    <xf numFmtId="41" fontId="4" fillId="0" borderId="62" xfId="61" applyNumberFormat="1" applyFont="1" applyBorder="1" applyAlignment="1" applyProtection="1">
      <alignment horizontal="right" vertical="center"/>
      <protection locked="0"/>
    </xf>
    <xf numFmtId="41" fontId="4" fillId="0" borderId="63" xfId="61" applyNumberFormat="1" applyFont="1" applyBorder="1" applyAlignment="1" applyProtection="1">
      <alignment horizontal="right" vertical="center"/>
      <protection locked="0"/>
    </xf>
    <xf numFmtId="41" fontId="9" fillId="0" borderId="57" xfId="61" applyNumberFormat="1" applyFont="1" applyFill="1" applyBorder="1" applyAlignment="1" applyProtection="1">
      <alignment horizontal="right" vertical="center"/>
      <protection locked="0"/>
    </xf>
    <xf numFmtId="41" fontId="4" fillId="0" borderId="11" xfId="61" applyNumberFormat="1" applyFont="1" applyFill="1" applyBorder="1" applyAlignment="1" applyProtection="1">
      <alignment horizontal="right" vertical="center"/>
      <protection locked="0"/>
    </xf>
    <xf numFmtId="41" fontId="4" fillId="0" borderId="58" xfId="61" applyNumberFormat="1" applyFont="1" applyFill="1" applyBorder="1" applyAlignment="1" applyProtection="1">
      <alignment horizontal="right" vertical="center"/>
      <protection locked="0"/>
    </xf>
    <xf numFmtId="41" fontId="9" fillId="0" borderId="39" xfId="61" applyNumberFormat="1" applyFont="1" applyFill="1" applyBorder="1" applyAlignment="1" applyProtection="1">
      <alignment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191" fontId="9" fillId="33" borderId="27" xfId="61" applyNumberFormat="1" applyFont="1" applyFill="1" applyBorder="1" applyAlignment="1" applyProtection="1">
      <alignment horizontal="right" vertical="center"/>
      <protection/>
    </xf>
    <xf numFmtId="178" fontId="2" fillId="33" borderId="64" xfId="61" applyNumberFormat="1" applyFont="1" applyFill="1" applyBorder="1" applyAlignment="1">
      <alignment vertical="center"/>
      <protection/>
    </xf>
    <xf numFmtId="178" fontId="2" fillId="33" borderId="65" xfId="61" applyNumberFormat="1" applyFont="1" applyFill="1" applyBorder="1" applyAlignment="1">
      <alignment vertical="center"/>
      <protection/>
    </xf>
    <xf numFmtId="195" fontId="2" fillId="33" borderId="66" xfId="61" applyNumberFormat="1" applyFont="1" applyFill="1" applyBorder="1" applyAlignment="1">
      <alignment vertical="center"/>
      <protection/>
    </xf>
    <xf numFmtId="41" fontId="4" fillId="33" borderId="19" xfId="61" applyNumberFormat="1" applyFont="1" applyFill="1" applyBorder="1" applyAlignment="1" applyProtection="1">
      <alignment horizontal="right" vertical="center"/>
      <protection locked="0"/>
    </xf>
    <xf numFmtId="191" fontId="4" fillId="33" borderId="19" xfId="61" applyNumberFormat="1" applyFont="1" applyFill="1" applyBorder="1" applyAlignment="1" applyProtection="1">
      <alignment horizontal="right" vertical="center"/>
      <protection/>
    </xf>
    <xf numFmtId="41" fontId="9" fillId="33" borderId="67" xfId="61" applyNumberFormat="1" applyFont="1" applyFill="1" applyBorder="1" applyAlignment="1" applyProtection="1">
      <alignment vertical="center"/>
      <protection locked="0"/>
    </xf>
    <xf numFmtId="41" fontId="9" fillId="33" borderId="14" xfId="61" applyNumberFormat="1" applyFont="1" applyFill="1" applyBorder="1" applyAlignment="1" applyProtection="1">
      <alignment vertical="center"/>
      <protection locked="0"/>
    </xf>
    <xf numFmtId="191" fontId="9" fillId="33" borderId="14" xfId="61" applyNumberFormat="1" applyFont="1" applyFill="1" applyBorder="1" applyAlignment="1" applyProtection="1">
      <alignment horizontal="right" vertical="center"/>
      <protection/>
    </xf>
    <xf numFmtId="191" fontId="9" fillId="33" borderId="68" xfId="61" applyNumberFormat="1" applyFont="1" applyFill="1" applyBorder="1" applyAlignment="1" applyProtection="1">
      <alignment horizontal="right" vertical="center"/>
      <protection/>
    </xf>
    <xf numFmtId="41" fontId="9" fillId="33" borderId="15" xfId="61" applyNumberFormat="1" applyFont="1" applyFill="1" applyBorder="1" applyAlignment="1" applyProtection="1">
      <alignment vertical="center"/>
      <protection locked="0"/>
    </xf>
    <xf numFmtId="41" fontId="9" fillId="33" borderId="19" xfId="61" applyNumberFormat="1" applyFont="1" applyFill="1" applyBorder="1" applyAlignment="1" applyProtection="1">
      <alignment vertical="center"/>
      <protection locked="0"/>
    </xf>
    <xf numFmtId="41" fontId="9" fillId="0" borderId="11" xfId="61" applyNumberFormat="1" applyFont="1" applyFill="1" applyBorder="1" applyAlignment="1" applyProtection="1">
      <alignment horizontal="right" vertical="center"/>
      <protection locked="0"/>
    </xf>
    <xf numFmtId="41" fontId="9" fillId="0" borderId="19" xfId="61" applyNumberFormat="1" applyFont="1" applyFill="1" applyBorder="1" applyAlignment="1" applyProtection="1">
      <alignment horizontal="right" vertical="center"/>
      <protection locked="0"/>
    </xf>
    <xf numFmtId="41" fontId="9" fillId="0" borderId="39" xfId="61" applyNumberFormat="1" applyFont="1" applyFill="1" applyBorder="1" applyAlignment="1" applyProtection="1">
      <alignment horizontal="right" vertical="center"/>
      <protection locked="0"/>
    </xf>
    <xf numFmtId="41" fontId="9" fillId="0" borderId="58" xfId="61" applyNumberFormat="1" applyFont="1" applyFill="1" applyBorder="1" applyAlignment="1" applyProtection="1">
      <alignment horizontal="right" vertical="center"/>
      <protection locked="0"/>
    </xf>
    <xf numFmtId="178" fontId="2" fillId="33" borderId="19" xfId="61" applyNumberFormat="1" applyFont="1" applyFill="1" applyBorder="1" applyAlignment="1">
      <alignment horizontal="right" vertical="center"/>
      <protection/>
    </xf>
    <xf numFmtId="195" fontId="2" fillId="33" borderId="42" xfId="61" applyNumberFormat="1" applyFont="1" applyFill="1" applyBorder="1" applyAlignment="1">
      <alignment horizontal="right" vertical="center"/>
      <protection/>
    </xf>
    <xf numFmtId="191" fontId="4" fillId="34" borderId="69" xfId="61" applyNumberFormat="1" applyFont="1" applyFill="1" applyBorder="1" applyAlignment="1" applyProtection="1">
      <alignment horizontal="right" vertical="center"/>
      <protection/>
    </xf>
    <xf numFmtId="178" fontId="2" fillId="33" borderId="70" xfId="61" applyNumberFormat="1" applyFont="1" applyFill="1" applyBorder="1" applyAlignment="1">
      <alignment vertical="center"/>
      <protection/>
    </xf>
    <xf numFmtId="178" fontId="2" fillId="33" borderId="71" xfId="61" applyNumberFormat="1" applyFont="1" applyFill="1" applyBorder="1" applyAlignment="1">
      <alignment vertical="center"/>
      <protection/>
    </xf>
    <xf numFmtId="178" fontId="2" fillId="33" borderId="72" xfId="61" applyNumberFormat="1" applyFont="1" applyFill="1" applyBorder="1" applyAlignment="1">
      <alignment vertical="center"/>
      <protection/>
    </xf>
    <xf numFmtId="178" fontId="2" fillId="33" borderId="73" xfId="61" applyNumberFormat="1" applyFont="1" applyFill="1" applyBorder="1" applyAlignment="1">
      <alignment vertical="center"/>
      <protection/>
    </xf>
    <xf numFmtId="178" fontId="2" fillId="33" borderId="71" xfId="61" applyNumberFormat="1" applyFont="1" applyFill="1" applyBorder="1" applyAlignment="1">
      <alignment horizontal="right" vertical="center"/>
      <protection/>
    </xf>
    <xf numFmtId="195" fontId="2" fillId="33" borderId="74" xfId="61" applyNumberFormat="1" applyFont="1" applyFill="1" applyBorder="1" applyAlignment="1">
      <alignment vertical="center"/>
      <protection/>
    </xf>
    <xf numFmtId="178" fontId="2" fillId="33" borderId="75" xfId="61" applyNumberFormat="1" applyFont="1" applyFill="1" applyBorder="1" applyAlignment="1">
      <alignment vertical="center"/>
      <protection/>
    </xf>
    <xf numFmtId="41" fontId="4" fillId="33" borderId="71" xfId="61" applyNumberFormat="1" applyFont="1" applyFill="1" applyBorder="1" applyAlignment="1" applyProtection="1">
      <alignment horizontal="right" vertical="center"/>
      <protection locked="0"/>
    </xf>
    <xf numFmtId="178" fontId="2" fillId="35" borderId="38" xfId="61" applyNumberFormat="1" applyFont="1" applyFill="1" applyBorder="1" applyAlignment="1">
      <alignment vertical="center"/>
      <protection/>
    </xf>
    <xf numFmtId="183" fontId="2" fillId="35" borderId="76" xfId="61" applyNumberFormat="1" applyFont="1" applyFill="1" applyBorder="1" applyAlignment="1">
      <alignment vertical="center"/>
      <protection/>
    </xf>
    <xf numFmtId="178" fontId="2" fillId="35" borderId="77" xfId="61" applyNumberFormat="1" applyFont="1" applyFill="1" applyBorder="1" applyAlignment="1">
      <alignment vertical="center"/>
      <protection/>
    </xf>
    <xf numFmtId="178" fontId="2" fillId="35" borderId="19" xfId="61" applyNumberFormat="1" applyFont="1" applyFill="1" applyBorder="1" applyAlignment="1">
      <alignment vertical="center"/>
      <protection/>
    </xf>
    <xf numFmtId="183" fontId="2" fillId="35" borderId="20" xfId="61" applyNumberFormat="1" applyFont="1" applyFill="1" applyBorder="1" applyAlignment="1">
      <alignment vertical="center"/>
      <protection/>
    </xf>
    <xf numFmtId="178" fontId="2" fillId="35" borderId="13" xfId="61" applyNumberFormat="1" applyFont="1" applyFill="1" applyBorder="1" applyAlignment="1">
      <alignment vertical="center"/>
      <protection/>
    </xf>
    <xf numFmtId="183" fontId="2" fillId="35" borderId="50" xfId="61" applyNumberFormat="1" applyFont="1" applyFill="1" applyBorder="1" applyAlignment="1">
      <alignment vertical="center"/>
      <protection/>
    </xf>
    <xf numFmtId="41" fontId="4" fillId="33" borderId="20" xfId="61" applyNumberFormat="1" applyFont="1" applyFill="1" applyBorder="1" applyAlignment="1" applyProtection="1">
      <alignment horizontal="right" vertical="center"/>
      <protection locked="0"/>
    </xf>
    <xf numFmtId="195" fontId="2" fillId="33" borderId="78" xfId="61" applyNumberFormat="1" applyFont="1" applyFill="1" applyBorder="1" applyAlignment="1">
      <alignment vertical="center"/>
      <protection/>
    </xf>
    <xf numFmtId="195" fontId="2" fillId="33" borderId="79" xfId="61" applyNumberFormat="1" applyFont="1" applyFill="1" applyBorder="1" applyAlignment="1">
      <alignment vertical="center"/>
      <protection/>
    </xf>
    <xf numFmtId="195" fontId="2" fillId="33" borderId="80" xfId="61" applyNumberFormat="1" applyFont="1" applyFill="1" applyBorder="1" applyAlignment="1">
      <alignment vertical="center"/>
      <protection/>
    </xf>
    <xf numFmtId="195" fontId="2" fillId="33" borderId="81" xfId="61" applyNumberFormat="1" applyFont="1" applyFill="1" applyBorder="1" applyAlignment="1">
      <alignment vertical="center"/>
      <protection/>
    </xf>
    <xf numFmtId="178" fontId="2" fillId="33" borderId="80" xfId="61" applyNumberFormat="1" applyFont="1" applyFill="1" applyBorder="1" applyAlignment="1">
      <alignment horizontal="right" vertical="center"/>
      <protection/>
    </xf>
    <xf numFmtId="195" fontId="2" fillId="33" borderId="82" xfId="61" applyNumberFormat="1" applyFont="1" applyFill="1" applyBorder="1" applyAlignment="1">
      <alignment vertical="center"/>
      <protection/>
    </xf>
    <xf numFmtId="0" fontId="4" fillId="0" borderId="83" xfId="61" applyFont="1" applyBorder="1" applyAlignment="1">
      <alignment vertical="center" textRotation="255"/>
      <protection/>
    </xf>
    <xf numFmtId="0" fontId="4" fillId="0" borderId="84" xfId="61" applyFont="1" applyBorder="1" applyAlignment="1">
      <alignment vertical="center" textRotation="255"/>
      <protection/>
    </xf>
    <xf numFmtId="41" fontId="4" fillId="33" borderId="85" xfId="61" applyNumberFormat="1" applyFont="1" applyFill="1" applyBorder="1" applyAlignment="1" applyProtection="1">
      <alignment horizontal="right" vertical="center"/>
      <protection/>
    </xf>
    <xf numFmtId="41" fontId="4" fillId="33" borderId="86" xfId="61" applyNumberFormat="1" applyFont="1" applyFill="1" applyBorder="1" applyAlignment="1" applyProtection="1">
      <alignment horizontal="right" vertical="center"/>
      <protection locked="0"/>
    </xf>
    <xf numFmtId="41" fontId="4" fillId="33" borderId="87" xfId="61" applyNumberFormat="1" applyFont="1" applyFill="1" applyBorder="1" applyAlignment="1" applyProtection="1">
      <alignment horizontal="right" vertical="center"/>
      <protection locked="0"/>
    </xf>
    <xf numFmtId="178" fontId="2" fillId="36" borderId="85" xfId="61" applyNumberFormat="1" applyFont="1" applyFill="1" applyBorder="1" applyAlignment="1">
      <alignment vertical="center"/>
      <protection/>
    </xf>
    <xf numFmtId="178" fontId="2" fillId="36" borderId="88" xfId="61" applyNumberFormat="1" applyFont="1" applyFill="1" applyBorder="1" applyAlignment="1">
      <alignment vertical="center"/>
      <protection/>
    </xf>
    <xf numFmtId="178" fontId="2" fillId="36" borderId="86" xfId="61" applyNumberFormat="1" applyFont="1" applyFill="1" applyBorder="1" applyAlignment="1">
      <alignment vertical="center"/>
      <protection/>
    </xf>
    <xf numFmtId="178" fontId="2" fillId="36" borderId="87" xfId="61" applyNumberFormat="1" applyFont="1" applyFill="1" applyBorder="1" applyAlignment="1">
      <alignment vertical="center"/>
      <protection/>
    </xf>
    <xf numFmtId="191" fontId="4" fillId="33" borderId="89" xfId="61" applyNumberFormat="1" applyFont="1" applyFill="1" applyBorder="1" applyAlignment="1" applyProtection="1">
      <alignment horizontal="right" vertical="center"/>
      <protection/>
    </xf>
    <xf numFmtId="191" fontId="4" fillId="33" borderId="86" xfId="61" applyNumberFormat="1" applyFont="1" applyFill="1" applyBorder="1" applyAlignment="1" applyProtection="1">
      <alignment horizontal="right" vertical="center"/>
      <protection/>
    </xf>
    <xf numFmtId="191" fontId="4" fillId="33" borderId="13" xfId="61" applyNumberFormat="1" applyFont="1" applyFill="1" applyBorder="1" applyAlignment="1" applyProtection="1">
      <alignment horizontal="right" vertical="center"/>
      <protection/>
    </xf>
    <xf numFmtId="41" fontId="4" fillId="33" borderId="75" xfId="61" applyNumberFormat="1" applyFont="1" applyFill="1" applyBorder="1" applyAlignment="1" applyProtection="1">
      <alignment horizontal="right" vertical="center"/>
      <protection/>
    </xf>
    <xf numFmtId="41" fontId="4" fillId="33" borderId="25" xfId="61" applyNumberFormat="1" applyFont="1" applyFill="1" applyBorder="1" applyAlignment="1" applyProtection="1">
      <alignment horizontal="right" vertical="center"/>
      <protection locked="0"/>
    </xf>
    <xf numFmtId="41" fontId="4" fillId="33" borderId="89" xfId="61" applyNumberFormat="1" applyFont="1" applyFill="1" applyBorder="1" applyAlignment="1" applyProtection="1">
      <alignment horizontal="right" vertical="center"/>
      <protection/>
    </xf>
    <xf numFmtId="191" fontId="4" fillId="33" borderId="90" xfId="61" applyNumberFormat="1" applyFont="1" applyFill="1" applyBorder="1" applyAlignment="1" applyProtection="1">
      <alignment horizontal="right" vertical="center"/>
      <protection/>
    </xf>
    <xf numFmtId="191" fontId="4" fillId="33" borderId="68" xfId="61" applyNumberFormat="1" applyFont="1" applyFill="1" applyBorder="1" applyAlignment="1" applyProtection="1">
      <alignment horizontal="right" vertical="center"/>
      <protection/>
    </xf>
    <xf numFmtId="41" fontId="4" fillId="33" borderId="90" xfId="61" applyNumberFormat="1" applyFont="1" applyFill="1" applyBorder="1" applyAlignment="1" applyProtection="1">
      <alignment horizontal="right" vertical="center"/>
      <protection/>
    </xf>
    <xf numFmtId="41" fontId="4" fillId="33" borderId="65" xfId="61" applyNumberFormat="1" applyFont="1" applyFill="1" applyBorder="1" applyAlignment="1" applyProtection="1">
      <alignment horizontal="right" vertical="center"/>
      <protection locked="0"/>
    </xf>
    <xf numFmtId="41" fontId="4" fillId="33" borderId="68" xfId="61" applyNumberFormat="1" applyFont="1" applyFill="1" applyBorder="1" applyAlignment="1" applyProtection="1">
      <alignment horizontal="right" vertical="center"/>
      <protection locked="0"/>
    </xf>
    <xf numFmtId="41" fontId="4" fillId="33" borderId="38" xfId="61" applyNumberFormat="1" applyFont="1" applyFill="1" applyBorder="1" applyAlignment="1" applyProtection="1">
      <alignment horizontal="right" vertical="center"/>
      <protection locked="0"/>
    </xf>
    <xf numFmtId="41" fontId="4" fillId="33" borderId="73" xfId="61" applyNumberFormat="1" applyFont="1" applyFill="1" applyBorder="1" applyAlignment="1" applyProtection="1">
      <alignment horizontal="right" vertical="center"/>
      <protection locked="0"/>
    </xf>
    <xf numFmtId="41" fontId="4" fillId="33" borderId="91" xfId="61" applyNumberFormat="1" applyFont="1" applyFill="1" applyBorder="1" applyAlignment="1" applyProtection="1">
      <alignment horizontal="right" vertical="center"/>
      <protection locked="0"/>
    </xf>
    <xf numFmtId="41" fontId="4" fillId="33" borderId="78" xfId="61" applyNumberFormat="1" applyFont="1" applyFill="1" applyBorder="1" applyAlignment="1" applyProtection="1">
      <alignment horizontal="right" vertical="center"/>
      <protection locked="0"/>
    </xf>
    <xf numFmtId="0" fontId="7" fillId="0" borderId="92" xfId="61" applyFont="1" applyBorder="1" applyAlignment="1" applyProtection="1">
      <alignment horizontal="center" vertical="center"/>
      <protection locked="0"/>
    </xf>
    <xf numFmtId="0" fontId="7" fillId="0" borderId="92" xfId="61" applyFont="1" applyBorder="1" applyAlignment="1" applyProtection="1">
      <alignment vertical="center"/>
      <protection locked="0"/>
    </xf>
    <xf numFmtId="41" fontId="4" fillId="33" borderId="93" xfId="61" applyNumberFormat="1" applyFont="1" applyFill="1" applyBorder="1" applyAlignment="1" applyProtection="1">
      <alignment horizontal="right" vertical="center"/>
      <protection/>
    </xf>
    <xf numFmtId="0" fontId="0" fillId="0" borderId="83" xfId="0" applyBorder="1" applyAlignment="1">
      <alignment/>
    </xf>
    <xf numFmtId="0" fontId="7" fillId="0" borderId="94" xfId="61" applyFont="1" applyBorder="1" applyAlignment="1" applyProtection="1">
      <alignment vertical="center"/>
      <protection locked="0"/>
    </xf>
    <xf numFmtId="0" fontId="7" fillId="0" borderId="95" xfId="61" applyFont="1" applyBorder="1" applyAlignment="1" applyProtection="1">
      <alignment vertical="center"/>
      <protection locked="0"/>
    </xf>
    <xf numFmtId="41" fontId="4" fillId="33" borderId="74" xfId="61" applyNumberFormat="1" applyFont="1" applyFill="1" applyBorder="1" applyAlignment="1" applyProtection="1">
      <alignment horizontal="right" vertical="center"/>
      <protection/>
    </xf>
    <xf numFmtId="41" fontId="4" fillId="33" borderId="96" xfId="61" applyNumberFormat="1" applyFont="1" applyFill="1" applyBorder="1" applyAlignment="1" applyProtection="1">
      <alignment horizontal="right" vertical="center"/>
      <protection locked="0"/>
    </xf>
    <xf numFmtId="41" fontId="4" fillId="33" borderId="50" xfId="61" applyNumberFormat="1" applyFont="1" applyFill="1" applyBorder="1" applyAlignment="1" applyProtection="1">
      <alignment horizontal="right" vertical="center"/>
      <protection locked="0"/>
    </xf>
    <xf numFmtId="41" fontId="9" fillId="33" borderId="38" xfId="61" applyNumberFormat="1" applyFont="1" applyFill="1" applyBorder="1" applyAlignment="1" applyProtection="1">
      <alignment vertical="center"/>
      <protection locked="0"/>
    </xf>
    <xf numFmtId="41" fontId="9" fillId="33" borderId="86" xfId="61" applyNumberFormat="1" applyFont="1" applyFill="1" applyBorder="1" applyAlignment="1" applyProtection="1">
      <alignment vertical="center"/>
      <protection locked="0"/>
    </xf>
    <xf numFmtId="41" fontId="9" fillId="33" borderId="13" xfId="61" applyNumberFormat="1" applyFont="1" applyFill="1" applyBorder="1" applyAlignment="1" applyProtection="1">
      <alignment vertical="center"/>
      <protection locked="0"/>
    </xf>
    <xf numFmtId="41" fontId="9" fillId="33" borderId="20" xfId="61" applyNumberFormat="1" applyFont="1" applyFill="1" applyBorder="1" applyAlignment="1" applyProtection="1">
      <alignment vertical="center"/>
      <protection locked="0"/>
    </xf>
    <xf numFmtId="41" fontId="9" fillId="33" borderId="19" xfId="61" applyNumberFormat="1" applyFont="1" applyFill="1" applyBorder="1" applyAlignment="1" applyProtection="1">
      <alignment horizontal="right" vertical="center"/>
      <protection locked="0"/>
    </xf>
    <xf numFmtId="41" fontId="9" fillId="33" borderId="14" xfId="61" applyNumberFormat="1" applyFont="1" applyFill="1" applyBorder="1" applyAlignment="1" applyProtection="1">
      <alignment horizontal="right" vertical="center"/>
      <protection locked="0"/>
    </xf>
    <xf numFmtId="41" fontId="9" fillId="33" borderId="27" xfId="61" applyNumberFormat="1" applyFont="1" applyFill="1" applyBorder="1" applyAlignment="1" applyProtection="1">
      <alignment horizontal="right" vertical="center"/>
      <protection locked="0"/>
    </xf>
    <xf numFmtId="178" fontId="2" fillId="35" borderId="86" xfId="61" applyNumberFormat="1" applyFont="1" applyFill="1" applyBorder="1" applyAlignment="1">
      <alignment vertical="center"/>
      <protection/>
    </xf>
    <xf numFmtId="178" fontId="2" fillId="35" borderId="86" xfId="61" applyNumberFormat="1" applyFont="1" applyFill="1" applyBorder="1" applyAlignment="1">
      <alignment horizontal="right" vertical="center"/>
      <protection/>
    </xf>
    <xf numFmtId="178" fontId="2" fillId="35" borderId="87" xfId="61" applyNumberFormat="1" applyFont="1" applyFill="1" applyBorder="1" applyAlignment="1">
      <alignment vertical="center"/>
      <protection/>
    </xf>
    <xf numFmtId="178" fontId="2" fillId="35" borderId="22" xfId="61" applyNumberFormat="1" applyFont="1" applyFill="1" applyBorder="1" applyAlignment="1">
      <alignment vertical="center"/>
      <protection/>
    </xf>
    <xf numFmtId="178" fontId="2" fillId="35" borderId="22" xfId="61" applyNumberFormat="1" applyFont="1" applyFill="1" applyBorder="1" applyAlignment="1">
      <alignment horizontal="right" vertical="center"/>
      <protection/>
    </xf>
    <xf numFmtId="178" fontId="2" fillId="35" borderId="97" xfId="61" applyNumberFormat="1" applyFont="1" applyFill="1" applyBorder="1" applyAlignment="1">
      <alignment vertical="center"/>
      <protection/>
    </xf>
    <xf numFmtId="41" fontId="4" fillId="33" borderId="83" xfId="61" applyNumberFormat="1" applyFont="1" applyFill="1" applyBorder="1" applyAlignment="1" applyProtection="1">
      <alignment horizontal="right" vertical="center"/>
      <protection locked="0"/>
    </xf>
    <xf numFmtId="41" fontId="4" fillId="33" borderId="64" xfId="61" applyNumberFormat="1" applyFont="1" applyFill="1" applyBorder="1" applyAlignment="1" applyProtection="1">
      <alignment horizontal="right" vertical="center"/>
      <protection locked="0"/>
    </xf>
    <xf numFmtId="178" fontId="2" fillId="35" borderId="73" xfId="61" applyNumberFormat="1" applyFont="1" applyFill="1" applyBorder="1" applyAlignment="1">
      <alignment vertical="center"/>
      <protection/>
    </xf>
    <xf numFmtId="41" fontId="4" fillId="33" borderId="66" xfId="61" applyNumberFormat="1" applyFont="1" applyFill="1" applyBorder="1" applyAlignment="1" applyProtection="1">
      <alignment horizontal="right" vertical="center"/>
      <protection locked="0"/>
    </xf>
    <xf numFmtId="178" fontId="2" fillId="36" borderId="86" xfId="61" applyNumberFormat="1" applyFont="1" applyFill="1" applyBorder="1" applyAlignment="1">
      <alignment horizontal="right" vertical="center"/>
      <protection/>
    </xf>
    <xf numFmtId="191" fontId="4" fillId="33" borderId="65" xfId="61" applyNumberFormat="1" applyFont="1" applyFill="1" applyBorder="1" applyAlignment="1" applyProtection="1">
      <alignment horizontal="right" vertical="center"/>
      <protection/>
    </xf>
    <xf numFmtId="191" fontId="4" fillId="33" borderId="38" xfId="61" applyNumberFormat="1" applyFont="1" applyFill="1" applyBorder="1" applyAlignment="1" applyProtection="1">
      <alignment horizontal="right" vertical="center"/>
      <protection/>
    </xf>
    <xf numFmtId="191" fontId="4" fillId="34" borderId="45" xfId="61" applyNumberFormat="1" applyFont="1" applyFill="1" applyBorder="1" applyAlignment="1" applyProtection="1">
      <alignment horizontal="right" vertical="center"/>
      <protection/>
    </xf>
    <xf numFmtId="191" fontId="4" fillId="34" borderId="98" xfId="61" applyNumberFormat="1" applyFont="1" applyFill="1" applyBorder="1" applyAlignment="1" applyProtection="1">
      <alignment horizontal="right" vertical="center"/>
      <protection/>
    </xf>
    <xf numFmtId="41" fontId="4" fillId="0" borderId="99" xfId="61" applyNumberFormat="1" applyFont="1" applyBorder="1" applyAlignment="1" applyProtection="1">
      <alignment horizontal="right" vertical="center"/>
      <protection locked="0"/>
    </xf>
    <xf numFmtId="41" fontId="4" fillId="0" borderId="100" xfId="61" applyNumberFormat="1" applyFont="1" applyBorder="1" applyAlignment="1" applyProtection="1">
      <alignment horizontal="right" vertical="center"/>
      <protection locked="0"/>
    </xf>
    <xf numFmtId="191" fontId="4" fillId="34" borderId="100" xfId="61" applyNumberFormat="1" applyFont="1" applyFill="1" applyBorder="1" applyAlignment="1" applyProtection="1">
      <alignment horizontal="right" vertical="center"/>
      <protection/>
    </xf>
    <xf numFmtId="191" fontId="4" fillId="34" borderId="101" xfId="61" applyNumberFormat="1" applyFont="1" applyFill="1" applyBorder="1" applyAlignment="1" applyProtection="1">
      <alignment horizontal="right" vertical="center"/>
      <protection/>
    </xf>
    <xf numFmtId="41" fontId="4" fillId="0" borderId="102" xfId="61" applyNumberFormat="1" applyFont="1" applyBorder="1" applyAlignment="1" applyProtection="1">
      <alignment horizontal="right" vertical="center"/>
      <protection locked="0"/>
    </xf>
    <xf numFmtId="41" fontId="4" fillId="0" borderId="20" xfId="61" applyNumberFormat="1" applyFont="1" applyBorder="1" applyAlignment="1" applyProtection="1">
      <alignment horizontal="right" vertical="center"/>
      <protection locked="0"/>
    </xf>
    <xf numFmtId="41" fontId="4" fillId="0" borderId="103" xfId="61" applyNumberFormat="1" applyFont="1" applyBorder="1" applyAlignment="1" applyProtection="1">
      <alignment horizontal="right" vertical="center"/>
      <protection locked="0"/>
    </xf>
    <xf numFmtId="41" fontId="4" fillId="0" borderId="104" xfId="61" applyNumberFormat="1" applyFont="1" applyBorder="1" applyAlignment="1" applyProtection="1">
      <alignment horizontal="right" vertical="center"/>
      <protection locked="0"/>
    </xf>
    <xf numFmtId="41" fontId="9" fillId="0" borderId="70" xfId="61" applyNumberFormat="1" applyFont="1" applyBorder="1" applyAlignment="1" applyProtection="1">
      <alignment horizontal="right" vertical="center"/>
      <protection locked="0"/>
    </xf>
    <xf numFmtId="41" fontId="4" fillId="0" borderId="57" xfId="61" applyNumberFormat="1" applyFont="1" applyFill="1" applyBorder="1" applyAlignment="1" applyProtection="1">
      <alignment horizontal="right" vertical="center"/>
      <protection locked="0"/>
    </xf>
    <xf numFmtId="191" fontId="4" fillId="34" borderId="105" xfId="61" applyNumberFormat="1" applyFont="1" applyFill="1" applyBorder="1" applyAlignment="1" applyProtection="1">
      <alignment horizontal="right" vertical="center"/>
      <protection/>
    </xf>
    <xf numFmtId="41" fontId="9" fillId="0" borderId="100" xfId="61" applyNumberFormat="1" applyFont="1" applyBorder="1" applyAlignment="1" applyProtection="1">
      <alignment vertical="center"/>
      <protection locked="0"/>
    </xf>
    <xf numFmtId="41" fontId="9" fillId="0" borderId="100" xfId="61" applyNumberFormat="1" applyFont="1" applyBorder="1" applyAlignment="1" applyProtection="1">
      <alignment horizontal="right" vertical="center"/>
      <protection locked="0"/>
    </xf>
    <xf numFmtId="41" fontId="9" fillId="0" borderId="102" xfId="61" applyNumberFormat="1" applyFont="1" applyBorder="1" applyAlignment="1" applyProtection="1">
      <alignment horizontal="right" vertical="center"/>
      <protection locked="0"/>
    </xf>
    <xf numFmtId="41" fontId="9" fillId="0" borderId="20" xfId="61" applyNumberFormat="1" applyFont="1" applyBorder="1" applyAlignment="1" applyProtection="1">
      <alignment horizontal="right" vertical="center"/>
      <protection locked="0"/>
    </xf>
    <xf numFmtId="41" fontId="9" fillId="0" borderId="0" xfId="61" applyNumberFormat="1" applyFont="1">
      <alignment/>
      <protection/>
    </xf>
    <xf numFmtId="178" fontId="2" fillId="35" borderId="19" xfId="61" applyNumberFormat="1" applyFont="1" applyFill="1" applyBorder="1" applyAlignment="1">
      <alignment horizontal="right" vertical="center"/>
      <protection/>
    </xf>
    <xf numFmtId="178" fontId="2" fillId="35" borderId="20" xfId="61" applyNumberFormat="1" applyFont="1" applyFill="1" applyBorder="1" applyAlignment="1">
      <alignment horizontal="right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0" fillId="0" borderId="106" xfId="0" applyBorder="1" applyAlignment="1">
      <alignment horizontal="center" vertical="center"/>
    </xf>
    <xf numFmtId="0" fontId="4" fillId="0" borderId="107" xfId="61" applyFont="1" applyBorder="1" applyAlignment="1">
      <alignment horizontal="center" vertical="center"/>
      <protection/>
    </xf>
    <xf numFmtId="0" fontId="0" fillId="0" borderId="108" xfId="0" applyBorder="1" applyAlignment="1">
      <alignment horizontal="center" vertical="center"/>
    </xf>
    <xf numFmtId="0" fontId="4" fillId="0" borderId="27" xfId="61" applyFont="1" applyBorder="1" applyAlignment="1">
      <alignment vertical="center" textRotation="255"/>
      <protection/>
    </xf>
    <xf numFmtId="0" fontId="0" fillId="0" borderId="109" xfId="0" applyBorder="1" applyAlignment="1">
      <alignment vertical="center" textRotation="255"/>
    </xf>
    <xf numFmtId="195" fontId="4" fillId="0" borderId="96" xfId="61" applyNumberFormat="1" applyFont="1" applyBorder="1" applyAlignment="1">
      <alignment vertical="center" textRotation="255"/>
      <protection/>
    </xf>
    <xf numFmtId="0" fontId="0" fillId="0" borderId="110" xfId="0" applyBorder="1" applyAlignment="1">
      <alignment vertical="center" textRotation="255"/>
    </xf>
    <xf numFmtId="0" fontId="7" fillId="0" borderId="111" xfId="61" applyFont="1" applyBorder="1" applyAlignment="1" applyProtection="1">
      <alignment horizontal="center" vertical="center"/>
      <protection locked="0"/>
    </xf>
    <xf numFmtId="0" fontId="7" fillId="0" borderId="112" xfId="61" applyFont="1" applyBorder="1" applyAlignment="1" applyProtection="1">
      <alignment horizontal="center" vertical="center"/>
      <protection locked="0"/>
    </xf>
    <xf numFmtId="0" fontId="7" fillId="0" borderId="113" xfId="61" applyFont="1" applyBorder="1" applyAlignment="1" applyProtection="1">
      <alignment horizontal="center" vertical="center"/>
      <protection locked="0"/>
    </xf>
    <xf numFmtId="195" fontId="4" fillId="0" borderId="67" xfId="61" applyNumberFormat="1" applyFont="1" applyBorder="1" applyAlignment="1">
      <alignment vertical="center" textRotation="255"/>
      <protection/>
    </xf>
    <xf numFmtId="0" fontId="0" fillId="0" borderId="114" xfId="0" applyBorder="1" applyAlignment="1">
      <alignment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7" width="10.125" style="10" customWidth="1"/>
    <col min="8" max="12" width="6.75390625" style="10" customWidth="1"/>
    <col min="13" max="16384" width="9.125" style="10" customWidth="1"/>
  </cols>
  <sheetData>
    <row r="1" spans="1:12" s="9" customFormat="1" ht="15" customHeight="1">
      <c r="A1" s="1" t="s">
        <v>84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15" t="s">
        <v>2</v>
      </c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15" t="s">
        <v>55</v>
      </c>
      <c r="D3" s="20"/>
      <c r="E3" s="20" t="s">
        <v>105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52" t="s">
        <v>56</v>
      </c>
      <c r="B4" s="254" t="s">
        <v>57</v>
      </c>
      <c r="C4" s="256" t="s">
        <v>58</v>
      </c>
      <c r="D4" s="179"/>
      <c r="E4" s="258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53"/>
      <c r="B5" s="255"/>
      <c r="C5" s="257"/>
      <c r="D5" s="180" t="s">
        <v>97</v>
      </c>
      <c r="E5" s="259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53" t="s">
        <v>43</v>
      </c>
      <c r="B6" s="184">
        <f>SUM(B7:B17)</f>
        <v>89704</v>
      </c>
      <c r="C6" s="159">
        <f>SUM(C7:C17)</f>
        <v>13641</v>
      </c>
      <c r="D6" s="163">
        <f>SUM(D7:D17)</f>
        <v>5668</v>
      </c>
      <c r="E6" s="173">
        <f aca="true" t="shared" si="0" ref="E6:E17">C6/B6*100</f>
        <v>15.206679746722553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37" t="s">
        <v>44</v>
      </c>
      <c r="B7" s="185">
        <f>'T6-3-1（男）'!B7+'T6-3-2（女）'!B7</f>
        <v>25873</v>
      </c>
      <c r="C7" s="160">
        <f>B29+B51</f>
        <v>5665</v>
      </c>
      <c r="D7" s="157">
        <f>'T6-3-1（男）'!D7+'T6-3-2（女）'!D7</f>
        <v>1846</v>
      </c>
      <c r="E7" s="174">
        <f t="shared" si="0"/>
        <v>21.89541220577436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45</v>
      </c>
      <c r="B8" s="186">
        <f>'T6-3-1（男）'!B8+'T6-3-2（女）'!B8</f>
        <v>10127</v>
      </c>
      <c r="C8" s="32">
        <f aca="true" t="shared" si="1" ref="C8:C17">B30+B52</f>
        <v>133</v>
      </c>
      <c r="D8" s="32">
        <f>'T6-3-1（男）'!D8+'T6-3-2（女）'!D8</f>
        <v>33</v>
      </c>
      <c r="E8" s="175">
        <f t="shared" si="0"/>
        <v>1.3133208255159476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46</v>
      </c>
      <c r="B9" s="186">
        <f>'T6-3-1（男）'!B9+'T6-3-2（女）'!B9</f>
        <v>9520</v>
      </c>
      <c r="C9" s="32">
        <f t="shared" si="1"/>
        <v>1341</v>
      </c>
      <c r="D9" s="32">
        <f>'T6-3-1（男）'!D9+'T6-3-2（女）'!D9</f>
        <v>553</v>
      </c>
      <c r="E9" s="175">
        <f t="shared" si="0"/>
        <v>14.086134453781513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47</v>
      </c>
      <c r="B10" s="186">
        <f>'T6-3-1（男）'!B10+'T6-3-2（女）'!B10</f>
        <v>16392</v>
      </c>
      <c r="C10" s="32">
        <f t="shared" si="1"/>
        <v>1898</v>
      </c>
      <c r="D10" s="32">
        <f>'T6-3-1（男）'!D10+'T6-3-2（女）'!D10</f>
        <v>1317</v>
      </c>
      <c r="E10" s="175">
        <f t="shared" si="0"/>
        <v>11.578818936066373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48</v>
      </c>
      <c r="B11" s="186">
        <f>'T6-3-1（男）'!B11+'T6-3-2（女）'!B11</f>
        <v>2636</v>
      </c>
      <c r="C11" s="32">
        <f t="shared" si="1"/>
        <v>620</v>
      </c>
      <c r="D11" s="32">
        <f>'T6-3-1（男）'!D11+'T6-3-2（女）'!D11</f>
        <v>70</v>
      </c>
      <c r="E11" s="175">
        <f t="shared" si="0"/>
        <v>23.520485584218513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49</v>
      </c>
      <c r="B12" s="186">
        <f>'T6-3-1（男）'!B12+'T6-3-2（女）'!B12</f>
        <v>11632</v>
      </c>
      <c r="C12" s="32">
        <f t="shared" si="1"/>
        <v>1587</v>
      </c>
      <c r="D12" s="32">
        <f>'T6-3-1（男）'!D12+'T6-3-2（女）'!D12</f>
        <v>1336</v>
      </c>
      <c r="E12" s="175">
        <f t="shared" si="0"/>
        <v>13.643397524071526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50</v>
      </c>
      <c r="B13" s="186">
        <f>'T6-3-1（男）'!B13+'T6-3-2（女）'!B13</f>
        <v>2878</v>
      </c>
      <c r="C13" s="32">
        <f t="shared" si="1"/>
        <v>233</v>
      </c>
      <c r="D13" s="32">
        <f>'T6-3-1（男）'!D13+'T6-3-2（女）'!D13</f>
        <v>59</v>
      </c>
      <c r="E13" s="175">
        <f t="shared" si="0"/>
        <v>8.095899930507297</v>
      </c>
      <c r="F13" s="6"/>
      <c r="G13" s="7"/>
      <c r="H13" s="6"/>
      <c r="I13" s="7"/>
      <c r="J13" s="6"/>
      <c r="K13" s="8"/>
      <c r="L13" s="8"/>
    </row>
    <row r="14" spans="1:12" s="9" customFormat="1" ht="15" customHeight="1">
      <c r="A14" s="30" t="s">
        <v>51</v>
      </c>
      <c r="B14" s="186">
        <f>'T6-3-1（男）'!B14+'T6-3-2（女）'!B14</f>
        <v>5192</v>
      </c>
      <c r="C14" s="32">
        <f t="shared" si="1"/>
        <v>2096</v>
      </c>
      <c r="D14" s="32">
        <f>'T6-3-1（男）'!D14+'T6-3-2（女）'!D14</f>
        <v>413</v>
      </c>
      <c r="E14" s="176">
        <f t="shared" si="0"/>
        <v>40.36979969183359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52</v>
      </c>
      <c r="B15" s="229" t="s">
        <v>101</v>
      </c>
      <c r="C15" s="32">
        <f t="shared" si="1"/>
        <v>0</v>
      </c>
      <c r="D15" s="154">
        <f>'T6-3-1（男）'!D15+'T6-3-2（女）'!D15</f>
        <v>0</v>
      </c>
      <c r="E15" s="177" t="s">
        <v>102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53</v>
      </c>
      <c r="B16" s="229" t="s">
        <v>101</v>
      </c>
      <c r="C16" s="32">
        <f t="shared" si="1"/>
        <v>0</v>
      </c>
      <c r="D16" s="154">
        <f>'T6-3-1（男）'!D16+'T6-3-2（女）'!D16</f>
        <v>0</v>
      </c>
      <c r="E16" s="177" t="s">
        <v>101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54</v>
      </c>
      <c r="B17" s="187">
        <f>'T6-3-1（男）'!B17+'T6-3-2（女）'!B17</f>
        <v>5454</v>
      </c>
      <c r="C17" s="158">
        <f t="shared" si="1"/>
        <v>68</v>
      </c>
      <c r="D17" s="158">
        <f>'T6-3-1（男）'!D17+'T6-3-2（女）'!D17</f>
        <v>41</v>
      </c>
      <c r="E17" s="178">
        <f t="shared" si="0"/>
        <v>1.2467913458012467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60</v>
      </c>
      <c r="B19" s="6"/>
      <c r="C19" s="6"/>
      <c r="D19" s="7"/>
      <c r="E19" s="6"/>
      <c r="F19" s="7"/>
      <c r="G19" s="6"/>
      <c r="H19" s="7"/>
      <c r="I19" s="6"/>
      <c r="J19" s="8"/>
      <c r="K19" s="39"/>
      <c r="L19" s="20" t="s">
        <v>105</v>
      </c>
    </row>
    <row r="20" spans="1:12" ht="15" customHeight="1">
      <c r="A20" s="40"/>
      <c r="B20" s="41" t="s">
        <v>61</v>
      </c>
      <c r="C20" s="42"/>
      <c r="D20" s="43"/>
      <c r="E20" s="41"/>
      <c r="F20" s="44"/>
      <c r="G20" s="260" t="s">
        <v>100</v>
      </c>
      <c r="H20" s="261"/>
      <c r="I20" s="261"/>
      <c r="J20" s="262"/>
      <c r="K20" s="206"/>
      <c r="L20" s="111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207" t="s">
        <v>9</v>
      </c>
      <c r="K21" s="203" t="s">
        <v>10</v>
      </c>
      <c r="L21" s="113" t="s">
        <v>6</v>
      </c>
    </row>
    <row r="22" spans="1:12" ht="15" customHeight="1">
      <c r="A22" s="45" t="s">
        <v>11</v>
      </c>
      <c r="B22" s="47" t="s">
        <v>62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08" t="s">
        <v>17</v>
      </c>
      <c r="K22" s="203"/>
      <c r="L22" s="113" t="s">
        <v>13</v>
      </c>
    </row>
    <row r="23" spans="1:12" ht="15" customHeight="1">
      <c r="A23" s="29" t="s">
        <v>18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08" t="s">
        <v>22</v>
      </c>
      <c r="K23" s="203" t="s">
        <v>23</v>
      </c>
      <c r="L23" s="113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08" t="s">
        <v>28</v>
      </c>
      <c r="K24" s="203" t="s">
        <v>0</v>
      </c>
      <c r="L24" s="113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08" t="s">
        <v>33</v>
      </c>
      <c r="K25" s="203" t="s">
        <v>34</v>
      </c>
      <c r="L25" s="113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08" t="s">
        <v>40</v>
      </c>
      <c r="K26" s="204" t="s">
        <v>0</v>
      </c>
      <c r="L26" s="113" t="s">
        <v>24</v>
      </c>
    </row>
    <row r="27" spans="1:12" ht="15" customHeight="1" thickBot="1">
      <c r="A27" s="45"/>
      <c r="B27" s="47" t="s">
        <v>0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08" t="s">
        <v>42</v>
      </c>
      <c r="K27" s="204"/>
      <c r="L27" s="113" t="s">
        <v>0</v>
      </c>
    </row>
    <row r="28" spans="1:14" ht="15" customHeight="1" thickBot="1" thickTop="1">
      <c r="A28" s="53" t="s">
        <v>43</v>
      </c>
      <c r="B28" s="181">
        <f>SUM(B29:B39)</f>
        <v>13329</v>
      </c>
      <c r="C28" s="191">
        <f>SUM(C29:C39)</f>
        <v>142</v>
      </c>
      <c r="D28" s="194">
        <f aca="true" t="shared" si="2" ref="D28:D39">C28/B28*100</f>
        <v>1.0653462375271963</v>
      </c>
      <c r="E28" s="196">
        <f>SUM(E29:E39)</f>
        <v>118</v>
      </c>
      <c r="F28" s="188">
        <f aca="true" t="shared" si="3" ref="F28:F36">E28/C28*100</f>
        <v>83.09859154929578</v>
      </c>
      <c r="G28" s="191">
        <f aca="true" t="shared" si="4" ref="G28:L28">SUM(G29:G39)</f>
        <v>33</v>
      </c>
      <c r="H28" s="193">
        <f t="shared" si="4"/>
        <v>9</v>
      </c>
      <c r="I28" s="51">
        <f t="shared" si="4"/>
        <v>2</v>
      </c>
      <c r="J28" s="209">
        <f t="shared" si="4"/>
        <v>74</v>
      </c>
      <c r="K28" s="205">
        <f t="shared" si="4"/>
        <v>0</v>
      </c>
      <c r="L28" s="116">
        <f t="shared" si="4"/>
        <v>24</v>
      </c>
      <c r="M28" s="249"/>
      <c r="N28" s="249"/>
    </row>
    <row r="29" spans="1:14" ht="15" customHeight="1">
      <c r="A29" s="137" t="s">
        <v>44</v>
      </c>
      <c r="B29" s="226">
        <f>'T6-3-1（男）'!B29+'T6-3-2（女）'!B29</f>
        <v>5588</v>
      </c>
      <c r="C29" s="225">
        <f>'T6-3-1（男）'!C29+'T6-3-2（女）'!C29</f>
        <v>35</v>
      </c>
      <c r="D29" s="230">
        <f t="shared" si="2"/>
        <v>0.6263421617752327</v>
      </c>
      <c r="E29" s="197">
        <f>'T6-3-1（男）'!E29+'T6-3-2（女）'!E29</f>
        <v>34</v>
      </c>
      <c r="F29" s="231">
        <f t="shared" si="3"/>
        <v>97.14285714285714</v>
      </c>
      <c r="G29" s="200">
        <f>'T6-3-1（男）'!G29+'T6-3-2（女）'!G29</f>
        <v>7</v>
      </c>
      <c r="H29" s="199">
        <f>'T6-3-1（男）'!H29+'T6-3-2（女）'!H29</f>
        <v>7</v>
      </c>
      <c r="I29" s="200">
        <f>'T6-3-1（男）'!I29+'T6-3-2（女）'!I29</f>
        <v>0</v>
      </c>
      <c r="J29" s="210">
        <f>'T6-3-1（男）'!J29+'T6-3-2（女）'!J29</f>
        <v>20</v>
      </c>
      <c r="K29" s="199">
        <f>'T6-3-1（男）'!K29+'T6-3-2（女）'!K29</f>
        <v>0</v>
      </c>
      <c r="L29" s="228">
        <f>'T6-3-1（男）'!L29+'T6-3-2（女）'!L29</f>
        <v>1</v>
      </c>
      <c r="M29" s="249"/>
      <c r="N29" s="249"/>
    </row>
    <row r="30" spans="1:14" ht="15" customHeight="1">
      <c r="A30" s="30" t="s">
        <v>45</v>
      </c>
      <c r="B30" s="182">
        <f>'T6-3-1（男）'!B30+'T6-3-2（女）'!B30</f>
        <v>113</v>
      </c>
      <c r="C30" s="142">
        <f>'T6-3-1（男）'!C30+'T6-3-2（女）'!C30</f>
        <v>2</v>
      </c>
      <c r="D30" s="143">
        <f t="shared" si="2"/>
        <v>1.7699115044247788</v>
      </c>
      <c r="E30" s="142">
        <f>'T6-3-1（男）'!E30+'T6-3-2（女）'!E30</f>
        <v>2</v>
      </c>
      <c r="F30" s="189">
        <f t="shared" si="3"/>
        <v>100</v>
      </c>
      <c r="G30" s="142">
        <f>'T6-3-1（男）'!G30+'T6-3-2（女）'!G30</f>
        <v>1</v>
      </c>
      <c r="H30" s="182">
        <f>'T6-3-1（男）'!H30+'T6-3-2（女）'!H30</f>
        <v>0</v>
      </c>
      <c r="I30" s="142">
        <f>'T6-3-1（男）'!I30+'T6-3-2（女）'!I30</f>
        <v>0</v>
      </c>
      <c r="J30" s="172">
        <f>'T6-3-1（男）'!J30+'T6-3-2（女）'!J30</f>
        <v>1</v>
      </c>
      <c r="K30" s="182">
        <f>'T6-3-1（男）'!K30+'T6-3-2（女）'!K30</f>
        <v>0</v>
      </c>
      <c r="L30" s="172">
        <f>'T6-3-1（男）'!L30+'T6-3-2（女）'!L30</f>
        <v>0</v>
      </c>
      <c r="M30" s="249"/>
      <c r="N30" s="249"/>
    </row>
    <row r="31" spans="1:14" ht="15" customHeight="1">
      <c r="A31" s="30" t="s">
        <v>46</v>
      </c>
      <c r="B31" s="182">
        <f>'T6-3-1（男）'!B31+'T6-3-2（女）'!B31</f>
        <v>1287</v>
      </c>
      <c r="C31" s="142">
        <f>'T6-3-1（男）'!C31+'T6-3-2（女）'!C31</f>
        <v>18</v>
      </c>
      <c r="D31" s="143">
        <f t="shared" si="2"/>
        <v>1.3986013986013985</v>
      </c>
      <c r="E31" s="142">
        <f>'T6-3-1（男）'!E31+'T6-3-2（女）'!E31</f>
        <v>16</v>
      </c>
      <c r="F31" s="189">
        <f t="shared" si="3"/>
        <v>88.88888888888889</v>
      </c>
      <c r="G31" s="142">
        <f>'T6-3-1（男）'!G31+'T6-3-2（女）'!G31</f>
        <v>3</v>
      </c>
      <c r="H31" s="182">
        <f>'T6-3-1（男）'!H31+'T6-3-2（女）'!H31</f>
        <v>0</v>
      </c>
      <c r="I31" s="142">
        <f>'T6-3-1（男）'!I31+'T6-3-2（女）'!I31</f>
        <v>0</v>
      </c>
      <c r="J31" s="172">
        <f>'T6-3-1（男）'!J31+'T6-3-2（女）'!J31</f>
        <v>13</v>
      </c>
      <c r="K31" s="182">
        <f>'T6-3-1（男）'!K31+'T6-3-2（女）'!K31</f>
        <v>0</v>
      </c>
      <c r="L31" s="172">
        <f>'T6-3-1（男）'!L31+'T6-3-2（女）'!L31</f>
        <v>2</v>
      </c>
      <c r="M31" s="249"/>
      <c r="N31" s="249"/>
    </row>
    <row r="32" spans="1:14" ht="15" customHeight="1">
      <c r="A32" s="30" t="s">
        <v>47</v>
      </c>
      <c r="B32" s="182">
        <f>'T6-3-1（男）'!B32+'T6-3-2（女）'!B32</f>
        <v>1878</v>
      </c>
      <c r="C32" s="142">
        <f>'T6-3-1（男）'!C32+'T6-3-2（女）'!C32</f>
        <v>49</v>
      </c>
      <c r="D32" s="143">
        <f t="shared" si="2"/>
        <v>2.6091586794462196</v>
      </c>
      <c r="E32" s="142">
        <f>'T6-3-1（男）'!E32+'T6-3-2（女）'!E32</f>
        <v>29</v>
      </c>
      <c r="F32" s="189">
        <f t="shared" si="3"/>
        <v>59.183673469387756</v>
      </c>
      <c r="G32" s="142">
        <f>'T6-3-1（男）'!G32+'T6-3-2（女）'!G32</f>
        <v>10</v>
      </c>
      <c r="H32" s="182">
        <f>'T6-3-1（男）'!H32+'T6-3-2（女）'!H32</f>
        <v>0</v>
      </c>
      <c r="I32" s="142">
        <f>'T6-3-1（男）'!I32+'T6-3-2（女）'!I32</f>
        <v>1</v>
      </c>
      <c r="J32" s="172">
        <f>'T6-3-1（男）'!J32+'T6-3-2（女）'!J32</f>
        <v>18</v>
      </c>
      <c r="K32" s="182">
        <f>'T6-3-1（男）'!K32+'T6-3-2（女）'!K32</f>
        <v>0</v>
      </c>
      <c r="L32" s="172">
        <f>'T6-3-1（男）'!L32+'T6-3-2（女）'!L32</f>
        <v>20</v>
      </c>
      <c r="M32" s="249"/>
      <c r="N32" s="249"/>
    </row>
    <row r="33" spans="1:14" ht="15" customHeight="1">
      <c r="A33" s="30" t="s">
        <v>48</v>
      </c>
      <c r="B33" s="182">
        <f>'T6-3-1（男）'!B33+'T6-3-2（女）'!B33</f>
        <v>579</v>
      </c>
      <c r="C33" s="142">
        <f>'T6-3-1（男）'!C33+'T6-3-2（女）'!C33</f>
        <v>6</v>
      </c>
      <c r="D33" s="143">
        <f t="shared" si="2"/>
        <v>1.0362694300518136</v>
      </c>
      <c r="E33" s="142">
        <f>'T6-3-1（男）'!E33+'T6-3-2（女）'!E33</f>
        <v>6</v>
      </c>
      <c r="F33" s="189">
        <f t="shared" si="3"/>
        <v>100</v>
      </c>
      <c r="G33" s="142">
        <f>'T6-3-1（男）'!G33+'T6-3-2（女）'!G33</f>
        <v>1</v>
      </c>
      <c r="H33" s="182">
        <f>'T6-3-1（男）'!H33+'T6-3-2（女）'!H33</f>
        <v>0</v>
      </c>
      <c r="I33" s="142">
        <f>'T6-3-1（男）'!I33+'T6-3-2（女）'!I33</f>
        <v>0</v>
      </c>
      <c r="J33" s="172">
        <f>'T6-3-1（男）'!J33+'T6-3-2（女）'!J33</f>
        <v>5</v>
      </c>
      <c r="K33" s="182">
        <f>'T6-3-1（男）'!K33+'T6-3-2（女）'!K33</f>
        <v>0</v>
      </c>
      <c r="L33" s="172">
        <f>'T6-3-1（男）'!L33+'T6-3-2（女）'!L33</f>
        <v>0</v>
      </c>
      <c r="M33" s="249"/>
      <c r="N33" s="249"/>
    </row>
    <row r="34" spans="1:14" ht="15" customHeight="1">
      <c r="A34" s="30" t="s">
        <v>49</v>
      </c>
      <c r="B34" s="182">
        <f>'T6-3-1（男）'!B34+'T6-3-2（女）'!B34</f>
        <v>1580</v>
      </c>
      <c r="C34" s="142">
        <f>'T6-3-1（男）'!C34+'T6-3-2（女）'!C34</f>
        <v>15</v>
      </c>
      <c r="D34" s="143">
        <f t="shared" si="2"/>
        <v>0.949367088607595</v>
      </c>
      <c r="E34" s="142">
        <f>'T6-3-1（男）'!E34+'T6-3-2（女）'!E34</f>
        <v>15</v>
      </c>
      <c r="F34" s="189">
        <f t="shared" si="3"/>
        <v>100</v>
      </c>
      <c r="G34" s="142">
        <f>'T6-3-1（男）'!G34+'T6-3-2（女）'!G34</f>
        <v>7</v>
      </c>
      <c r="H34" s="182">
        <f>'T6-3-1（男）'!H34+'T6-3-2（女）'!H34</f>
        <v>1</v>
      </c>
      <c r="I34" s="142">
        <f>'T6-3-1（男）'!I34+'T6-3-2（女）'!I34</f>
        <v>1</v>
      </c>
      <c r="J34" s="172">
        <f>'T6-3-1（男）'!J34+'T6-3-2（女）'!J34</f>
        <v>6</v>
      </c>
      <c r="K34" s="182">
        <f>'T6-3-1（男）'!K34+'T6-3-2（女）'!K34</f>
        <v>0</v>
      </c>
      <c r="L34" s="172">
        <f>'T6-3-1（男）'!L34+'T6-3-2（女）'!L34</f>
        <v>0</v>
      </c>
      <c r="M34" s="249"/>
      <c r="N34" s="249"/>
    </row>
    <row r="35" spans="1:14" ht="15" customHeight="1">
      <c r="A35" s="30" t="s">
        <v>50</v>
      </c>
      <c r="B35" s="182">
        <f>'T6-3-1（男）'!B35+'T6-3-2（女）'!B35</f>
        <v>201</v>
      </c>
      <c r="C35" s="142">
        <f>'T6-3-1（男）'!C35+'T6-3-2（女）'!C35</f>
        <v>1</v>
      </c>
      <c r="D35" s="143">
        <f t="shared" si="2"/>
        <v>0.4975124378109453</v>
      </c>
      <c r="E35" s="142">
        <f>'T6-3-1（男）'!E35+'T6-3-2（女）'!E35</f>
        <v>0</v>
      </c>
      <c r="F35" s="189">
        <f t="shared" si="3"/>
        <v>0</v>
      </c>
      <c r="G35" s="142">
        <f>'T6-3-1（男）'!G35+'T6-3-2（女）'!G35</f>
        <v>0</v>
      </c>
      <c r="H35" s="182">
        <f>'T6-3-1（男）'!H35+'T6-3-2（女）'!H35</f>
        <v>0</v>
      </c>
      <c r="I35" s="142">
        <f>'T6-3-1（男）'!I35+'T6-3-2（女）'!I35</f>
        <v>0</v>
      </c>
      <c r="J35" s="172">
        <f>'T6-3-1（男）'!J35+'T6-3-2（女）'!J35</f>
        <v>0</v>
      </c>
      <c r="K35" s="182">
        <f>'T6-3-1（男）'!K35+'T6-3-2（女）'!K35</f>
        <v>0</v>
      </c>
      <c r="L35" s="172">
        <f>'T6-3-1（男）'!L35+'T6-3-2（女）'!L35</f>
        <v>1</v>
      </c>
      <c r="M35" s="249"/>
      <c r="N35" s="249"/>
    </row>
    <row r="36" spans="1:14" ht="15" customHeight="1">
      <c r="A36" s="30" t="s">
        <v>51</v>
      </c>
      <c r="B36" s="182">
        <f>'T6-3-1（男）'!B36+'T6-3-2（女）'!B36</f>
        <v>2051</v>
      </c>
      <c r="C36" s="142">
        <f>'T6-3-1（男）'!C36+'T6-3-2（女）'!C36</f>
        <v>16</v>
      </c>
      <c r="D36" s="143">
        <f t="shared" si="2"/>
        <v>0.7801072647489029</v>
      </c>
      <c r="E36" s="142">
        <f>'T6-3-1（男）'!E36+'T6-3-2（女）'!E36</f>
        <v>16</v>
      </c>
      <c r="F36" s="189">
        <f t="shared" si="3"/>
        <v>100</v>
      </c>
      <c r="G36" s="142">
        <f>'T6-3-1（男）'!G36+'T6-3-2（女）'!G36</f>
        <v>4</v>
      </c>
      <c r="H36" s="182">
        <f>'T6-3-1（男）'!H36+'T6-3-2（女）'!H36</f>
        <v>1</v>
      </c>
      <c r="I36" s="142">
        <f>'T6-3-1（男）'!I36+'T6-3-2（女）'!I36</f>
        <v>0</v>
      </c>
      <c r="J36" s="172">
        <f>'T6-3-1（男）'!J36+'T6-3-2（女）'!J36</f>
        <v>11</v>
      </c>
      <c r="K36" s="182">
        <f>'T6-3-1（男）'!K36+'T6-3-2（女）'!K36</f>
        <v>0</v>
      </c>
      <c r="L36" s="172">
        <f>'T6-3-1（男）'!L36+'T6-3-2（女）'!L36</f>
        <v>0</v>
      </c>
      <c r="M36" s="249"/>
      <c r="N36" s="249"/>
    </row>
    <row r="37" spans="1:14" ht="15" customHeight="1">
      <c r="A37" s="101" t="s">
        <v>52</v>
      </c>
      <c r="B37" s="182">
        <f>'T6-3-1（男）'!B37+'T6-3-2（女）'!B37</f>
        <v>0</v>
      </c>
      <c r="C37" s="142">
        <f>'T6-3-1（男）'!C37+'T6-3-2（女）'!C37</f>
        <v>0</v>
      </c>
      <c r="D37" s="143" t="s">
        <v>101</v>
      </c>
      <c r="E37" s="142">
        <f>'T6-3-1（男）'!E37+'T6-3-2（女）'!E37</f>
        <v>0</v>
      </c>
      <c r="F37" s="189" t="s">
        <v>101</v>
      </c>
      <c r="G37" s="142">
        <f>'T6-3-1（男）'!G37+'T6-3-2（女）'!G37</f>
        <v>0</v>
      </c>
      <c r="H37" s="182">
        <f>'T6-3-1（男）'!H37+'T6-3-2（女）'!H37</f>
        <v>0</v>
      </c>
      <c r="I37" s="142">
        <f>'T6-3-1（男）'!I37+'T6-3-2（女）'!I37</f>
        <v>0</v>
      </c>
      <c r="J37" s="172">
        <f>'T6-3-1（男）'!J37+'T6-3-2（女）'!J37</f>
        <v>0</v>
      </c>
      <c r="K37" s="182">
        <f>'T6-3-1（男）'!K37+'T6-3-2（女）'!K37</f>
        <v>0</v>
      </c>
      <c r="L37" s="172">
        <f>'T6-3-1（男）'!L37+'T6-3-2（女）'!L37</f>
        <v>0</v>
      </c>
      <c r="M37" s="249"/>
      <c r="N37" s="249"/>
    </row>
    <row r="38" spans="1:14" ht="15" customHeight="1">
      <c r="A38" s="30" t="s">
        <v>53</v>
      </c>
      <c r="B38" s="182">
        <f>'T6-3-1（男）'!B38+'T6-3-2（女）'!B38</f>
        <v>0</v>
      </c>
      <c r="C38" s="142">
        <f>'T6-3-1（男）'!C38+'T6-3-2（女）'!C38</f>
        <v>0</v>
      </c>
      <c r="D38" s="143" t="s">
        <v>101</v>
      </c>
      <c r="E38" s="142">
        <f>'T6-3-1（男）'!E38+'T6-3-2（女）'!E38</f>
        <v>0</v>
      </c>
      <c r="F38" s="189" t="s">
        <v>101</v>
      </c>
      <c r="G38" s="142">
        <f>'T6-3-1（男）'!G38+'T6-3-2（女）'!G38</f>
        <v>0</v>
      </c>
      <c r="H38" s="182">
        <f>'T6-3-1（男）'!H38+'T6-3-2（女）'!H38</f>
        <v>0</v>
      </c>
      <c r="I38" s="142">
        <f>'T6-3-1（男）'!I38+'T6-3-2（女）'!I38</f>
        <v>0</v>
      </c>
      <c r="J38" s="172">
        <f>'T6-3-1（男）'!J38+'T6-3-2（女）'!J38</f>
        <v>0</v>
      </c>
      <c r="K38" s="182">
        <f>'T6-3-1（男）'!K38+'T6-3-2（女）'!K38</f>
        <v>0</v>
      </c>
      <c r="L38" s="172">
        <f>'T6-3-1（男）'!L38+'T6-3-2（女）'!L38</f>
        <v>0</v>
      </c>
      <c r="M38" s="249"/>
      <c r="N38" s="249"/>
    </row>
    <row r="39" spans="1:14" ht="15" customHeight="1" thickBot="1">
      <c r="A39" s="56" t="s">
        <v>54</v>
      </c>
      <c r="B39" s="192">
        <f>'T6-3-1（男）'!B39+'T6-3-2（女）'!B39</f>
        <v>52</v>
      </c>
      <c r="C39" s="183">
        <f>'T6-3-1（男）'!C39+'T6-3-2（女）'!C39</f>
        <v>0</v>
      </c>
      <c r="D39" s="195">
        <f t="shared" si="2"/>
        <v>0</v>
      </c>
      <c r="E39" s="198">
        <f>'T6-3-1（男）'!E39+'T6-3-2（女）'!E39</f>
        <v>0</v>
      </c>
      <c r="F39" s="190" t="s">
        <v>106</v>
      </c>
      <c r="G39" s="164">
        <f>'T6-3-1（男）'!G39+'T6-3-2（女）'!G39</f>
        <v>0</v>
      </c>
      <c r="H39" s="201">
        <f>'T6-3-1（男）'!H39+'T6-3-2（女）'!H39</f>
        <v>0</v>
      </c>
      <c r="I39" s="201">
        <f>'T6-3-1（男）'!I39+'T6-3-2（女）'!I39</f>
        <v>0</v>
      </c>
      <c r="J39" s="211">
        <f>'T6-3-1（男）'!J39+'T6-3-2（女）'!J39</f>
        <v>0</v>
      </c>
      <c r="K39" s="183">
        <f>'T6-3-1（男）'!K39+'T6-3-2（女）'!K39</f>
        <v>0</v>
      </c>
      <c r="L39" s="202">
        <f>'T6-3-1（男）'!L39+'T6-3-2（女）'!L39</f>
        <v>0</v>
      </c>
      <c r="M39" s="249"/>
      <c r="N39" s="249"/>
    </row>
    <row r="40" spans="1:14" ht="21" customHeight="1">
      <c r="A40" s="11"/>
      <c r="B40" s="12"/>
      <c r="C40" s="12"/>
      <c r="D40" s="13"/>
      <c r="E40" s="12"/>
      <c r="F40" s="13"/>
      <c r="G40" s="12"/>
      <c r="H40" s="13"/>
      <c r="I40" s="12"/>
      <c r="J40" s="14"/>
      <c r="K40" s="14"/>
      <c r="L40" s="14"/>
      <c r="M40" s="249"/>
      <c r="N40" s="249"/>
    </row>
    <row r="41" spans="1:14" s="9" customFormat="1" ht="21.75" customHeight="1" thickBot="1">
      <c r="A41" s="11" t="s">
        <v>64</v>
      </c>
      <c r="B41" s="6"/>
      <c r="C41" s="6"/>
      <c r="D41" s="7"/>
      <c r="E41" s="6"/>
      <c r="F41" s="7"/>
      <c r="G41" s="6"/>
      <c r="H41" s="7"/>
      <c r="I41" s="6"/>
      <c r="J41" s="8"/>
      <c r="K41" s="39"/>
      <c r="L41" s="20" t="s">
        <v>105</v>
      </c>
      <c r="M41" s="249"/>
      <c r="N41" s="249"/>
    </row>
    <row r="42" spans="1:14" ht="15" customHeight="1">
      <c r="A42" s="40"/>
      <c r="B42" s="41" t="s">
        <v>4</v>
      </c>
      <c r="C42" s="42"/>
      <c r="D42" s="43"/>
      <c r="E42" s="41"/>
      <c r="F42" s="44"/>
      <c r="G42" s="260" t="s">
        <v>100</v>
      </c>
      <c r="H42" s="261"/>
      <c r="I42" s="261"/>
      <c r="J42" s="262"/>
      <c r="K42" s="206"/>
      <c r="L42" s="111"/>
      <c r="M42" s="249"/>
      <c r="N42" s="249"/>
    </row>
    <row r="43" spans="1:14" ht="15" customHeight="1">
      <c r="A43" s="45" t="s">
        <v>0</v>
      </c>
      <c r="B43" s="47"/>
      <c r="C43" s="47" t="s">
        <v>5</v>
      </c>
      <c r="D43" s="48" t="s">
        <v>5</v>
      </c>
      <c r="E43" s="47" t="s">
        <v>6</v>
      </c>
      <c r="F43" s="48" t="s">
        <v>6</v>
      </c>
      <c r="G43" s="4"/>
      <c r="H43" s="5" t="s">
        <v>7</v>
      </c>
      <c r="I43" s="4" t="s">
        <v>8</v>
      </c>
      <c r="J43" s="207" t="s">
        <v>9</v>
      </c>
      <c r="K43" s="203" t="s">
        <v>10</v>
      </c>
      <c r="L43" s="113" t="s">
        <v>6</v>
      </c>
      <c r="M43" s="249"/>
      <c r="N43" s="249"/>
    </row>
    <row r="44" spans="1:14" ht="15" customHeight="1">
      <c r="A44" s="45" t="s">
        <v>11</v>
      </c>
      <c r="B44" s="47" t="s">
        <v>63</v>
      </c>
      <c r="C44" s="47" t="s">
        <v>6</v>
      </c>
      <c r="D44" s="48" t="s">
        <v>6</v>
      </c>
      <c r="E44" s="47" t="s">
        <v>13</v>
      </c>
      <c r="F44" s="48" t="s">
        <v>13</v>
      </c>
      <c r="G44" s="3" t="s">
        <v>14</v>
      </c>
      <c r="H44" s="3" t="s">
        <v>15</v>
      </c>
      <c r="I44" s="2" t="s">
        <v>16</v>
      </c>
      <c r="J44" s="208" t="s">
        <v>17</v>
      </c>
      <c r="K44" s="203"/>
      <c r="L44" s="113" t="s">
        <v>13</v>
      </c>
      <c r="M44" s="249"/>
      <c r="N44" s="249"/>
    </row>
    <row r="45" spans="1:14" ht="15" customHeight="1">
      <c r="A45" s="29" t="s">
        <v>18</v>
      </c>
      <c r="B45" s="46"/>
      <c r="C45" s="47" t="s">
        <v>13</v>
      </c>
      <c r="D45" s="48" t="s">
        <v>13</v>
      </c>
      <c r="E45" s="47" t="s">
        <v>3</v>
      </c>
      <c r="F45" s="48" t="s">
        <v>3</v>
      </c>
      <c r="G45" s="3" t="s">
        <v>19</v>
      </c>
      <c r="H45" s="3" t="s">
        <v>20</v>
      </c>
      <c r="I45" s="2" t="s">
        <v>21</v>
      </c>
      <c r="J45" s="208" t="s">
        <v>22</v>
      </c>
      <c r="K45" s="203" t="s">
        <v>23</v>
      </c>
      <c r="L45" s="113" t="s">
        <v>10</v>
      </c>
      <c r="M45" s="249"/>
      <c r="N45" s="249"/>
    </row>
    <row r="46" spans="1:14" ht="15" customHeight="1">
      <c r="A46" s="29"/>
      <c r="B46" s="47" t="s">
        <v>24</v>
      </c>
      <c r="C46" s="47" t="s">
        <v>24</v>
      </c>
      <c r="D46" s="48" t="s">
        <v>1</v>
      </c>
      <c r="E46" s="47" t="s">
        <v>12</v>
      </c>
      <c r="F46" s="48" t="s">
        <v>12</v>
      </c>
      <c r="G46" s="3" t="s">
        <v>25</v>
      </c>
      <c r="H46" s="3" t="s">
        <v>26</v>
      </c>
      <c r="I46" s="2" t="s">
        <v>27</v>
      </c>
      <c r="J46" s="208" t="s">
        <v>28</v>
      </c>
      <c r="K46" s="203" t="s">
        <v>0</v>
      </c>
      <c r="L46" s="113" t="s">
        <v>3</v>
      </c>
      <c r="M46" s="249"/>
      <c r="N46" s="249"/>
    </row>
    <row r="47" spans="1:14" ht="15" customHeight="1">
      <c r="A47" s="45"/>
      <c r="B47" s="46"/>
      <c r="C47" s="47" t="s">
        <v>29</v>
      </c>
      <c r="D47" s="49" t="s">
        <v>0</v>
      </c>
      <c r="E47" s="47" t="s">
        <v>24</v>
      </c>
      <c r="F47" s="48" t="s">
        <v>1</v>
      </c>
      <c r="G47" s="3" t="s">
        <v>30</v>
      </c>
      <c r="H47" s="3" t="s">
        <v>31</v>
      </c>
      <c r="I47" s="2" t="s">
        <v>32</v>
      </c>
      <c r="J47" s="208" t="s">
        <v>33</v>
      </c>
      <c r="K47" s="203" t="s">
        <v>34</v>
      </c>
      <c r="L47" s="113" t="s">
        <v>12</v>
      </c>
      <c r="M47" s="249"/>
      <c r="N47" s="249"/>
    </row>
    <row r="48" spans="1:14" ht="15" customHeight="1">
      <c r="A48" s="45"/>
      <c r="B48" s="47" t="s">
        <v>35</v>
      </c>
      <c r="C48" s="46"/>
      <c r="D48" s="48" t="s">
        <v>36</v>
      </c>
      <c r="E48" s="47" t="s">
        <v>29</v>
      </c>
      <c r="F48" s="48" t="s">
        <v>36</v>
      </c>
      <c r="G48" s="3" t="s">
        <v>37</v>
      </c>
      <c r="H48" s="3" t="s">
        <v>38</v>
      </c>
      <c r="I48" s="2" t="s">
        <v>39</v>
      </c>
      <c r="J48" s="208" t="s">
        <v>40</v>
      </c>
      <c r="K48" s="204" t="s">
        <v>0</v>
      </c>
      <c r="L48" s="113" t="s">
        <v>24</v>
      </c>
      <c r="M48" s="249"/>
      <c r="N48" s="249"/>
    </row>
    <row r="49" spans="1:14" ht="15" customHeight="1" thickBot="1">
      <c r="A49" s="45"/>
      <c r="B49" s="47" t="s">
        <v>0</v>
      </c>
      <c r="C49" s="47" t="s">
        <v>0</v>
      </c>
      <c r="D49" s="48" t="s">
        <v>0</v>
      </c>
      <c r="E49" s="47" t="s">
        <v>0</v>
      </c>
      <c r="F49" s="48" t="s">
        <v>0</v>
      </c>
      <c r="G49" s="2"/>
      <c r="H49" s="3" t="s">
        <v>24</v>
      </c>
      <c r="I49" s="2" t="s">
        <v>41</v>
      </c>
      <c r="J49" s="208" t="s">
        <v>42</v>
      </c>
      <c r="K49" s="204"/>
      <c r="L49" s="113" t="s">
        <v>0</v>
      </c>
      <c r="M49" s="249"/>
      <c r="N49" s="249"/>
    </row>
    <row r="50" spans="1:14" ht="15" customHeight="1" thickBot="1" thickTop="1">
      <c r="A50" s="53" t="s">
        <v>43</v>
      </c>
      <c r="B50" s="181">
        <f>SUM(B51:B61)</f>
        <v>312</v>
      </c>
      <c r="C50" s="51">
        <f>SUM(C51:C61)</f>
        <v>9</v>
      </c>
      <c r="D50" s="52">
        <f>C50/B50*100</f>
        <v>2.8846153846153846</v>
      </c>
      <c r="E50" s="51">
        <f>SUM(E51:E61)</f>
        <v>8</v>
      </c>
      <c r="F50" s="52">
        <f>E50/C50*100</f>
        <v>88.88888888888889</v>
      </c>
      <c r="G50" s="51">
        <f aca="true" t="shared" si="5" ref="G50:L50">SUM(G51:G61)</f>
        <v>2</v>
      </c>
      <c r="H50" s="51">
        <f t="shared" si="5"/>
        <v>0</v>
      </c>
      <c r="I50" s="51">
        <f t="shared" si="5"/>
        <v>0</v>
      </c>
      <c r="J50" s="209">
        <f t="shared" si="5"/>
        <v>6</v>
      </c>
      <c r="K50" s="205">
        <f t="shared" si="5"/>
        <v>0</v>
      </c>
      <c r="L50" s="116">
        <f t="shared" si="5"/>
        <v>1</v>
      </c>
      <c r="M50" s="249"/>
      <c r="N50" s="249"/>
    </row>
    <row r="51" spans="1:14" ht="15" customHeight="1">
      <c r="A51" s="137" t="s">
        <v>44</v>
      </c>
      <c r="B51" s="212">
        <f>'T6-3-1（男）'!B51+'T6-3-2（女）'!B51</f>
        <v>77</v>
      </c>
      <c r="C51" s="54">
        <f>'T6-3-1（男）'!C51+'T6-3-2（女）'!C51</f>
        <v>0</v>
      </c>
      <c r="D51" s="138">
        <f>C51/B51*100</f>
        <v>0</v>
      </c>
      <c r="E51" s="54">
        <f>'T6-3-1（男）'!E51+'T6-3-2（女）'!E51</f>
        <v>0</v>
      </c>
      <c r="F51" s="218" t="s">
        <v>101</v>
      </c>
      <c r="G51" s="54">
        <f>'T6-3-1（男）'!G51+'T6-3-2（女）'!G51</f>
        <v>0</v>
      </c>
      <c r="H51" s="54">
        <f>'T6-3-1（男）'!H51+'T6-3-2（女）'!H51</f>
        <v>0</v>
      </c>
      <c r="I51" s="54">
        <f>'T6-3-1（男）'!I51+'T6-3-2（女）'!I51</f>
        <v>0</v>
      </c>
      <c r="J51" s="144">
        <f>'T6-3-1（男）'!J51+'T6-3-2（女）'!J51</f>
        <v>0</v>
      </c>
      <c r="K51" s="212">
        <f>'T6-3-1（男）'!K51+'T6-3-2（女）'!K51</f>
        <v>0</v>
      </c>
      <c r="L51" s="144">
        <f>'T6-3-1（男）'!L51+'T6-3-2（女）'!L51</f>
        <v>0</v>
      </c>
      <c r="M51" s="249"/>
      <c r="N51" s="249"/>
    </row>
    <row r="52" spans="1:14" ht="15" customHeight="1">
      <c r="A52" s="30" t="s">
        <v>45</v>
      </c>
      <c r="B52" s="213">
        <f>'T6-3-1（男）'!B52+'T6-3-2（女）'!B52</f>
        <v>20</v>
      </c>
      <c r="C52" s="149">
        <f>'T6-3-1（男）'!C52+'T6-3-2（女）'!C52</f>
        <v>0</v>
      </c>
      <c r="D52" s="55">
        <f aca="true" t="shared" si="6" ref="D52:D61">C52/B52*100</f>
        <v>0</v>
      </c>
      <c r="E52" s="149">
        <f>'T6-3-1（男）'!E52+'T6-3-2（女）'!E52</f>
        <v>0</v>
      </c>
      <c r="F52" s="55" t="s">
        <v>101</v>
      </c>
      <c r="G52" s="216">
        <f>'T6-3-1（男）'!G52+'T6-3-2（女）'!G52</f>
        <v>0</v>
      </c>
      <c r="H52" s="149">
        <f>'T6-3-1（男）'!H52+'T6-3-2（女）'!H52</f>
        <v>0</v>
      </c>
      <c r="I52" s="149">
        <f>'T6-3-1（男）'!I52+'T6-3-2（女）'!I52</f>
        <v>0</v>
      </c>
      <c r="J52" s="215">
        <f>'T6-3-1（男）'!J52+'T6-3-2（女）'!J52</f>
        <v>0</v>
      </c>
      <c r="K52" s="213">
        <f>'T6-3-1（男）'!K52+'T6-3-2（女）'!K52</f>
        <v>0</v>
      </c>
      <c r="L52" s="215">
        <f>'T6-3-1（男）'!L52+'T6-3-2（女）'!L52</f>
        <v>0</v>
      </c>
      <c r="M52" s="249"/>
      <c r="N52" s="249"/>
    </row>
    <row r="53" spans="1:14" ht="15" customHeight="1">
      <c r="A53" s="30" t="s">
        <v>46</v>
      </c>
      <c r="B53" s="213">
        <f>'T6-3-1（男）'!B53+'T6-3-2（女）'!B53</f>
        <v>54</v>
      </c>
      <c r="C53" s="149">
        <f>'T6-3-1（男）'!C53+'T6-3-2（女）'!C53</f>
        <v>4</v>
      </c>
      <c r="D53" s="55">
        <f t="shared" si="6"/>
        <v>7.4074074074074066</v>
      </c>
      <c r="E53" s="149">
        <f>'T6-3-1（男）'!E53+'T6-3-2（女）'!E53</f>
        <v>4</v>
      </c>
      <c r="F53" s="55">
        <f>E53/C53*100</f>
        <v>100</v>
      </c>
      <c r="G53" s="216">
        <f>'T6-3-1（男）'!G53+'T6-3-2（女）'!G53</f>
        <v>2</v>
      </c>
      <c r="H53" s="149">
        <f>'T6-3-1（男）'!H53+'T6-3-2（女）'!H53</f>
        <v>0</v>
      </c>
      <c r="I53" s="149">
        <f>'T6-3-1（男）'!I53+'T6-3-2（女）'!I53</f>
        <v>0</v>
      </c>
      <c r="J53" s="215">
        <f>'T6-3-1（男）'!J53+'T6-3-2（女）'!J53</f>
        <v>2</v>
      </c>
      <c r="K53" s="213">
        <f>'T6-3-1（男）'!K53+'T6-3-2（女）'!K53</f>
        <v>0</v>
      </c>
      <c r="L53" s="215">
        <f>'T6-3-1（男）'!L53+'T6-3-2（女）'!L53</f>
        <v>0</v>
      </c>
      <c r="M53" s="249"/>
      <c r="N53" s="249"/>
    </row>
    <row r="54" spans="1:14" ht="15" customHeight="1">
      <c r="A54" s="30" t="s">
        <v>47</v>
      </c>
      <c r="B54" s="213">
        <f>'T6-3-1（男）'!B54+'T6-3-2（女）'!B54</f>
        <v>20</v>
      </c>
      <c r="C54" s="149">
        <f>'T6-3-1（男）'!C54+'T6-3-2（女）'!C54</f>
        <v>1</v>
      </c>
      <c r="D54" s="55">
        <f t="shared" si="6"/>
        <v>5</v>
      </c>
      <c r="E54" s="149">
        <f>'T6-3-1（男）'!E54+'T6-3-2（女）'!E54</f>
        <v>0</v>
      </c>
      <c r="F54" s="55" t="s">
        <v>101</v>
      </c>
      <c r="G54" s="216">
        <f>'T6-3-1（男）'!G54+'T6-3-2（女）'!G54</f>
        <v>0</v>
      </c>
      <c r="H54" s="149">
        <f>'T6-3-1（男）'!H54+'T6-3-2（女）'!H54</f>
        <v>0</v>
      </c>
      <c r="I54" s="149">
        <f>'T6-3-1（男）'!I54+'T6-3-2（女）'!I54</f>
        <v>0</v>
      </c>
      <c r="J54" s="215">
        <f>'T6-3-1（男）'!J54+'T6-3-2（女）'!J54</f>
        <v>0</v>
      </c>
      <c r="K54" s="213">
        <f>'T6-3-1（男）'!K54+'T6-3-2（女）'!K54</f>
        <v>0</v>
      </c>
      <c r="L54" s="215">
        <f>'T6-3-1（男）'!L54+'T6-3-2（女）'!L54</f>
        <v>1</v>
      </c>
      <c r="M54" s="249"/>
      <c r="N54" s="249"/>
    </row>
    <row r="55" spans="1:14" ht="15" customHeight="1">
      <c r="A55" s="30" t="s">
        <v>48</v>
      </c>
      <c r="B55" s="213">
        <f>'T6-3-1（男）'!B55+'T6-3-2（女）'!B55</f>
        <v>41</v>
      </c>
      <c r="C55" s="149">
        <f>'T6-3-1（男）'!C55+'T6-3-2（女）'!C55</f>
        <v>0</v>
      </c>
      <c r="D55" s="55">
        <f t="shared" si="6"/>
        <v>0</v>
      </c>
      <c r="E55" s="149">
        <f>'T6-3-1（男）'!E55+'T6-3-2（女）'!E55</f>
        <v>0</v>
      </c>
      <c r="F55" s="55" t="s">
        <v>101</v>
      </c>
      <c r="G55" s="216">
        <f>'T6-3-1（男）'!G55+'T6-3-2（女）'!G55</f>
        <v>0</v>
      </c>
      <c r="H55" s="149">
        <f>'T6-3-1（男）'!H55+'T6-3-2（女）'!H55</f>
        <v>0</v>
      </c>
      <c r="I55" s="149">
        <f>'T6-3-1（男）'!I55+'T6-3-2（女）'!I55</f>
        <v>0</v>
      </c>
      <c r="J55" s="215">
        <f>'T6-3-1（男）'!J55+'T6-3-2（女）'!J55</f>
        <v>0</v>
      </c>
      <c r="K55" s="213">
        <f>'T6-3-1（男）'!K55+'T6-3-2（女）'!K55</f>
        <v>0</v>
      </c>
      <c r="L55" s="215">
        <f>'T6-3-1（男）'!L55+'T6-3-2（女）'!L55</f>
        <v>0</v>
      </c>
      <c r="M55" s="249"/>
      <c r="N55" s="249"/>
    </row>
    <row r="56" spans="1:14" ht="15" customHeight="1">
      <c r="A56" s="30" t="s">
        <v>49</v>
      </c>
      <c r="B56" s="213">
        <f>'T6-3-1（男）'!B56+'T6-3-2（女）'!B56</f>
        <v>7</v>
      </c>
      <c r="C56" s="149">
        <f>'T6-3-1（男）'!C56+'T6-3-2（女）'!C56</f>
        <v>0</v>
      </c>
      <c r="D56" s="55">
        <f t="shared" si="6"/>
        <v>0</v>
      </c>
      <c r="E56" s="149">
        <f>'T6-3-1（男）'!E56+'T6-3-2（女）'!E56</f>
        <v>0</v>
      </c>
      <c r="F56" s="55" t="s">
        <v>101</v>
      </c>
      <c r="G56" s="216">
        <f>'T6-3-1（男）'!G56+'T6-3-2（女）'!G56</f>
        <v>0</v>
      </c>
      <c r="H56" s="149">
        <f>'T6-3-1（男）'!H56+'T6-3-2（女）'!H56</f>
        <v>0</v>
      </c>
      <c r="I56" s="149">
        <f>'T6-3-1（男）'!I56+'T6-3-2（女）'!I56</f>
        <v>0</v>
      </c>
      <c r="J56" s="215">
        <f>'T6-3-1（男）'!J56+'T6-3-2（女）'!J56</f>
        <v>0</v>
      </c>
      <c r="K56" s="213">
        <f>'T6-3-1（男）'!K56+'T6-3-2（女）'!K56</f>
        <v>0</v>
      </c>
      <c r="L56" s="215">
        <f>'T6-3-1（男）'!L56+'T6-3-2（女）'!L56</f>
        <v>0</v>
      </c>
      <c r="M56" s="249"/>
      <c r="N56" s="249"/>
    </row>
    <row r="57" spans="1:14" ht="15" customHeight="1">
      <c r="A57" s="30" t="s">
        <v>50</v>
      </c>
      <c r="B57" s="213">
        <f>'T6-3-1（男）'!B57+'T6-3-2（女）'!B57</f>
        <v>32</v>
      </c>
      <c r="C57" s="149">
        <f>'T6-3-1（男）'!C57+'T6-3-2（女）'!C57</f>
        <v>3</v>
      </c>
      <c r="D57" s="55">
        <f t="shared" si="6"/>
        <v>9.375</v>
      </c>
      <c r="E57" s="149">
        <f>'T6-3-1（男）'!E57+'T6-3-2（女）'!E57</f>
        <v>3</v>
      </c>
      <c r="F57" s="55" t="s">
        <v>101</v>
      </c>
      <c r="G57" s="216">
        <f>'T6-3-1（男）'!G57+'T6-3-2（女）'!G57</f>
        <v>0</v>
      </c>
      <c r="H57" s="149">
        <f>'T6-3-1（男）'!H57+'T6-3-2（女）'!H57</f>
        <v>0</v>
      </c>
      <c r="I57" s="149">
        <f>'T6-3-1（男）'!I57+'T6-3-2（女）'!I57</f>
        <v>0</v>
      </c>
      <c r="J57" s="215">
        <f>'T6-3-1（男）'!J57+'T6-3-2（女）'!J57</f>
        <v>3</v>
      </c>
      <c r="K57" s="213">
        <f>'T6-3-1（男）'!K57+'T6-3-2（女）'!K57</f>
        <v>0</v>
      </c>
      <c r="L57" s="215">
        <f>'T6-3-1（男）'!L57+'T6-3-2（女）'!L57</f>
        <v>0</v>
      </c>
      <c r="M57" s="249"/>
      <c r="N57" s="249"/>
    </row>
    <row r="58" spans="1:14" ht="15" customHeight="1">
      <c r="A58" s="30" t="s">
        <v>51</v>
      </c>
      <c r="B58" s="213">
        <f>'T6-3-1（男）'!B58+'T6-3-2（女）'!B58</f>
        <v>45</v>
      </c>
      <c r="C58" s="149">
        <f>'T6-3-1（男）'!C58+'T6-3-2（女）'!C58</f>
        <v>1</v>
      </c>
      <c r="D58" s="55">
        <f t="shared" si="6"/>
        <v>2.2222222222222223</v>
      </c>
      <c r="E58" s="149">
        <f>'T6-3-1（男）'!E58+'T6-3-2（女）'!E58</f>
        <v>1</v>
      </c>
      <c r="F58" s="55">
        <f>E58/C58*100</f>
        <v>100</v>
      </c>
      <c r="G58" s="216">
        <f>'T6-3-1（男）'!G58+'T6-3-2（女）'!G58</f>
        <v>0</v>
      </c>
      <c r="H58" s="149">
        <f>'T6-3-1（男）'!H58+'T6-3-2（女）'!H58</f>
        <v>0</v>
      </c>
      <c r="I58" s="149">
        <f>'T6-3-1（男）'!I58+'T6-3-2（女）'!I58</f>
        <v>0</v>
      </c>
      <c r="J58" s="215">
        <f>'T6-3-1（男）'!J58+'T6-3-2（女）'!J58</f>
        <v>1</v>
      </c>
      <c r="K58" s="213">
        <f>'T6-3-1（男）'!K58+'T6-3-2（女）'!K58</f>
        <v>0</v>
      </c>
      <c r="L58" s="215">
        <f>'T6-3-1（男）'!L58+'T6-3-2（女）'!L58</f>
        <v>0</v>
      </c>
      <c r="M58" s="249"/>
      <c r="N58" s="249"/>
    </row>
    <row r="59" spans="1:14" ht="15" customHeight="1">
      <c r="A59" s="101" t="s">
        <v>52</v>
      </c>
      <c r="B59" s="213">
        <f>'T6-3-1（男）'!B59+'T6-3-2（女）'!B59</f>
        <v>0</v>
      </c>
      <c r="C59" s="149">
        <f>'T6-3-1（男）'!C59+'T6-3-2（女）'!C59</f>
        <v>0</v>
      </c>
      <c r="D59" s="55" t="s">
        <v>101</v>
      </c>
      <c r="E59" s="149">
        <f>'T6-3-1（男）'!E59+'T6-3-2（女）'!E59</f>
        <v>0</v>
      </c>
      <c r="F59" s="55" t="s">
        <v>104</v>
      </c>
      <c r="G59" s="216">
        <f>'T6-3-1（男）'!G59+'T6-3-2（女）'!G59</f>
        <v>0</v>
      </c>
      <c r="H59" s="149">
        <f>'T6-3-1（男）'!H59+'T6-3-2（女）'!H59</f>
        <v>0</v>
      </c>
      <c r="I59" s="149">
        <f>'T6-3-1（男）'!I59+'T6-3-2（女）'!I59</f>
        <v>0</v>
      </c>
      <c r="J59" s="215">
        <f>'T6-3-1（男）'!J59+'T6-3-2（女）'!J59</f>
        <v>0</v>
      </c>
      <c r="K59" s="213">
        <f>'T6-3-1（男）'!K59+'T6-3-2（女）'!K59</f>
        <v>0</v>
      </c>
      <c r="L59" s="215">
        <f>'T6-3-1（男）'!L59+'T6-3-2（女）'!L59</f>
        <v>0</v>
      </c>
      <c r="M59" s="249"/>
      <c r="N59" s="249"/>
    </row>
    <row r="60" spans="1:14" ht="15" customHeight="1">
      <c r="A60" s="30" t="s">
        <v>53</v>
      </c>
      <c r="B60" s="213">
        <f>'T6-3-1（男）'!B60+'T6-3-2（女）'!B60</f>
        <v>0</v>
      </c>
      <c r="C60" s="149">
        <f>'T6-3-1（男）'!C60+'T6-3-2（女）'!C60</f>
        <v>0</v>
      </c>
      <c r="D60" s="55" t="s">
        <v>101</v>
      </c>
      <c r="E60" s="149">
        <f>'T6-3-1（男）'!E60+'T6-3-2（女）'!E60</f>
        <v>0</v>
      </c>
      <c r="F60" s="55" t="s">
        <v>101</v>
      </c>
      <c r="G60" s="216">
        <f>'T6-3-1（男）'!G60+'T6-3-2（女）'!G60</f>
        <v>0</v>
      </c>
      <c r="H60" s="149">
        <f>'T6-3-1（男）'!H60+'T6-3-2（女）'!H60</f>
        <v>0</v>
      </c>
      <c r="I60" s="149">
        <f>'T6-3-1（男）'!I60+'T6-3-2（女）'!I60</f>
        <v>0</v>
      </c>
      <c r="J60" s="215">
        <f>'T6-3-1（男）'!J60+'T6-3-2（女）'!J60</f>
        <v>0</v>
      </c>
      <c r="K60" s="213">
        <f>'T6-3-1（男）'!K60+'T6-3-2（女）'!K60</f>
        <v>0</v>
      </c>
      <c r="L60" s="215">
        <f>'T6-3-1（男）'!L60+'T6-3-2（女）'!L60</f>
        <v>0</v>
      </c>
      <c r="M60" s="249"/>
      <c r="N60" s="249"/>
    </row>
    <row r="61" spans="1:14" ht="15" customHeight="1" thickBot="1">
      <c r="A61" s="56" t="s">
        <v>54</v>
      </c>
      <c r="B61" s="214">
        <f>'T6-3-1（男）'!B61+'T6-3-2（女）'!B61</f>
        <v>16</v>
      </c>
      <c r="C61" s="145">
        <f>'T6-3-1（男）'!C61+'T6-3-2（女）'!C61</f>
        <v>0</v>
      </c>
      <c r="D61" s="146">
        <f t="shared" si="6"/>
        <v>0</v>
      </c>
      <c r="E61" s="145">
        <f>'T6-3-1（男）'!E61+'T6-3-2（女）'!E61</f>
        <v>0</v>
      </c>
      <c r="F61" s="147" t="s">
        <v>106</v>
      </c>
      <c r="G61" s="217" t="s">
        <v>101</v>
      </c>
      <c r="H61" s="145">
        <f>'T6-3-1（男）'!H61+'T6-3-2（女）'!H61</f>
        <v>0</v>
      </c>
      <c r="I61" s="145">
        <f>'T6-3-1（男）'!I61+'T6-3-2（女）'!I61</f>
        <v>0</v>
      </c>
      <c r="J61" s="148">
        <f>'T6-3-1（男）'!J61+'T6-3-2（女）'!J61</f>
        <v>0</v>
      </c>
      <c r="K61" s="214">
        <f>'T6-3-1（男）'!K61+'T6-3-2（女）'!K61</f>
        <v>0</v>
      </c>
      <c r="L61" s="148">
        <f>'T6-3-1（男）'!L61+'T6-3-2（女）'!L61</f>
        <v>0</v>
      </c>
      <c r="M61" s="249"/>
      <c r="N61" s="249"/>
    </row>
    <row r="62" spans="1:12" s="62" customFormat="1" ht="21" customHeight="1">
      <c r="A62" s="57"/>
      <c r="B62" s="58"/>
      <c r="C62" s="59"/>
      <c r="D62" s="60"/>
      <c r="E62" s="59"/>
      <c r="F62" s="61"/>
      <c r="G62" s="59"/>
      <c r="H62" s="61"/>
      <c r="I62" s="59"/>
      <c r="J62" s="59"/>
      <c r="K62" s="59"/>
      <c r="L62" s="59"/>
    </row>
  </sheetData>
  <sheetProtection sheet="1"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Ｐゴシック,標準"&amp;9西濃地域の公衆衛生2012&amp;C&amp;"ＭＳ Ｐゴシック,標準"&amp;9－　&amp;P+93　－&amp;R&amp;"ＭＳ Ｐゴシック,標準"&amp;9第６章　健康増進</oddFooter>
  </headerFooter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12" width="6.75390625" style="10" customWidth="1"/>
    <col min="13" max="16384" width="9.125" style="10" customWidth="1"/>
  </cols>
  <sheetData>
    <row r="1" spans="1:12" s="9" customFormat="1" ht="15" customHeight="1">
      <c r="A1" s="1" t="s">
        <v>85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15" t="s">
        <v>2</v>
      </c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15" t="s">
        <v>65</v>
      </c>
      <c r="D3" s="20"/>
      <c r="E3" s="20" t="s">
        <v>105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52" t="s">
        <v>56</v>
      </c>
      <c r="B4" s="254" t="s">
        <v>57</v>
      </c>
      <c r="C4" s="256" t="s">
        <v>58</v>
      </c>
      <c r="D4" s="98"/>
      <c r="E4" s="263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53"/>
      <c r="B5" s="255"/>
      <c r="C5" s="257"/>
      <c r="D5" s="99" t="s">
        <v>97</v>
      </c>
      <c r="E5" s="264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25" t="s">
        <v>87</v>
      </c>
      <c r="B6" s="26">
        <f>SUM(B7:B17)</f>
        <v>37715</v>
      </c>
      <c r="C6" s="159">
        <f>SUM(C7:C17)</f>
        <v>5422</v>
      </c>
      <c r="D6" s="27">
        <f>SUM(D7:D17)</f>
        <v>2232</v>
      </c>
      <c r="E6" s="28">
        <f aca="true" t="shared" si="0" ref="E6:E14">C6/B6*100</f>
        <v>14.376242874187989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37" t="s">
        <v>98</v>
      </c>
      <c r="B7" s="139">
        <v>9233</v>
      </c>
      <c r="C7" s="157">
        <f>B29+B51</f>
        <v>2040</v>
      </c>
      <c r="D7" s="140">
        <v>659</v>
      </c>
      <c r="E7" s="141">
        <f>C7/B7*100</f>
        <v>22.09466045705621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99</v>
      </c>
      <c r="B8" s="31">
        <v>4064</v>
      </c>
      <c r="C8" s="157">
        <f aca="true" t="shared" si="1" ref="C8:C17">B30+B52</f>
        <v>94</v>
      </c>
      <c r="D8" s="154">
        <v>22</v>
      </c>
      <c r="E8" s="33">
        <f t="shared" si="0"/>
        <v>2.312992125984252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88</v>
      </c>
      <c r="B9" s="34">
        <v>4089</v>
      </c>
      <c r="C9" s="157">
        <f t="shared" si="1"/>
        <v>626</v>
      </c>
      <c r="D9" s="154">
        <v>257</v>
      </c>
      <c r="E9" s="33">
        <f t="shared" si="0"/>
        <v>15.309366593299096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89</v>
      </c>
      <c r="B10" s="34">
        <v>7750</v>
      </c>
      <c r="C10" s="157">
        <f t="shared" si="1"/>
        <v>763</v>
      </c>
      <c r="D10" s="154">
        <v>515</v>
      </c>
      <c r="E10" s="33">
        <f t="shared" si="0"/>
        <v>9.845161290322581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90</v>
      </c>
      <c r="B11" s="34">
        <v>945</v>
      </c>
      <c r="C11" s="157">
        <f t="shared" si="1"/>
        <v>318</v>
      </c>
      <c r="D11" s="154">
        <v>33</v>
      </c>
      <c r="E11" s="33">
        <f t="shared" si="0"/>
        <v>33.65079365079365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91</v>
      </c>
      <c r="B12" s="34">
        <v>5554</v>
      </c>
      <c r="C12" s="157">
        <f t="shared" si="1"/>
        <v>635</v>
      </c>
      <c r="D12" s="154">
        <v>538</v>
      </c>
      <c r="E12" s="33">
        <f t="shared" si="0"/>
        <v>11.43320129636298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92</v>
      </c>
      <c r="B13" s="35">
        <v>1439</v>
      </c>
      <c r="C13" s="157">
        <f t="shared" si="1"/>
        <v>89</v>
      </c>
      <c r="D13" s="154">
        <v>27</v>
      </c>
      <c r="E13" s="33">
        <f t="shared" si="0"/>
        <v>6.184850590687978</v>
      </c>
      <c r="F13" s="6"/>
      <c r="G13" s="74"/>
      <c r="H13" s="6"/>
      <c r="I13" s="7"/>
      <c r="J13" s="6"/>
      <c r="K13" s="8"/>
      <c r="L13" s="8"/>
    </row>
    <row r="14" spans="1:12" s="9" customFormat="1" ht="15" customHeight="1">
      <c r="A14" s="30" t="s">
        <v>93</v>
      </c>
      <c r="B14" s="31">
        <v>2338</v>
      </c>
      <c r="C14" s="157">
        <f t="shared" si="1"/>
        <v>823</v>
      </c>
      <c r="D14" s="154">
        <v>160</v>
      </c>
      <c r="E14" s="100">
        <f t="shared" si="0"/>
        <v>35.201026518391785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94</v>
      </c>
      <c r="B15" s="35">
        <v>0</v>
      </c>
      <c r="C15" s="157">
        <f t="shared" si="1"/>
        <v>0</v>
      </c>
      <c r="D15" s="157">
        <v>0</v>
      </c>
      <c r="E15" s="155">
        <v>0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95</v>
      </c>
      <c r="B16" s="35">
        <v>0</v>
      </c>
      <c r="C16" s="157">
        <f t="shared" si="1"/>
        <v>0</v>
      </c>
      <c r="D16" s="157">
        <v>0</v>
      </c>
      <c r="E16" s="155">
        <v>0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96</v>
      </c>
      <c r="B17" s="38">
        <v>2303</v>
      </c>
      <c r="C17" s="158">
        <f t="shared" si="1"/>
        <v>34</v>
      </c>
      <c r="D17" s="161">
        <v>21</v>
      </c>
      <c r="E17" s="109">
        <f>C17/B17*100</f>
        <v>1.4763352149370386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60</v>
      </c>
      <c r="B19" s="6"/>
      <c r="C19" s="6"/>
      <c r="D19" s="7"/>
      <c r="E19" s="6"/>
      <c r="F19" s="7"/>
      <c r="G19" s="6"/>
      <c r="H19" s="7"/>
      <c r="I19" s="6"/>
      <c r="J19" s="8"/>
      <c r="K19" s="1"/>
      <c r="L19" s="20" t="s">
        <v>105</v>
      </c>
    </row>
    <row r="20" spans="1:12" ht="15" customHeight="1">
      <c r="A20" s="40"/>
      <c r="B20" s="41" t="s">
        <v>61</v>
      </c>
      <c r="C20" s="42"/>
      <c r="D20" s="43"/>
      <c r="E20" s="41"/>
      <c r="F20" s="44"/>
      <c r="G20" s="260" t="s">
        <v>100</v>
      </c>
      <c r="H20" s="261"/>
      <c r="I20" s="261"/>
      <c r="J20" s="261"/>
      <c r="K20" s="110"/>
      <c r="L20" s="111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4" t="s">
        <v>9</v>
      </c>
      <c r="K21" s="112" t="s">
        <v>10</v>
      </c>
      <c r="L21" s="113" t="s">
        <v>6</v>
      </c>
    </row>
    <row r="22" spans="1:12" ht="15" customHeight="1">
      <c r="A22" s="45" t="s">
        <v>11</v>
      </c>
      <c r="B22" s="47" t="s">
        <v>62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" t="s">
        <v>17</v>
      </c>
      <c r="K22" s="112"/>
      <c r="L22" s="113" t="s">
        <v>13</v>
      </c>
    </row>
    <row r="23" spans="1:12" ht="15" customHeight="1">
      <c r="A23" s="29" t="s">
        <v>18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" t="s">
        <v>22</v>
      </c>
      <c r="K23" s="112" t="s">
        <v>23</v>
      </c>
      <c r="L23" s="113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" t="s">
        <v>28</v>
      </c>
      <c r="K24" s="112" t="s">
        <v>0</v>
      </c>
      <c r="L24" s="113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" t="s">
        <v>33</v>
      </c>
      <c r="K25" s="112" t="s">
        <v>34</v>
      </c>
      <c r="L25" s="113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" t="s">
        <v>40</v>
      </c>
      <c r="K26" s="114" t="s">
        <v>0</v>
      </c>
      <c r="L26" s="113" t="s">
        <v>24</v>
      </c>
    </row>
    <row r="27" spans="1:12" ht="15" customHeight="1" thickBot="1">
      <c r="A27" s="45"/>
      <c r="B27" s="47" t="s">
        <v>0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" t="s">
        <v>42</v>
      </c>
      <c r="K27" s="114"/>
      <c r="L27" s="113" t="s">
        <v>0</v>
      </c>
    </row>
    <row r="28" spans="1:14" ht="15" customHeight="1" thickBot="1" thickTop="1">
      <c r="A28" s="53" t="s">
        <v>43</v>
      </c>
      <c r="B28" s="50">
        <f>SUM(B29:B39)</f>
        <v>5147</v>
      </c>
      <c r="C28" s="51">
        <f>SUM(C29:C39)</f>
        <v>61</v>
      </c>
      <c r="D28" s="52">
        <f>C28/B28*100</f>
        <v>1.185156401787449</v>
      </c>
      <c r="E28" s="51">
        <f>SUM(E29:E39)</f>
        <v>52</v>
      </c>
      <c r="F28" s="52">
        <f>E28/C28*100</f>
        <v>85.24590163934425</v>
      </c>
      <c r="G28" s="51">
        <f aca="true" t="shared" si="2" ref="G28:L28">SUM(G29:G39)</f>
        <v>9</v>
      </c>
      <c r="H28" s="51">
        <f t="shared" si="2"/>
        <v>3</v>
      </c>
      <c r="I28" s="51">
        <f t="shared" si="2"/>
        <v>1</v>
      </c>
      <c r="J28" s="51">
        <f t="shared" si="2"/>
        <v>39</v>
      </c>
      <c r="K28" s="115">
        <f t="shared" si="2"/>
        <v>0</v>
      </c>
      <c r="L28" s="116">
        <f t="shared" si="2"/>
        <v>9</v>
      </c>
      <c r="M28" s="249"/>
      <c r="N28" s="249"/>
    </row>
    <row r="29" spans="1:14" ht="15" customHeight="1">
      <c r="A29" s="137" t="s">
        <v>44</v>
      </c>
      <c r="B29" s="75">
        <v>1969</v>
      </c>
      <c r="C29" s="75">
        <v>11</v>
      </c>
      <c r="D29" s="76">
        <f aca="true" t="shared" si="3" ref="D29:D36">C29/B29*100</f>
        <v>0.5586592178770949</v>
      </c>
      <c r="E29" s="75">
        <v>11</v>
      </c>
      <c r="F29" s="77">
        <f aca="true" t="shared" si="4" ref="F29:F36">E29/C29*100</f>
        <v>100</v>
      </c>
      <c r="G29" s="75">
        <v>3</v>
      </c>
      <c r="H29" s="75">
        <v>2</v>
      </c>
      <c r="I29" s="75">
        <v>0</v>
      </c>
      <c r="J29" s="75">
        <v>6</v>
      </c>
      <c r="K29" s="117">
        <v>0</v>
      </c>
      <c r="L29" s="118">
        <v>0</v>
      </c>
      <c r="M29" s="249"/>
      <c r="N29" s="249"/>
    </row>
    <row r="30" spans="1:14" ht="15" customHeight="1">
      <c r="A30" s="30" t="s">
        <v>45</v>
      </c>
      <c r="B30" s="78">
        <v>74</v>
      </c>
      <c r="C30" s="78">
        <v>1</v>
      </c>
      <c r="D30" s="79">
        <f t="shared" si="3"/>
        <v>1.3513513513513513</v>
      </c>
      <c r="E30" s="80">
        <v>1</v>
      </c>
      <c r="F30" s="81">
        <v>0</v>
      </c>
      <c r="G30" s="78">
        <v>1</v>
      </c>
      <c r="H30" s="78">
        <v>0</v>
      </c>
      <c r="I30" s="78">
        <v>0</v>
      </c>
      <c r="J30" s="78">
        <v>0</v>
      </c>
      <c r="K30" s="119">
        <v>0</v>
      </c>
      <c r="L30" s="120">
        <v>0</v>
      </c>
      <c r="M30" s="249"/>
      <c r="N30" s="249"/>
    </row>
    <row r="31" spans="1:14" ht="15" customHeight="1">
      <c r="A31" s="30" t="s">
        <v>46</v>
      </c>
      <c r="B31" s="78">
        <v>575</v>
      </c>
      <c r="C31" s="78">
        <v>9</v>
      </c>
      <c r="D31" s="79">
        <f t="shared" si="3"/>
        <v>1.565217391304348</v>
      </c>
      <c r="E31" s="80">
        <v>8</v>
      </c>
      <c r="F31" s="81">
        <f t="shared" si="4"/>
        <v>88.88888888888889</v>
      </c>
      <c r="G31" s="78">
        <v>0</v>
      </c>
      <c r="H31" s="78">
        <v>0</v>
      </c>
      <c r="I31" s="78">
        <v>0</v>
      </c>
      <c r="J31" s="78">
        <v>8</v>
      </c>
      <c r="K31" s="119">
        <v>0</v>
      </c>
      <c r="L31" s="120">
        <v>1</v>
      </c>
      <c r="M31" s="249"/>
      <c r="N31" s="249"/>
    </row>
    <row r="32" spans="1:14" ht="15" customHeight="1">
      <c r="A32" s="30" t="s">
        <v>47</v>
      </c>
      <c r="B32" s="78">
        <v>746</v>
      </c>
      <c r="C32" s="78">
        <v>24</v>
      </c>
      <c r="D32" s="79">
        <f t="shared" si="3"/>
        <v>3.2171581769436997</v>
      </c>
      <c r="E32" s="80">
        <v>16</v>
      </c>
      <c r="F32" s="81">
        <f t="shared" si="4"/>
        <v>66.66666666666666</v>
      </c>
      <c r="G32" s="78">
        <v>3</v>
      </c>
      <c r="H32" s="78">
        <v>0</v>
      </c>
      <c r="I32" s="78">
        <v>0</v>
      </c>
      <c r="J32" s="78">
        <v>13</v>
      </c>
      <c r="K32" s="119">
        <v>0</v>
      </c>
      <c r="L32" s="120">
        <v>8</v>
      </c>
      <c r="M32" s="249"/>
      <c r="N32" s="249"/>
    </row>
    <row r="33" spans="1:14" ht="15" customHeight="1">
      <c r="A33" s="30" t="s">
        <v>48</v>
      </c>
      <c r="B33" s="78">
        <v>281</v>
      </c>
      <c r="C33" s="78">
        <v>2</v>
      </c>
      <c r="D33" s="79">
        <f t="shared" si="3"/>
        <v>0.7117437722419928</v>
      </c>
      <c r="E33" s="80">
        <v>2</v>
      </c>
      <c r="F33" s="81">
        <f t="shared" si="4"/>
        <v>100</v>
      </c>
      <c r="G33" s="78">
        <v>1</v>
      </c>
      <c r="H33" s="78">
        <v>0</v>
      </c>
      <c r="I33" s="78">
        <v>0</v>
      </c>
      <c r="J33" s="78">
        <v>1</v>
      </c>
      <c r="K33" s="119">
        <v>0</v>
      </c>
      <c r="L33" s="120">
        <v>0</v>
      </c>
      <c r="M33" s="249"/>
      <c r="N33" s="249"/>
    </row>
    <row r="34" spans="1:14" ht="15" customHeight="1">
      <c r="A34" s="30" t="s">
        <v>49</v>
      </c>
      <c r="B34" s="78">
        <v>631</v>
      </c>
      <c r="C34" s="78">
        <v>7</v>
      </c>
      <c r="D34" s="79">
        <f t="shared" si="3"/>
        <v>1.109350237717908</v>
      </c>
      <c r="E34" s="80">
        <v>7</v>
      </c>
      <c r="F34" s="81">
        <f t="shared" si="4"/>
        <v>100</v>
      </c>
      <c r="G34" s="78">
        <v>0</v>
      </c>
      <c r="H34" s="78">
        <v>1</v>
      </c>
      <c r="I34" s="78">
        <v>1</v>
      </c>
      <c r="J34" s="78">
        <v>5</v>
      </c>
      <c r="K34" s="119">
        <v>0</v>
      </c>
      <c r="L34" s="120">
        <v>0</v>
      </c>
      <c r="M34" s="249"/>
      <c r="N34" s="249"/>
    </row>
    <row r="35" spans="1:14" ht="15" customHeight="1">
      <c r="A35" s="30" t="s">
        <v>50</v>
      </c>
      <c r="B35" s="78">
        <v>65</v>
      </c>
      <c r="C35" s="78">
        <v>0</v>
      </c>
      <c r="D35" s="79">
        <f t="shared" si="3"/>
        <v>0</v>
      </c>
      <c r="E35" s="80">
        <v>0</v>
      </c>
      <c r="F35" s="81">
        <v>0</v>
      </c>
      <c r="G35" s="78">
        <v>0</v>
      </c>
      <c r="H35" s="78">
        <v>0</v>
      </c>
      <c r="I35" s="78">
        <v>0</v>
      </c>
      <c r="J35" s="78">
        <v>0</v>
      </c>
      <c r="K35" s="119">
        <v>0</v>
      </c>
      <c r="L35" s="120">
        <v>0</v>
      </c>
      <c r="M35" s="249"/>
      <c r="N35" s="249"/>
    </row>
    <row r="36" spans="1:14" ht="15" customHeight="1">
      <c r="A36" s="102" t="s">
        <v>51</v>
      </c>
      <c r="B36" s="103">
        <v>787</v>
      </c>
      <c r="C36" s="103">
        <v>7</v>
      </c>
      <c r="D36" s="232">
        <f t="shared" si="3"/>
        <v>0.8894536213468869</v>
      </c>
      <c r="E36" s="104">
        <v>7</v>
      </c>
      <c r="F36" s="233">
        <f t="shared" si="4"/>
        <v>100</v>
      </c>
      <c r="G36" s="103">
        <v>1</v>
      </c>
      <c r="H36" s="103">
        <v>0</v>
      </c>
      <c r="I36" s="103">
        <v>0</v>
      </c>
      <c r="J36" s="103">
        <v>6</v>
      </c>
      <c r="K36" s="131">
        <v>0</v>
      </c>
      <c r="L36" s="132">
        <v>0</v>
      </c>
      <c r="M36" s="249"/>
      <c r="N36" s="249"/>
    </row>
    <row r="37" spans="1:14" ht="15" customHeight="1">
      <c r="A37" s="29" t="s">
        <v>52</v>
      </c>
      <c r="B37" s="234">
        <v>0</v>
      </c>
      <c r="C37" s="235">
        <v>0</v>
      </c>
      <c r="D37" s="236">
        <v>0</v>
      </c>
      <c r="E37" s="235">
        <v>0</v>
      </c>
      <c r="F37" s="237">
        <v>0</v>
      </c>
      <c r="G37" s="235">
        <v>0</v>
      </c>
      <c r="H37" s="235">
        <v>0</v>
      </c>
      <c r="I37" s="235">
        <v>0</v>
      </c>
      <c r="J37" s="235">
        <v>0</v>
      </c>
      <c r="K37" s="238">
        <v>0</v>
      </c>
      <c r="L37" s="239">
        <v>0</v>
      </c>
      <c r="M37" s="249"/>
      <c r="N37" s="249"/>
    </row>
    <row r="38" spans="1:14" ht="15" customHeight="1">
      <c r="A38" s="30" t="s">
        <v>53</v>
      </c>
      <c r="B38" s="240">
        <v>0</v>
      </c>
      <c r="C38" s="107">
        <v>0</v>
      </c>
      <c r="D38" s="105">
        <v>0</v>
      </c>
      <c r="E38" s="107">
        <v>0</v>
      </c>
      <c r="F38" s="106">
        <v>0</v>
      </c>
      <c r="G38" s="107">
        <v>0</v>
      </c>
      <c r="H38" s="107">
        <v>0</v>
      </c>
      <c r="I38" s="107">
        <v>0</v>
      </c>
      <c r="J38" s="107">
        <v>0</v>
      </c>
      <c r="K38" s="241">
        <v>0</v>
      </c>
      <c r="L38" s="121">
        <v>0</v>
      </c>
      <c r="M38" s="249"/>
      <c r="N38" s="249"/>
    </row>
    <row r="39" spans="1:14" ht="15" customHeight="1" thickBot="1">
      <c r="A39" s="56" t="s">
        <v>54</v>
      </c>
      <c r="B39" s="84">
        <v>19</v>
      </c>
      <c r="C39" s="84">
        <v>0</v>
      </c>
      <c r="D39" s="85">
        <v>0</v>
      </c>
      <c r="E39" s="84">
        <v>0</v>
      </c>
      <c r="F39" s="86">
        <v>0</v>
      </c>
      <c r="G39" s="84">
        <v>0</v>
      </c>
      <c r="H39" s="84">
        <v>0</v>
      </c>
      <c r="I39" s="84">
        <v>0</v>
      </c>
      <c r="J39" s="84">
        <v>0</v>
      </c>
      <c r="K39" s="122">
        <v>0</v>
      </c>
      <c r="L39" s="123">
        <v>0</v>
      </c>
      <c r="M39" s="249"/>
      <c r="N39" s="249"/>
    </row>
    <row r="40" spans="1:14" ht="21" customHeight="1">
      <c r="A40" s="11"/>
      <c r="B40" s="12"/>
      <c r="C40" s="12"/>
      <c r="D40" s="13"/>
      <c r="E40" s="12"/>
      <c r="F40" s="13"/>
      <c r="G40" s="12"/>
      <c r="H40" s="13"/>
      <c r="I40" s="12"/>
      <c r="J40" s="14"/>
      <c r="K40" s="14"/>
      <c r="L40" s="14"/>
      <c r="M40" s="249"/>
      <c r="N40" s="249"/>
    </row>
    <row r="41" spans="1:14" ht="15" customHeight="1" thickBot="1">
      <c r="A41" s="11" t="s">
        <v>64</v>
      </c>
      <c r="B41" s="6"/>
      <c r="C41" s="12"/>
      <c r="D41" s="13"/>
      <c r="E41" s="12"/>
      <c r="F41" s="13"/>
      <c r="G41" s="12"/>
      <c r="H41" s="13"/>
      <c r="I41" s="12"/>
      <c r="J41" s="14"/>
      <c r="K41" s="1"/>
      <c r="L41" s="20" t="s">
        <v>105</v>
      </c>
      <c r="M41" s="249"/>
      <c r="N41" s="249"/>
    </row>
    <row r="42" spans="1:14" ht="15" customHeight="1">
      <c r="A42" s="63"/>
      <c r="B42" s="64" t="s">
        <v>4</v>
      </c>
      <c r="C42" s="65"/>
      <c r="D42" s="66"/>
      <c r="E42" s="64"/>
      <c r="F42" s="67"/>
      <c r="G42" s="260" t="s">
        <v>100</v>
      </c>
      <c r="H42" s="261"/>
      <c r="I42" s="261"/>
      <c r="J42" s="261"/>
      <c r="K42" s="110"/>
      <c r="L42" s="111"/>
      <c r="M42" s="249"/>
      <c r="N42" s="249"/>
    </row>
    <row r="43" spans="1:14" ht="15" customHeight="1">
      <c r="A43" s="68" t="s">
        <v>0</v>
      </c>
      <c r="B43" s="69"/>
      <c r="C43" s="69" t="s">
        <v>5</v>
      </c>
      <c r="D43" s="70" t="s">
        <v>5</v>
      </c>
      <c r="E43" s="69" t="s">
        <v>6</v>
      </c>
      <c r="F43" s="70" t="s">
        <v>6</v>
      </c>
      <c r="G43" s="4"/>
      <c r="H43" s="5" t="s">
        <v>7</v>
      </c>
      <c r="I43" s="4" t="s">
        <v>8</v>
      </c>
      <c r="J43" s="4" t="s">
        <v>9</v>
      </c>
      <c r="K43" s="112" t="s">
        <v>10</v>
      </c>
      <c r="L43" s="113" t="s">
        <v>6</v>
      </c>
      <c r="M43" s="249"/>
      <c r="N43" s="249"/>
    </row>
    <row r="44" spans="1:14" ht="15" customHeight="1">
      <c r="A44" s="68" t="s">
        <v>11</v>
      </c>
      <c r="B44" s="69" t="s">
        <v>63</v>
      </c>
      <c r="C44" s="69" t="s">
        <v>6</v>
      </c>
      <c r="D44" s="70" t="s">
        <v>6</v>
      </c>
      <c r="E44" s="69" t="s">
        <v>13</v>
      </c>
      <c r="F44" s="70" t="s">
        <v>13</v>
      </c>
      <c r="G44" s="3" t="s">
        <v>14</v>
      </c>
      <c r="H44" s="3" t="s">
        <v>15</v>
      </c>
      <c r="I44" s="2" t="s">
        <v>16</v>
      </c>
      <c r="J44" s="2" t="s">
        <v>17</v>
      </c>
      <c r="K44" s="112"/>
      <c r="L44" s="113" t="s">
        <v>13</v>
      </c>
      <c r="M44" s="249"/>
      <c r="N44" s="249"/>
    </row>
    <row r="45" spans="1:14" ht="15" customHeight="1">
      <c r="A45" s="71" t="s">
        <v>18</v>
      </c>
      <c r="B45" s="72"/>
      <c r="C45" s="69" t="s">
        <v>13</v>
      </c>
      <c r="D45" s="70" t="s">
        <v>13</v>
      </c>
      <c r="E45" s="69" t="s">
        <v>3</v>
      </c>
      <c r="F45" s="70" t="s">
        <v>3</v>
      </c>
      <c r="G45" s="3" t="s">
        <v>19</v>
      </c>
      <c r="H45" s="3" t="s">
        <v>20</v>
      </c>
      <c r="I45" s="2" t="s">
        <v>21</v>
      </c>
      <c r="J45" s="2" t="s">
        <v>22</v>
      </c>
      <c r="K45" s="112" t="s">
        <v>23</v>
      </c>
      <c r="L45" s="113" t="s">
        <v>10</v>
      </c>
      <c r="M45" s="249"/>
      <c r="N45" s="249"/>
    </row>
    <row r="46" spans="1:14" ht="15" customHeight="1">
      <c r="A46" s="71"/>
      <c r="B46" s="69" t="s">
        <v>24</v>
      </c>
      <c r="C46" s="69" t="s">
        <v>24</v>
      </c>
      <c r="D46" s="70" t="s">
        <v>1</v>
      </c>
      <c r="E46" s="69" t="s">
        <v>12</v>
      </c>
      <c r="F46" s="70" t="s">
        <v>12</v>
      </c>
      <c r="G46" s="3" t="s">
        <v>25</v>
      </c>
      <c r="H46" s="3" t="s">
        <v>26</v>
      </c>
      <c r="I46" s="2" t="s">
        <v>27</v>
      </c>
      <c r="J46" s="2" t="s">
        <v>28</v>
      </c>
      <c r="K46" s="112" t="s">
        <v>0</v>
      </c>
      <c r="L46" s="113" t="s">
        <v>3</v>
      </c>
      <c r="M46" s="249"/>
      <c r="N46" s="249"/>
    </row>
    <row r="47" spans="1:14" ht="15" customHeight="1">
      <c r="A47" s="68"/>
      <c r="B47" s="72"/>
      <c r="C47" s="69" t="s">
        <v>29</v>
      </c>
      <c r="D47" s="73" t="s">
        <v>0</v>
      </c>
      <c r="E47" s="69" t="s">
        <v>24</v>
      </c>
      <c r="F47" s="70" t="s">
        <v>1</v>
      </c>
      <c r="G47" s="3" t="s">
        <v>30</v>
      </c>
      <c r="H47" s="3" t="s">
        <v>31</v>
      </c>
      <c r="I47" s="2" t="s">
        <v>32</v>
      </c>
      <c r="J47" s="2" t="s">
        <v>33</v>
      </c>
      <c r="K47" s="112" t="s">
        <v>34</v>
      </c>
      <c r="L47" s="113" t="s">
        <v>12</v>
      </c>
      <c r="M47" s="249"/>
      <c r="N47" s="249"/>
    </row>
    <row r="48" spans="1:14" ht="15" customHeight="1">
      <c r="A48" s="68"/>
      <c r="B48" s="69" t="s">
        <v>35</v>
      </c>
      <c r="C48" s="72"/>
      <c r="D48" s="70" t="s">
        <v>36</v>
      </c>
      <c r="E48" s="69" t="s">
        <v>29</v>
      </c>
      <c r="F48" s="70" t="s">
        <v>36</v>
      </c>
      <c r="G48" s="3" t="s">
        <v>37</v>
      </c>
      <c r="H48" s="3" t="s">
        <v>38</v>
      </c>
      <c r="I48" s="2" t="s">
        <v>39</v>
      </c>
      <c r="J48" s="2" t="s">
        <v>40</v>
      </c>
      <c r="K48" s="114" t="s">
        <v>0</v>
      </c>
      <c r="L48" s="113" t="s">
        <v>24</v>
      </c>
      <c r="M48" s="249"/>
      <c r="N48" s="249"/>
    </row>
    <row r="49" spans="1:14" ht="15" customHeight="1" thickBot="1">
      <c r="A49" s="68"/>
      <c r="B49" s="69" t="s">
        <v>0</v>
      </c>
      <c r="C49" s="69" t="s">
        <v>0</v>
      </c>
      <c r="D49" s="70" t="s">
        <v>0</v>
      </c>
      <c r="E49" s="69" t="s">
        <v>0</v>
      </c>
      <c r="F49" s="70" t="s">
        <v>0</v>
      </c>
      <c r="G49" s="2"/>
      <c r="H49" s="3" t="s">
        <v>24</v>
      </c>
      <c r="I49" s="2" t="s">
        <v>41</v>
      </c>
      <c r="J49" s="2" t="s">
        <v>42</v>
      </c>
      <c r="K49" s="114"/>
      <c r="L49" s="113" t="s">
        <v>0</v>
      </c>
      <c r="M49" s="249"/>
      <c r="N49" s="249"/>
    </row>
    <row r="50" spans="1:14" ht="15" customHeight="1" thickBot="1" thickTop="1">
      <c r="A50" s="53" t="s">
        <v>43</v>
      </c>
      <c r="B50" s="50">
        <f>SUM(B51:B61)</f>
        <v>275</v>
      </c>
      <c r="C50" s="51">
        <f>SUM(C51:C61)</f>
        <v>9</v>
      </c>
      <c r="D50" s="52">
        <f>C50/B50*100</f>
        <v>3.272727272727273</v>
      </c>
      <c r="E50" s="51">
        <f>SUM(E51:E61)</f>
        <v>8</v>
      </c>
      <c r="F50" s="52">
        <f>E50/C50*100</f>
        <v>88.88888888888889</v>
      </c>
      <c r="G50" s="51">
        <f aca="true" t="shared" si="5" ref="G50:L50">SUM(G51:G61)</f>
        <v>2</v>
      </c>
      <c r="H50" s="51">
        <f t="shared" si="5"/>
        <v>0</v>
      </c>
      <c r="I50" s="51">
        <f t="shared" si="5"/>
        <v>0</v>
      </c>
      <c r="J50" s="51">
        <f t="shared" si="5"/>
        <v>6</v>
      </c>
      <c r="K50" s="115">
        <f t="shared" si="5"/>
        <v>0</v>
      </c>
      <c r="L50" s="116">
        <f t="shared" si="5"/>
        <v>1</v>
      </c>
      <c r="M50" s="249"/>
      <c r="N50" s="249"/>
    </row>
    <row r="51" spans="1:14" ht="15" customHeight="1">
      <c r="A51" s="137" t="s">
        <v>44</v>
      </c>
      <c r="B51" s="87">
        <v>71</v>
      </c>
      <c r="C51" s="88">
        <v>0</v>
      </c>
      <c r="D51" s="76">
        <f aca="true" t="shared" si="6" ref="D51:D58">C51/B51*100</f>
        <v>0</v>
      </c>
      <c r="E51" s="242">
        <v>0</v>
      </c>
      <c r="F51" s="81">
        <v>0</v>
      </c>
      <c r="G51" s="89">
        <v>0</v>
      </c>
      <c r="H51" s="88">
        <v>0</v>
      </c>
      <c r="I51" s="88">
        <v>0</v>
      </c>
      <c r="J51" s="88">
        <v>0</v>
      </c>
      <c r="K51" s="124">
        <v>0</v>
      </c>
      <c r="L51" s="125">
        <v>0</v>
      </c>
      <c r="M51" s="249"/>
      <c r="N51" s="249"/>
    </row>
    <row r="52" spans="1:14" ht="15" customHeight="1">
      <c r="A52" s="30" t="s">
        <v>45</v>
      </c>
      <c r="B52" s="90">
        <v>20</v>
      </c>
      <c r="C52" s="91">
        <v>0</v>
      </c>
      <c r="D52" s="79">
        <f t="shared" si="6"/>
        <v>0</v>
      </c>
      <c r="E52" s="96">
        <v>0</v>
      </c>
      <c r="F52" s="81">
        <v>0</v>
      </c>
      <c r="G52" s="93">
        <v>0</v>
      </c>
      <c r="H52" s="91">
        <v>0</v>
      </c>
      <c r="I52" s="91">
        <v>0</v>
      </c>
      <c r="J52" s="91">
        <v>0</v>
      </c>
      <c r="K52" s="126">
        <v>0</v>
      </c>
      <c r="L52" s="127">
        <v>0</v>
      </c>
      <c r="M52" s="249"/>
      <c r="N52" s="249"/>
    </row>
    <row r="53" spans="1:14" ht="15" customHeight="1">
      <c r="A53" s="30" t="s">
        <v>46</v>
      </c>
      <c r="B53" s="91">
        <v>51</v>
      </c>
      <c r="C53" s="91">
        <v>4</v>
      </c>
      <c r="D53" s="79">
        <f t="shared" si="6"/>
        <v>7.8431372549019605</v>
      </c>
      <c r="E53" s="96">
        <v>4</v>
      </c>
      <c r="F53" s="81">
        <f>E53/C53*100</f>
        <v>100</v>
      </c>
      <c r="G53" s="94">
        <v>2</v>
      </c>
      <c r="H53" s="91">
        <v>0</v>
      </c>
      <c r="I53" s="91">
        <v>0</v>
      </c>
      <c r="J53" s="90">
        <v>2</v>
      </c>
      <c r="K53" s="126">
        <v>0</v>
      </c>
      <c r="L53" s="128">
        <v>0</v>
      </c>
      <c r="M53" s="249"/>
      <c r="N53" s="249"/>
    </row>
    <row r="54" spans="1:14" ht="15" customHeight="1">
      <c r="A54" s="30" t="s">
        <v>47</v>
      </c>
      <c r="B54" s="90">
        <v>17</v>
      </c>
      <c r="C54" s="91">
        <v>1</v>
      </c>
      <c r="D54" s="79">
        <f t="shared" si="6"/>
        <v>5.88235294117647</v>
      </c>
      <c r="E54" s="151">
        <v>0</v>
      </c>
      <c r="F54" s="81">
        <v>0</v>
      </c>
      <c r="G54" s="152">
        <v>0</v>
      </c>
      <c r="H54" s="150">
        <v>0</v>
      </c>
      <c r="I54" s="150">
        <v>0</v>
      </c>
      <c r="J54" s="150">
        <v>0</v>
      </c>
      <c r="K54" s="133">
        <v>0</v>
      </c>
      <c r="L54" s="153">
        <v>1</v>
      </c>
      <c r="M54" s="249"/>
      <c r="N54" s="249"/>
    </row>
    <row r="55" spans="1:14" ht="15" customHeight="1">
      <c r="A55" s="30" t="s">
        <v>48</v>
      </c>
      <c r="B55" s="91">
        <v>37</v>
      </c>
      <c r="C55" s="91">
        <v>0</v>
      </c>
      <c r="D55" s="79">
        <f t="shared" si="6"/>
        <v>0</v>
      </c>
      <c r="E55" s="96">
        <v>0</v>
      </c>
      <c r="F55" s="81">
        <v>0</v>
      </c>
      <c r="G55" s="91">
        <v>0</v>
      </c>
      <c r="H55" s="91">
        <v>0</v>
      </c>
      <c r="I55" s="91">
        <v>0</v>
      </c>
      <c r="J55" s="91">
        <v>0</v>
      </c>
      <c r="K55" s="126">
        <v>0</v>
      </c>
      <c r="L55" s="127">
        <v>0</v>
      </c>
      <c r="M55" s="249"/>
      <c r="N55" s="249"/>
    </row>
    <row r="56" spans="1:14" ht="15" customHeight="1">
      <c r="A56" s="30" t="s">
        <v>49</v>
      </c>
      <c r="B56" s="90">
        <v>4</v>
      </c>
      <c r="C56" s="91">
        <v>0</v>
      </c>
      <c r="D56" s="79">
        <v>0</v>
      </c>
      <c r="E56" s="80">
        <v>0</v>
      </c>
      <c r="F56" s="83">
        <v>0</v>
      </c>
      <c r="G56" s="91">
        <v>0</v>
      </c>
      <c r="H56" s="91">
        <v>0</v>
      </c>
      <c r="I56" s="91">
        <v>0</v>
      </c>
      <c r="J56" s="91">
        <v>0</v>
      </c>
      <c r="K56" s="126">
        <v>0</v>
      </c>
      <c r="L56" s="127">
        <v>0</v>
      </c>
      <c r="M56" s="249"/>
      <c r="N56" s="249"/>
    </row>
    <row r="57" spans="1:14" ht="15" customHeight="1">
      <c r="A57" s="30" t="s">
        <v>50</v>
      </c>
      <c r="B57" s="91">
        <v>24</v>
      </c>
      <c r="C57" s="91">
        <v>3</v>
      </c>
      <c r="D57" s="79">
        <f t="shared" si="6"/>
        <v>12.5</v>
      </c>
      <c r="E57" s="96">
        <v>3</v>
      </c>
      <c r="F57" s="81">
        <f>E57/C57*100</f>
        <v>100</v>
      </c>
      <c r="G57" s="91">
        <v>0</v>
      </c>
      <c r="H57" s="91">
        <v>0</v>
      </c>
      <c r="I57" s="91">
        <v>0</v>
      </c>
      <c r="J57" s="91">
        <v>3</v>
      </c>
      <c r="K57" s="126">
        <v>0</v>
      </c>
      <c r="L57" s="127">
        <v>0</v>
      </c>
      <c r="M57" s="249"/>
      <c r="N57" s="249"/>
    </row>
    <row r="58" spans="1:14" ht="15" customHeight="1">
      <c r="A58" s="30" t="s">
        <v>51</v>
      </c>
      <c r="B58" s="90">
        <v>36</v>
      </c>
      <c r="C58" s="91">
        <v>1</v>
      </c>
      <c r="D58" s="79">
        <f t="shared" si="6"/>
        <v>2.7777777777777777</v>
      </c>
      <c r="E58" s="92">
        <v>1</v>
      </c>
      <c r="F58" s="82">
        <f>E58/C58*100</f>
        <v>100</v>
      </c>
      <c r="G58" s="91">
        <v>0</v>
      </c>
      <c r="H58" s="90">
        <v>0</v>
      </c>
      <c r="I58" s="91">
        <v>0</v>
      </c>
      <c r="J58" s="91">
        <v>1</v>
      </c>
      <c r="K58" s="126">
        <v>0</v>
      </c>
      <c r="L58" s="127">
        <v>0</v>
      </c>
      <c r="M58" s="249"/>
      <c r="N58" s="249"/>
    </row>
    <row r="59" spans="1:14" ht="15" customHeight="1">
      <c r="A59" s="101" t="s">
        <v>52</v>
      </c>
      <c r="B59" s="234">
        <v>0</v>
      </c>
      <c r="C59" s="235">
        <v>0</v>
      </c>
      <c r="D59" s="236">
        <v>0</v>
      </c>
      <c r="E59" s="235">
        <v>0</v>
      </c>
      <c r="F59" s="237">
        <v>0</v>
      </c>
      <c r="G59" s="235">
        <v>0</v>
      </c>
      <c r="H59" s="235">
        <v>0</v>
      </c>
      <c r="I59" s="235">
        <v>0</v>
      </c>
      <c r="J59" s="235">
        <v>0</v>
      </c>
      <c r="K59" s="238">
        <v>0</v>
      </c>
      <c r="L59" s="239">
        <v>0</v>
      </c>
      <c r="M59" s="249"/>
      <c r="N59" s="249"/>
    </row>
    <row r="60" spans="1:14" ht="15" customHeight="1">
      <c r="A60" s="30" t="s">
        <v>53</v>
      </c>
      <c r="B60" s="240">
        <v>0</v>
      </c>
      <c r="C60" s="107">
        <v>0</v>
      </c>
      <c r="D60" s="105">
        <v>0</v>
      </c>
      <c r="E60" s="107">
        <v>0</v>
      </c>
      <c r="F60" s="106">
        <v>0</v>
      </c>
      <c r="G60" s="107">
        <v>0</v>
      </c>
      <c r="H60" s="107">
        <v>0</v>
      </c>
      <c r="I60" s="107">
        <v>0</v>
      </c>
      <c r="J60" s="107">
        <v>0</v>
      </c>
      <c r="K60" s="241">
        <v>0</v>
      </c>
      <c r="L60" s="121">
        <v>0</v>
      </c>
      <c r="M60" s="249"/>
      <c r="N60" s="249"/>
    </row>
    <row r="61" spans="1:14" ht="15" customHeight="1" thickBot="1">
      <c r="A61" s="56" t="s">
        <v>54</v>
      </c>
      <c r="B61" s="95">
        <v>15</v>
      </c>
      <c r="C61" s="95">
        <v>0</v>
      </c>
      <c r="D61" s="85">
        <v>0</v>
      </c>
      <c r="E61" s="95">
        <v>0</v>
      </c>
      <c r="F61" s="86">
        <v>0</v>
      </c>
      <c r="G61" s="95">
        <v>0</v>
      </c>
      <c r="H61" s="95">
        <v>0</v>
      </c>
      <c r="I61" s="95">
        <v>0</v>
      </c>
      <c r="J61" s="95">
        <v>0</v>
      </c>
      <c r="K61" s="129">
        <v>0</v>
      </c>
      <c r="L61" s="130">
        <v>0</v>
      </c>
      <c r="M61" s="249"/>
      <c r="N61" s="249"/>
    </row>
    <row r="62" spans="1:12" ht="15" customHeight="1">
      <c r="A62" s="11"/>
      <c r="B62" s="12"/>
      <c r="C62" s="12"/>
      <c r="D62" s="13"/>
      <c r="E62" s="12"/>
      <c r="F62" s="13"/>
      <c r="G62" s="12"/>
      <c r="H62" s="13"/>
      <c r="I62" s="12"/>
      <c r="J62" s="14"/>
      <c r="K62" s="14"/>
      <c r="L62" s="14"/>
    </row>
    <row r="63" spans="1:12" ht="15" customHeight="1">
      <c r="A63" s="11"/>
      <c r="B63" s="12"/>
      <c r="C63" s="12"/>
      <c r="D63" s="13"/>
      <c r="E63" s="12"/>
      <c r="F63" s="13"/>
      <c r="G63" s="12"/>
      <c r="H63" s="13"/>
      <c r="I63" s="12"/>
      <c r="J63" s="14"/>
      <c r="K63" s="14"/>
      <c r="L63" s="14"/>
    </row>
    <row r="64" spans="1:12" ht="15" customHeight="1">
      <c r="A64" s="11"/>
      <c r="B64" s="12"/>
      <c r="C64" s="12"/>
      <c r="D64" s="13"/>
      <c r="E64" s="12"/>
      <c r="F64" s="13"/>
      <c r="G64" s="12"/>
      <c r="H64" s="13"/>
      <c r="I64" s="12"/>
      <c r="J64" s="14"/>
      <c r="K64" s="14"/>
      <c r="L64" s="14"/>
    </row>
    <row r="65" spans="1:12" ht="15" customHeight="1">
      <c r="A65" s="11"/>
      <c r="B65" s="12"/>
      <c r="C65" s="12"/>
      <c r="D65" s="13"/>
      <c r="E65" s="12"/>
      <c r="F65" s="13"/>
      <c r="G65" s="12"/>
      <c r="H65" s="13"/>
      <c r="I65" s="12"/>
      <c r="J65" s="14"/>
      <c r="K65" s="14"/>
      <c r="L65" s="14"/>
    </row>
    <row r="66" spans="1:12" ht="15" customHeight="1">
      <c r="A66" s="11"/>
      <c r="B66" s="12"/>
      <c r="C66" s="12"/>
      <c r="D66" s="13"/>
      <c r="E66" s="12"/>
      <c r="F66" s="13"/>
      <c r="G66" s="12"/>
      <c r="H66" s="13"/>
      <c r="I66" s="12"/>
      <c r="J66" s="14"/>
      <c r="K66" s="14"/>
      <c r="L66" s="14"/>
    </row>
  </sheetData>
  <sheetProtection sheet="1"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Ｐゴシック,標準"&amp;9西濃地域の公衆衛生2012&amp;C&amp;"ＭＳ Ｐゴシック,標準"&amp;9－　&amp;P+95　－&amp;R&amp;"ＭＳ Ｐゴシック,標準"&amp;9第６章　健康増進</oddFooter>
  </headerFooter>
  <rowBreaks count="1" manualBreakCount="1"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workbookViewId="0" topLeftCell="A1">
      <selection activeCell="B4" sqref="B4:B5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12" width="6.75390625" style="10" customWidth="1"/>
    <col min="13" max="13" width="13.875" style="10" customWidth="1"/>
    <col min="14" max="16384" width="9.125" style="10" customWidth="1"/>
  </cols>
  <sheetData>
    <row r="1" spans="1:12" s="9" customFormat="1" ht="15" customHeight="1">
      <c r="A1" s="1" t="s">
        <v>86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97" t="s">
        <v>2</v>
      </c>
      <c r="B2" s="9"/>
      <c r="C2" s="9"/>
      <c r="D2" s="9"/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97" t="s">
        <v>66</v>
      </c>
      <c r="B3" s="9"/>
      <c r="C3" s="9"/>
      <c r="D3" s="20"/>
      <c r="E3" s="20" t="s">
        <v>105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52" t="s">
        <v>56</v>
      </c>
      <c r="B4" s="254" t="s">
        <v>57</v>
      </c>
      <c r="C4" s="256" t="s">
        <v>58</v>
      </c>
      <c r="D4" s="98"/>
      <c r="E4" s="263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53"/>
      <c r="B5" s="255"/>
      <c r="C5" s="257"/>
      <c r="D5" s="99" t="s">
        <v>97</v>
      </c>
      <c r="E5" s="264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25" t="s">
        <v>87</v>
      </c>
      <c r="B6" s="27">
        <f>SUM(B7:B17)</f>
        <v>51989</v>
      </c>
      <c r="C6" s="163">
        <f>SUM(C7:C17)</f>
        <v>8219</v>
      </c>
      <c r="D6" s="26">
        <f>SUM(D7:D17)</f>
        <v>3436</v>
      </c>
      <c r="E6" s="162">
        <f>C6/B6*100</f>
        <v>15.809113466310182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37" t="s">
        <v>98</v>
      </c>
      <c r="B7" s="165">
        <v>16640</v>
      </c>
      <c r="C7" s="227">
        <f>B29+B51</f>
        <v>3625</v>
      </c>
      <c r="D7" s="165">
        <v>1187</v>
      </c>
      <c r="E7" s="166">
        <f>C7/B7*100</f>
        <v>21.784855769230766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99</v>
      </c>
      <c r="B8" s="167">
        <v>6063</v>
      </c>
      <c r="C8" s="168">
        <f aca="true" t="shared" si="0" ref="C8:C17">B30+B52</f>
        <v>39</v>
      </c>
      <c r="D8" s="167">
        <v>11</v>
      </c>
      <c r="E8" s="169">
        <f aca="true" t="shared" si="1" ref="E8:E14">C8/B8*100</f>
        <v>0.6432459178624443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88</v>
      </c>
      <c r="B9" s="167">
        <v>5431</v>
      </c>
      <c r="C9" s="168">
        <f t="shared" si="0"/>
        <v>715</v>
      </c>
      <c r="D9" s="167">
        <v>296</v>
      </c>
      <c r="E9" s="169">
        <f t="shared" si="1"/>
        <v>13.165162953415576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89</v>
      </c>
      <c r="B10" s="167">
        <v>8642</v>
      </c>
      <c r="C10" s="168">
        <f t="shared" si="0"/>
        <v>1135</v>
      </c>
      <c r="D10" s="167">
        <v>802</v>
      </c>
      <c r="E10" s="169">
        <f t="shared" si="1"/>
        <v>13.133533904188846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90</v>
      </c>
      <c r="B11" s="222">
        <v>1691</v>
      </c>
      <c r="C11" s="219">
        <f t="shared" si="0"/>
        <v>302</v>
      </c>
      <c r="D11" s="167">
        <v>37</v>
      </c>
      <c r="E11" s="169">
        <f t="shared" si="1"/>
        <v>17.85925487876996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91</v>
      </c>
      <c r="B12" s="222">
        <v>6078</v>
      </c>
      <c r="C12" s="219">
        <f t="shared" si="0"/>
        <v>952</v>
      </c>
      <c r="D12" s="167">
        <v>798</v>
      </c>
      <c r="E12" s="169">
        <f t="shared" si="1"/>
        <v>15.663047054952287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92</v>
      </c>
      <c r="B13" s="222">
        <v>1439</v>
      </c>
      <c r="C13" s="219">
        <f t="shared" si="0"/>
        <v>144</v>
      </c>
      <c r="D13" s="167">
        <v>32</v>
      </c>
      <c r="E13" s="169">
        <f t="shared" si="1"/>
        <v>10.006949270326617</v>
      </c>
      <c r="F13" s="6"/>
      <c r="G13" s="7"/>
      <c r="H13" s="6"/>
      <c r="I13" s="7"/>
      <c r="J13" s="6"/>
      <c r="K13" s="8"/>
      <c r="L13" s="8"/>
    </row>
    <row r="14" spans="1:12" s="9" customFormat="1" ht="15" customHeight="1">
      <c r="A14" s="30" t="s">
        <v>93</v>
      </c>
      <c r="B14" s="222">
        <v>2854</v>
      </c>
      <c r="C14" s="219">
        <f t="shared" si="0"/>
        <v>1273</v>
      </c>
      <c r="D14" s="167">
        <v>253</v>
      </c>
      <c r="E14" s="169">
        <f t="shared" si="1"/>
        <v>44.60406447091801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94</v>
      </c>
      <c r="B15" s="223">
        <v>0</v>
      </c>
      <c r="C15" s="220">
        <f t="shared" si="0"/>
        <v>0</v>
      </c>
      <c r="D15" s="250">
        <v>0</v>
      </c>
      <c r="E15" s="251">
        <v>0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95</v>
      </c>
      <c r="B16" s="223">
        <v>0</v>
      </c>
      <c r="C16" s="220">
        <f t="shared" si="0"/>
        <v>0</v>
      </c>
      <c r="D16" s="250">
        <v>0</v>
      </c>
      <c r="E16" s="251">
        <v>0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96</v>
      </c>
      <c r="B17" s="224">
        <v>3151</v>
      </c>
      <c r="C17" s="221">
        <f t="shared" si="0"/>
        <v>34</v>
      </c>
      <c r="D17" s="170">
        <v>20</v>
      </c>
      <c r="E17" s="171">
        <f>C17/B17*100</f>
        <v>1.0790225325293559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60</v>
      </c>
      <c r="B19" s="6"/>
      <c r="C19" s="6"/>
      <c r="D19" s="7"/>
      <c r="E19" s="6"/>
      <c r="F19" s="7"/>
      <c r="G19" s="6"/>
      <c r="H19" s="7"/>
      <c r="I19" s="6"/>
      <c r="J19" s="8"/>
      <c r="K19" s="1"/>
      <c r="L19" s="20" t="s">
        <v>105</v>
      </c>
    </row>
    <row r="20" spans="1:12" ht="15" customHeight="1">
      <c r="A20" s="40"/>
      <c r="B20" s="41" t="s">
        <v>79</v>
      </c>
      <c r="C20" s="42"/>
      <c r="D20" s="43"/>
      <c r="E20" s="41"/>
      <c r="F20" s="44"/>
      <c r="G20" s="260" t="s">
        <v>100</v>
      </c>
      <c r="H20" s="261"/>
      <c r="I20" s="261"/>
      <c r="J20" s="261"/>
      <c r="K20" s="110"/>
      <c r="L20" s="111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4" t="s">
        <v>9</v>
      </c>
      <c r="K21" s="112" t="s">
        <v>10</v>
      </c>
      <c r="L21" s="113" t="s">
        <v>6</v>
      </c>
    </row>
    <row r="22" spans="1:12" ht="15" customHeight="1">
      <c r="A22" s="45" t="s">
        <v>11</v>
      </c>
      <c r="B22" s="47" t="s">
        <v>80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" t="s">
        <v>17</v>
      </c>
      <c r="K22" s="112"/>
      <c r="L22" s="113" t="s">
        <v>13</v>
      </c>
    </row>
    <row r="23" spans="1:12" ht="15" customHeight="1">
      <c r="A23" s="29" t="s">
        <v>81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" t="s">
        <v>22</v>
      </c>
      <c r="K23" s="112" t="s">
        <v>23</v>
      </c>
      <c r="L23" s="113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" t="s">
        <v>28</v>
      </c>
      <c r="K24" s="112" t="s">
        <v>0</v>
      </c>
      <c r="L24" s="113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" t="s">
        <v>33</v>
      </c>
      <c r="K25" s="112" t="s">
        <v>34</v>
      </c>
      <c r="L25" s="113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" t="s">
        <v>40</v>
      </c>
      <c r="K26" s="114" t="s">
        <v>0</v>
      </c>
      <c r="L26" s="113" t="s">
        <v>24</v>
      </c>
    </row>
    <row r="27" spans="1:12" ht="15" customHeight="1" thickBot="1">
      <c r="A27" s="45"/>
      <c r="B27" s="47" t="s">
        <v>0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" t="s">
        <v>42</v>
      </c>
      <c r="K27" s="114"/>
      <c r="L27" s="113" t="s">
        <v>103</v>
      </c>
    </row>
    <row r="28" spans="1:15" ht="15" customHeight="1" thickBot="1" thickTop="1">
      <c r="A28" s="53" t="s">
        <v>67</v>
      </c>
      <c r="B28" s="50">
        <f>SUM(B29:B39)</f>
        <v>8182</v>
      </c>
      <c r="C28" s="51">
        <f>SUM(C29:C39)</f>
        <v>81</v>
      </c>
      <c r="D28" s="52">
        <f>C28/B28*100</f>
        <v>0.9899780004888781</v>
      </c>
      <c r="E28" s="51">
        <f>SUM(E29:E39)</f>
        <v>66</v>
      </c>
      <c r="F28" s="52">
        <f>E28/C28*100</f>
        <v>81.48148148148148</v>
      </c>
      <c r="G28" s="51">
        <f aca="true" t="shared" si="2" ref="G28:L28">SUM(G29:G39)</f>
        <v>24</v>
      </c>
      <c r="H28" s="51">
        <f t="shared" si="2"/>
        <v>6</v>
      </c>
      <c r="I28" s="51">
        <f t="shared" si="2"/>
        <v>1</v>
      </c>
      <c r="J28" s="51">
        <f t="shared" si="2"/>
        <v>35</v>
      </c>
      <c r="K28" s="115">
        <f t="shared" si="2"/>
        <v>0</v>
      </c>
      <c r="L28" s="116">
        <f t="shared" si="2"/>
        <v>15</v>
      </c>
      <c r="M28" s="249"/>
      <c r="N28" s="249"/>
      <c r="O28" s="249"/>
    </row>
    <row r="29" spans="1:15" ht="15" customHeight="1">
      <c r="A29" s="29" t="s">
        <v>68</v>
      </c>
      <c r="B29" s="75">
        <v>3619</v>
      </c>
      <c r="C29" s="75">
        <v>24</v>
      </c>
      <c r="D29" s="76">
        <f aca="true" t="shared" si="3" ref="D29:D36">C29/B29*100</f>
        <v>0.6631666206134291</v>
      </c>
      <c r="E29" s="75">
        <v>23</v>
      </c>
      <c r="F29" s="77">
        <f aca="true" t="shared" si="4" ref="F29:F36">E29/C29*100</f>
        <v>95.83333333333334</v>
      </c>
      <c r="G29" s="75">
        <v>4</v>
      </c>
      <c r="H29" s="75">
        <v>5</v>
      </c>
      <c r="I29" s="75">
        <v>0</v>
      </c>
      <c r="J29" s="75">
        <v>14</v>
      </c>
      <c r="K29" s="117">
        <v>0</v>
      </c>
      <c r="L29" s="118">
        <v>1</v>
      </c>
      <c r="M29" s="249"/>
      <c r="N29" s="249"/>
      <c r="O29" s="249"/>
    </row>
    <row r="30" spans="1:15" ht="15" customHeight="1">
      <c r="A30" s="30" t="s">
        <v>69</v>
      </c>
      <c r="B30" s="78">
        <v>39</v>
      </c>
      <c r="C30" s="78">
        <v>1</v>
      </c>
      <c r="D30" s="79">
        <f t="shared" si="3"/>
        <v>2.564102564102564</v>
      </c>
      <c r="E30" s="80">
        <v>1</v>
      </c>
      <c r="F30" s="81">
        <f t="shared" si="4"/>
        <v>100</v>
      </c>
      <c r="G30" s="78">
        <v>0</v>
      </c>
      <c r="H30" s="78">
        <v>0</v>
      </c>
      <c r="I30" s="78">
        <v>0</v>
      </c>
      <c r="J30" s="78">
        <v>1</v>
      </c>
      <c r="K30" s="119">
        <v>0</v>
      </c>
      <c r="L30" s="120">
        <v>0</v>
      </c>
      <c r="M30" s="249"/>
      <c r="N30" s="249"/>
      <c r="O30" s="249"/>
    </row>
    <row r="31" spans="1:15" ht="15" customHeight="1">
      <c r="A31" s="30" t="s">
        <v>70</v>
      </c>
      <c r="B31" s="78">
        <v>712</v>
      </c>
      <c r="C31" s="78">
        <v>9</v>
      </c>
      <c r="D31" s="79">
        <f t="shared" si="3"/>
        <v>1.2640449438202246</v>
      </c>
      <c r="E31" s="80">
        <v>8</v>
      </c>
      <c r="F31" s="81">
        <f>E31/C31*100</f>
        <v>88.88888888888889</v>
      </c>
      <c r="G31" s="134">
        <v>3</v>
      </c>
      <c r="H31" s="78">
        <v>0</v>
      </c>
      <c r="I31" s="78">
        <v>0</v>
      </c>
      <c r="J31" s="78">
        <v>5</v>
      </c>
      <c r="K31" s="119">
        <v>0</v>
      </c>
      <c r="L31" s="120">
        <v>1</v>
      </c>
      <c r="M31" s="249"/>
      <c r="N31" s="249"/>
      <c r="O31" s="249"/>
    </row>
    <row r="32" spans="1:15" ht="15" customHeight="1">
      <c r="A32" s="30" t="s">
        <v>71</v>
      </c>
      <c r="B32" s="78">
        <v>1132</v>
      </c>
      <c r="C32" s="78">
        <v>25</v>
      </c>
      <c r="D32" s="79">
        <f t="shared" si="3"/>
        <v>2.208480565371025</v>
      </c>
      <c r="E32" s="80">
        <v>13</v>
      </c>
      <c r="F32" s="81">
        <f t="shared" si="4"/>
        <v>52</v>
      </c>
      <c r="G32" s="78">
        <v>7</v>
      </c>
      <c r="H32" s="78">
        <v>0</v>
      </c>
      <c r="I32" s="78">
        <v>1</v>
      </c>
      <c r="J32" s="78">
        <v>5</v>
      </c>
      <c r="K32" s="119">
        <v>0</v>
      </c>
      <c r="L32" s="120">
        <v>12</v>
      </c>
      <c r="M32" s="249"/>
      <c r="N32" s="249"/>
      <c r="O32" s="249"/>
    </row>
    <row r="33" spans="1:15" ht="15" customHeight="1">
      <c r="A33" s="30" t="s">
        <v>72</v>
      </c>
      <c r="B33" s="78">
        <v>298</v>
      </c>
      <c r="C33" s="78">
        <v>4</v>
      </c>
      <c r="D33" s="79">
        <f t="shared" si="3"/>
        <v>1.342281879194631</v>
      </c>
      <c r="E33" s="80">
        <v>4</v>
      </c>
      <c r="F33" s="81">
        <f t="shared" si="4"/>
        <v>100</v>
      </c>
      <c r="G33" s="78">
        <v>0</v>
      </c>
      <c r="H33" s="78">
        <v>0</v>
      </c>
      <c r="I33" s="78">
        <v>0</v>
      </c>
      <c r="J33" s="78">
        <v>4</v>
      </c>
      <c r="K33" s="119">
        <v>0</v>
      </c>
      <c r="L33" s="120">
        <v>0</v>
      </c>
      <c r="M33" s="249"/>
      <c r="N33" s="249"/>
      <c r="O33" s="249"/>
    </row>
    <row r="34" spans="1:15" ht="15" customHeight="1">
      <c r="A34" s="30" t="s">
        <v>73</v>
      </c>
      <c r="B34" s="78">
        <v>949</v>
      </c>
      <c r="C34" s="78">
        <v>8</v>
      </c>
      <c r="D34" s="79">
        <f t="shared" si="3"/>
        <v>0.8429926238145415</v>
      </c>
      <c r="E34" s="80">
        <v>8</v>
      </c>
      <c r="F34" s="81">
        <f t="shared" si="4"/>
        <v>100</v>
      </c>
      <c r="G34" s="78">
        <v>7</v>
      </c>
      <c r="H34" s="78">
        <v>0</v>
      </c>
      <c r="I34" s="78">
        <v>0</v>
      </c>
      <c r="J34" s="78">
        <v>1</v>
      </c>
      <c r="K34" s="119">
        <v>0</v>
      </c>
      <c r="L34" s="120">
        <v>0</v>
      </c>
      <c r="M34" s="249"/>
      <c r="N34" s="249"/>
      <c r="O34" s="249"/>
    </row>
    <row r="35" spans="1:15" ht="15" customHeight="1">
      <c r="A35" s="30" t="s">
        <v>74</v>
      </c>
      <c r="B35" s="78">
        <v>136</v>
      </c>
      <c r="C35" s="78">
        <v>1</v>
      </c>
      <c r="D35" s="79">
        <f t="shared" si="3"/>
        <v>0.7352941176470588</v>
      </c>
      <c r="E35" s="80">
        <v>0</v>
      </c>
      <c r="F35" s="81">
        <f t="shared" si="4"/>
        <v>0</v>
      </c>
      <c r="G35" s="78">
        <v>0</v>
      </c>
      <c r="H35" s="78">
        <v>0</v>
      </c>
      <c r="I35" s="78">
        <v>0</v>
      </c>
      <c r="J35" s="134">
        <v>0</v>
      </c>
      <c r="K35" s="243">
        <v>0</v>
      </c>
      <c r="L35" s="135">
        <v>1</v>
      </c>
      <c r="M35" s="249"/>
      <c r="N35" s="249"/>
      <c r="O35" s="249"/>
    </row>
    <row r="36" spans="1:15" ht="15" customHeight="1">
      <c r="A36" s="30" t="s">
        <v>75</v>
      </c>
      <c r="B36" s="78">
        <v>1264</v>
      </c>
      <c r="C36" s="78">
        <v>9</v>
      </c>
      <c r="D36" s="79">
        <f t="shared" si="3"/>
        <v>0.7120253164556962</v>
      </c>
      <c r="E36" s="108">
        <v>9</v>
      </c>
      <c r="F36" s="156">
        <f t="shared" si="4"/>
        <v>100</v>
      </c>
      <c r="G36" s="78">
        <v>3</v>
      </c>
      <c r="H36" s="78">
        <v>1</v>
      </c>
      <c r="I36" s="78">
        <v>0</v>
      </c>
      <c r="J36" s="78">
        <v>5</v>
      </c>
      <c r="K36" s="119">
        <v>0</v>
      </c>
      <c r="L36" s="120">
        <v>0</v>
      </c>
      <c r="M36" s="249"/>
      <c r="N36" s="249"/>
      <c r="O36" s="249"/>
    </row>
    <row r="37" spans="1:15" ht="15" customHeight="1">
      <c r="A37" s="101" t="s">
        <v>76</v>
      </c>
      <c r="B37" s="234">
        <v>0</v>
      </c>
      <c r="C37" s="235">
        <v>0</v>
      </c>
      <c r="D37" s="236">
        <v>0</v>
      </c>
      <c r="E37" s="235">
        <v>0</v>
      </c>
      <c r="F37" s="237">
        <v>0</v>
      </c>
      <c r="G37" s="235">
        <v>0</v>
      </c>
      <c r="H37" s="235">
        <v>0</v>
      </c>
      <c r="I37" s="235">
        <v>0</v>
      </c>
      <c r="J37" s="235">
        <v>0</v>
      </c>
      <c r="K37" s="238">
        <v>0</v>
      </c>
      <c r="L37" s="239">
        <v>0</v>
      </c>
      <c r="M37" s="249"/>
      <c r="N37" s="249"/>
      <c r="O37" s="249"/>
    </row>
    <row r="38" spans="1:15" ht="15" customHeight="1">
      <c r="A38" s="30" t="s">
        <v>77</v>
      </c>
      <c r="B38" s="240">
        <v>0</v>
      </c>
      <c r="C38" s="107">
        <v>0</v>
      </c>
      <c r="D38" s="105">
        <v>0</v>
      </c>
      <c r="E38" s="107">
        <v>0</v>
      </c>
      <c r="F38" s="106">
        <v>0</v>
      </c>
      <c r="G38" s="107">
        <v>0</v>
      </c>
      <c r="H38" s="107">
        <v>0</v>
      </c>
      <c r="I38" s="107">
        <v>0</v>
      </c>
      <c r="J38" s="107">
        <v>0</v>
      </c>
      <c r="K38" s="241">
        <v>0</v>
      </c>
      <c r="L38" s="121">
        <v>0</v>
      </c>
      <c r="M38" s="249"/>
      <c r="N38" s="249"/>
      <c r="O38" s="249"/>
    </row>
    <row r="39" spans="1:15" ht="15" customHeight="1" thickBot="1">
      <c r="A39" s="56" t="s">
        <v>78</v>
      </c>
      <c r="B39" s="84">
        <v>33</v>
      </c>
      <c r="C39" s="84">
        <v>0</v>
      </c>
      <c r="D39" s="85">
        <v>0</v>
      </c>
      <c r="E39" s="84">
        <v>0</v>
      </c>
      <c r="F39" s="86">
        <v>0</v>
      </c>
      <c r="G39" s="84">
        <v>0</v>
      </c>
      <c r="H39" s="84">
        <v>0</v>
      </c>
      <c r="I39" s="84">
        <v>0</v>
      </c>
      <c r="J39" s="84">
        <v>0</v>
      </c>
      <c r="K39" s="122">
        <v>0</v>
      </c>
      <c r="L39" s="123">
        <v>0</v>
      </c>
      <c r="M39" s="249"/>
      <c r="N39" s="249"/>
      <c r="O39" s="249"/>
    </row>
    <row r="40" spans="1:15" ht="21" customHeight="1">
      <c r="A40" s="11"/>
      <c r="B40" s="12"/>
      <c r="C40" s="12"/>
      <c r="D40" s="13"/>
      <c r="E40" s="12"/>
      <c r="F40" s="13"/>
      <c r="G40" s="12"/>
      <c r="H40" s="13"/>
      <c r="I40" s="12"/>
      <c r="J40" s="14"/>
      <c r="K40" s="14"/>
      <c r="L40" s="14"/>
      <c r="M40" s="249"/>
      <c r="N40" s="249"/>
      <c r="O40" s="249"/>
    </row>
    <row r="41" spans="1:15" ht="15" customHeight="1" thickBot="1">
      <c r="A41" s="11" t="s">
        <v>64</v>
      </c>
      <c r="B41" s="6"/>
      <c r="C41" s="12"/>
      <c r="D41" s="13"/>
      <c r="E41" s="12"/>
      <c r="F41" s="13"/>
      <c r="G41" s="12"/>
      <c r="H41" s="13"/>
      <c r="I41" s="12"/>
      <c r="J41" s="14"/>
      <c r="K41" s="1"/>
      <c r="L41" s="20" t="s">
        <v>105</v>
      </c>
      <c r="M41" s="249"/>
      <c r="N41" s="249"/>
      <c r="O41" s="249"/>
    </row>
    <row r="42" spans="1:15" ht="15" customHeight="1">
      <c r="A42" s="63"/>
      <c r="B42" s="64" t="s">
        <v>82</v>
      </c>
      <c r="C42" s="65"/>
      <c r="D42" s="66"/>
      <c r="E42" s="64"/>
      <c r="F42" s="67"/>
      <c r="G42" s="260" t="s">
        <v>100</v>
      </c>
      <c r="H42" s="261"/>
      <c r="I42" s="261"/>
      <c r="J42" s="261"/>
      <c r="K42" s="110"/>
      <c r="L42" s="111"/>
      <c r="M42" s="249"/>
      <c r="N42" s="249"/>
      <c r="O42" s="249"/>
    </row>
    <row r="43" spans="1:15" ht="15" customHeight="1">
      <c r="A43" s="68" t="s">
        <v>0</v>
      </c>
      <c r="B43" s="69"/>
      <c r="C43" s="69" t="s">
        <v>5</v>
      </c>
      <c r="D43" s="70" t="s">
        <v>5</v>
      </c>
      <c r="E43" s="69" t="s">
        <v>6</v>
      </c>
      <c r="F43" s="70" t="s">
        <v>6</v>
      </c>
      <c r="G43" s="4"/>
      <c r="H43" s="5" t="s">
        <v>7</v>
      </c>
      <c r="I43" s="4" t="s">
        <v>8</v>
      </c>
      <c r="J43" s="4" t="s">
        <v>9</v>
      </c>
      <c r="K43" s="112" t="s">
        <v>10</v>
      </c>
      <c r="L43" s="113" t="s">
        <v>6</v>
      </c>
      <c r="M43" s="249"/>
      <c r="N43" s="249"/>
      <c r="O43" s="249"/>
    </row>
    <row r="44" spans="1:15" ht="15" customHeight="1">
      <c r="A44" s="68" t="s">
        <v>11</v>
      </c>
      <c r="B44" s="69" t="s">
        <v>83</v>
      </c>
      <c r="C44" s="69" t="s">
        <v>6</v>
      </c>
      <c r="D44" s="70" t="s">
        <v>6</v>
      </c>
      <c r="E44" s="69" t="s">
        <v>13</v>
      </c>
      <c r="F44" s="70" t="s">
        <v>13</v>
      </c>
      <c r="G44" s="3" t="s">
        <v>14</v>
      </c>
      <c r="H44" s="3" t="s">
        <v>15</v>
      </c>
      <c r="I44" s="2" t="s">
        <v>16</v>
      </c>
      <c r="J44" s="2" t="s">
        <v>17</v>
      </c>
      <c r="K44" s="112"/>
      <c r="L44" s="113" t="s">
        <v>13</v>
      </c>
      <c r="M44" s="249"/>
      <c r="N44" s="249"/>
      <c r="O44" s="249"/>
    </row>
    <row r="45" spans="1:15" ht="15" customHeight="1">
      <c r="A45" s="71" t="s">
        <v>81</v>
      </c>
      <c r="B45" s="72"/>
      <c r="C45" s="69" t="s">
        <v>13</v>
      </c>
      <c r="D45" s="70" t="s">
        <v>13</v>
      </c>
      <c r="E45" s="69" t="s">
        <v>3</v>
      </c>
      <c r="F45" s="70" t="s">
        <v>3</v>
      </c>
      <c r="G45" s="3" t="s">
        <v>19</v>
      </c>
      <c r="H45" s="3" t="s">
        <v>20</v>
      </c>
      <c r="I45" s="2" t="s">
        <v>21</v>
      </c>
      <c r="J45" s="2" t="s">
        <v>22</v>
      </c>
      <c r="K45" s="112" t="s">
        <v>23</v>
      </c>
      <c r="L45" s="113" t="s">
        <v>10</v>
      </c>
      <c r="M45" s="249"/>
      <c r="N45" s="249"/>
      <c r="O45" s="249"/>
    </row>
    <row r="46" spans="1:15" ht="15" customHeight="1">
      <c r="A46" s="71"/>
      <c r="B46" s="69" t="s">
        <v>24</v>
      </c>
      <c r="C46" s="69" t="s">
        <v>24</v>
      </c>
      <c r="D46" s="70" t="s">
        <v>1</v>
      </c>
      <c r="E46" s="69" t="s">
        <v>12</v>
      </c>
      <c r="F46" s="70" t="s">
        <v>12</v>
      </c>
      <c r="G46" s="3" t="s">
        <v>25</v>
      </c>
      <c r="H46" s="3" t="s">
        <v>26</v>
      </c>
      <c r="I46" s="2" t="s">
        <v>27</v>
      </c>
      <c r="J46" s="2" t="s">
        <v>28</v>
      </c>
      <c r="K46" s="112" t="s">
        <v>0</v>
      </c>
      <c r="L46" s="113" t="s">
        <v>3</v>
      </c>
      <c r="M46" s="249"/>
      <c r="N46" s="249"/>
      <c r="O46" s="249"/>
    </row>
    <row r="47" spans="1:15" ht="15" customHeight="1">
      <c r="A47" s="68"/>
      <c r="B47" s="72"/>
      <c r="C47" s="69" t="s">
        <v>29</v>
      </c>
      <c r="D47" s="73" t="s">
        <v>0</v>
      </c>
      <c r="E47" s="69" t="s">
        <v>24</v>
      </c>
      <c r="F47" s="70" t="s">
        <v>1</v>
      </c>
      <c r="G47" s="3" t="s">
        <v>30</v>
      </c>
      <c r="H47" s="3" t="s">
        <v>31</v>
      </c>
      <c r="I47" s="2" t="s">
        <v>32</v>
      </c>
      <c r="J47" s="2" t="s">
        <v>33</v>
      </c>
      <c r="K47" s="112" t="s">
        <v>34</v>
      </c>
      <c r="L47" s="113" t="s">
        <v>12</v>
      </c>
      <c r="M47" s="249"/>
      <c r="N47" s="249"/>
      <c r="O47" s="249"/>
    </row>
    <row r="48" spans="1:15" ht="15" customHeight="1">
      <c r="A48" s="68"/>
      <c r="B48" s="69" t="s">
        <v>35</v>
      </c>
      <c r="C48" s="72"/>
      <c r="D48" s="70" t="s">
        <v>36</v>
      </c>
      <c r="E48" s="69" t="s">
        <v>29</v>
      </c>
      <c r="F48" s="70" t="s">
        <v>36</v>
      </c>
      <c r="G48" s="3" t="s">
        <v>37</v>
      </c>
      <c r="H48" s="3" t="s">
        <v>38</v>
      </c>
      <c r="I48" s="2" t="s">
        <v>39</v>
      </c>
      <c r="J48" s="2" t="s">
        <v>40</v>
      </c>
      <c r="K48" s="114" t="s">
        <v>0</v>
      </c>
      <c r="L48" s="113" t="s">
        <v>24</v>
      </c>
      <c r="M48" s="249"/>
      <c r="N48" s="249"/>
      <c r="O48" s="249"/>
    </row>
    <row r="49" spans="1:15" ht="15" customHeight="1" thickBot="1">
      <c r="A49" s="68"/>
      <c r="B49" s="69" t="s">
        <v>0</v>
      </c>
      <c r="C49" s="69" t="s">
        <v>0</v>
      </c>
      <c r="D49" s="70" t="s">
        <v>0</v>
      </c>
      <c r="E49" s="69" t="s">
        <v>0</v>
      </c>
      <c r="F49" s="70" t="s">
        <v>0</v>
      </c>
      <c r="G49" s="2"/>
      <c r="H49" s="3" t="s">
        <v>24</v>
      </c>
      <c r="I49" s="2" t="s">
        <v>41</v>
      </c>
      <c r="J49" s="2" t="s">
        <v>42</v>
      </c>
      <c r="K49" s="114"/>
      <c r="L49" s="113" t="s">
        <v>0</v>
      </c>
      <c r="M49" s="249"/>
      <c r="N49" s="249"/>
      <c r="O49" s="249"/>
    </row>
    <row r="50" spans="1:15" ht="15" customHeight="1" thickBot="1" thickTop="1">
      <c r="A50" s="53" t="s">
        <v>67</v>
      </c>
      <c r="B50" s="50">
        <f>SUM(B51:B61)</f>
        <v>37</v>
      </c>
      <c r="C50" s="51">
        <f>SUM(C51:C61)</f>
        <v>0</v>
      </c>
      <c r="D50" s="52">
        <f>C50/B50*100</f>
        <v>0</v>
      </c>
      <c r="E50" s="51">
        <f>SUM(E51:E61)</f>
        <v>0</v>
      </c>
      <c r="F50" s="52">
        <v>0</v>
      </c>
      <c r="G50" s="51">
        <f aca="true" t="shared" si="5" ref="G50:L50">SUM(G51:G61)</f>
        <v>0</v>
      </c>
      <c r="H50" s="51">
        <f t="shared" si="5"/>
        <v>0</v>
      </c>
      <c r="I50" s="51">
        <f t="shared" si="5"/>
        <v>0</v>
      </c>
      <c r="J50" s="51">
        <f t="shared" si="5"/>
        <v>0</v>
      </c>
      <c r="K50" s="115">
        <f t="shared" si="5"/>
        <v>0</v>
      </c>
      <c r="L50" s="116">
        <f t="shared" si="5"/>
        <v>0</v>
      </c>
      <c r="M50" s="249"/>
      <c r="N50" s="249"/>
      <c r="O50" s="249"/>
    </row>
    <row r="51" spans="1:15" ht="15" customHeight="1">
      <c r="A51" s="29" t="s">
        <v>68</v>
      </c>
      <c r="B51" s="87">
        <v>6</v>
      </c>
      <c r="C51" s="88">
        <v>0</v>
      </c>
      <c r="D51" s="76">
        <f aca="true" t="shared" si="6" ref="D51:D58">C51/B51*100</f>
        <v>0</v>
      </c>
      <c r="E51" s="80">
        <v>0</v>
      </c>
      <c r="F51" s="77">
        <v>0</v>
      </c>
      <c r="G51" s="89">
        <v>0</v>
      </c>
      <c r="H51" s="88">
        <v>0</v>
      </c>
      <c r="I51" s="88">
        <v>0</v>
      </c>
      <c r="J51" s="88">
        <v>0</v>
      </c>
      <c r="K51" s="124">
        <v>0</v>
      </c>
      <c r="L51" s="125">
        <v>0</v>
      </c>
      <c r="M51" s="249"/>
      <c r="N51" s="249"/>
      <c r="O51" s="249"/>
    </row>
    <row r="52" spans="1:15" ht="15" customHeight="1">
      <c r="A52" s="30" t="s">
        <v>69</v>
      </c>
      <c r="B52" s="90">
        <v>0</v>
      </c>
      <c r="C52" s="91">
        <v>0</v>
      </c>
      <c r="D52" s="79">
        <v>0</v>
      </c>
      <c r="E52" s="80">
        <v>0</v>
      </c>
      <c r="F52" s="77">
        <v>0</v>
      </c>
      <c r="G52" s="93">
        <v>0</v>
      </c>
      <c r="H52" s="91">
        <v>0</v>
      </c>
      <c r="I52" s="91">
        <v>0</v>
      </c>
      <c r="J52" s="91">
        <v>0</v>
      </c>
      <c r="K52" s="126">
        <v>0</v>
      </c>
      <c r="L52" s="127">
        <v>0</v>
      </c>
      <c r="M52" s="249"/>
      <c r="N52" s="249"/>
      <c r="O52" s="249"/>
    </row>
    <row r="53" spans="1:15" ht="15" customHeight="1">
      <c r="A53" s="30" t="s">
        <v>70</v>
      </c>
      <c r="B53" s="91">
        <v>3</v>
      </c>
      <c r="C53" s="91">
        <v>0</v>
      </c>
      <c r="D53" s="79">
        <f t="shared" si="6"/>
        <v>0</v>
      </c>
      <c r="E53" s="80">
        <v>0</v>
      </c>
      <c r="F53" s="77">
        <v>0</v>
      </c>
      <c r="G53" s="136">
        <v>0</v>
      </c>
      <c r="H53" s="91">
        <v>0</v>
      </c>
      <c r="I53" s="91">
        <v>0</v>
      </c>
      <c r="J53" s="90">
        <v>0</v>
      </c>
      <c r="K53" s="126">
        <v>0</v>
      </c>
      <c r="L53" s="128">
        <v>0</v>
      </c>
      <c r="M53" s="249"/>
      <c r="N53" s="249"/>
      <c r="O53" s="249"/>
    </row>
    <row r="54" spans="1:15" ht="15" customHeight="1">
      <c r="A54" s="30" t="s">
        <v>71</v>
      </c>
      <c r="B54" s="90">
        <v>3</v>
      </c>
      <c r="C54" s="91">
        <v>0</v>
      </c>
      <c r="D54" s="79">
        <f t="shared" si="6"/>
        <v>0</v>
      </c>
      <c r="E54" s="80">
        <v>0</v>
      </c>
      <c r="F54" s="77">
        <v>0</v>
      </c>
      <c r="G54" s="93">
        <v>0</v>
      </c>
      <c r="H54" s="91">
        <v>0</v>
      </c>
      <c r="I54" s="91">
        <v>0</v>
      </c>
      <c r="J54" s="91">
        <v>0</v>
      </c>
      <c r="K54" s="126">
        <v>0</v>
      </c>
      <c r="L54" s="127">
        <v>0</v>
      </c>
      <c r="M54" s="249"/>
      <c r="N54" s="249"/>
      <c r="O54" s="249"/>
    </row>
    <row r="55" spans="1:15" ht="15" customHeight="1">
      <c r="A55" s="30" t="s">
        <v>72</v>
      </c>
      <c r="B55" s="91">
        <v>4</v>
      </c>
      <c r="C55" s="91">
        <v>0</v>
      </c>
      <c r="D55" s="79">
        <f t="shared" si="6"/>
        <v>0</v>
      </c>
      <c r="E55" s="80">
        <v>0</v>
      </c>
      <c r="F55" s="77">
        <v>0</v>
      </c>
      <c r="G55" s="91">
        <v>0</v>
      </c>
      <c r="H55" s="91">
        <v>0</v>
      </c>
      <c r="I55" s="91">
        <v>0</v>
      </c>
      <c r="J55" s="91">
        <v>0</v>
      </c>
      <c r="K55" s="126">
        <v>0</v>
      </c>
      <c r="L55" s="127">
        <v>0</v>
      </c>
      <c r="M55" s="249"/>
      <c r="N55" s="249"/>
      <c r="O55" s="249"/>
    </row>
    <row r="56" spans="1:15" ht="15" customHeight="1">
      <c r="A56" s="30" t="s">
        <v>73</v>
      </c>
      <c r="B56" s="90">
        <v>3</v>
      </c>
      <c r="C56" s="91">
        <v>0</v>
      </c>
      <c r="D56" s="79">
        <f t="shared" si="6"/>
        <v>0</v>
      </c>
      <c r="E56" s="80">
        <v>0</v>
      </c>
      <c r="F56" s="83">
        <v>0</v>
      </c>
      <c r="G56" s="91">
        <v>0</v>
      </c>
      <c r="H56" s="91">
        <v>0</v>
      </c>
      <c r="I56" s="91">
        <v>0</v>
      </c>
      <c r="J56" s="91">
        <v>0</v>
      </c>
      <c r="K56" s="126">
        <v>0</v>
      </c>
      <c r="L56" s="127">
        <v>0</v>
      </c>
      <c r="M56" s="249"/>
      <c r="N56" s="249"/>
      <c r="O56" s="249"/>
    </row>
    <row r="57" spans="1:15" ht="15" customHeight="1">
      <c r="A57" s="30" t="s">
        <v>74</v>
      </c>
      <c r="B57" s="91">
        <v>8</v>
      </c>
      <c r="C57" s="91">
        <v>0</v>
      </c>
      <c r="D57" s="79">
        <f t="shared" si="6"/>
        <v>0</v>
      </c>
      <c r="E57" s="108">
        <v>0</v>
      </c>
      <c r="F57" s="244">
        <v>0</v>
      </c>
      <c r="G57" s="91">
        <v>0</v>
      </c>
      <c r="H57" s="91">
        <v>0</v>
      </c>
      <c r="I57" s="91">
        <v>0</v>
      </c>
      <c r="J57" s="91">
        <v>0</v>
      </c>
      <c r="K57" s="126">
        <v>0</v>
      </c>
      <c r="L57" s="127">
        <v>0</v>
      </c>
      <c r="M57" s="249"/>
      <c r="N57" s="249"/>
      <c r="O57" s="249"/>
    </row>
    <row r="58" spans="1:15" ht="15" customHeight="1">
      <c r="A58" s="30" t="s">
        <v>75</v>
      </c>
      <c r="B58" s="245">
        <v>9</v>
      </c>
      <c r="C58" s="246">
        <v>0</v>
      </c>
      <c r="D58" s="236">
        <f t="shared" si="6"/>
        <v>0</v>
      </c>
      <c r="E58" s="80">
        <v>0</v>
      </c>
      <c r="F58" s="237">
        <v>0</v>
      </c>
      <c r="G58" s="246">
        <v>0</v>
      </c>
      <c r="H58" s="245">
        <v>0</v>
      </c>
      <c r="I58" s="246">
        <v>0</v>
      </c>
      <c r="J58" s="246">
        <v>0</v>
      </c>
      <c r="K58" s="247">
        <v>0</v>
      </c>
      <c r="L58" s="248">
        <v>0</v>
      </c>
      <c r="M58" s="249"/>
      <c r="N58" s="249"/>
      <c r="O58" s="249"/>
    </row>
    <row r="59" spans="1:15" ht="15" customHeight="1">
      <c r="A59" s="101" t="s">
        <v>76</v>
      </c>
      <c r="B59" s="234">
        <v>0</v>
      </c>
      <c r="C59" s="235">
        <v>0</v>
      </c>
      <c r="D59" s="236">
        <v>0</v>
      </c>
      <c r="E59" s="235">
        <v>0</v>
      </c>
      <c r="F59" s="237">
        <v>0</v>
      </c>
      <c r="G59" s="235">
        <v>0</v>
      </c>
      <c r="H59" s="235">
        <v>0</v>
      </c>
      <c r="I59" s="235">
        <v>0</v>
      </c>
      <c r="J59" s="235">
        <v>0</v>
      </c>
      <c r="K59" s="238">
        <v>0</v>
      </c>
      <c r="L59" s="239">
        <v>0</v>
      </c>
      <c r="M59" s="249"/>
      <c r="N59" s="249"/>
      <c r="O59" s="249"/>
    </row>
    <row r="60" spans="1:15" ht="15" customHeight="1">
      <c r="A60" s="30" t="s">
        <v>77</v>
      </c>
      <c r="B60" s="240">
        <v>0</v>
      </c>
      <c r="C60" s="107">
        <v>0</v>
      </c>
      <c r="D60" s="105">
        <v>0</v>
      </c>
      <c r="E60" s="107">
        <v>0</v>
      </c>
      <c r="F60" s="106">
        <v>0</v>
      </c>
      <c r="G60" s="107">
        <v>0</v>
      </c>
      <c r="H60" s="107">
        <v>0</v>
      </c>
      <c r="I60" s="107">
        <v>0</v>
      </c>
      <c r="J60" s="107">
        <v>0</v>
      </c>
      <c r="K60" s="241">
        <v>0</v>
      </c>
      <c r="L60" s="121">
        <v>0</v>
      </c>
      <c r="M60" s="249"/>
      <c r="N60" s="249"/>
      <c r="O60" s="249"/>
    </row>
    <row r="61" spans="1:15" ht="15" customHeight="1" thickBot="1">
      <c r="A61" s="56" t="s">
        <v>78</v>
      </c>
      <c r="B61" s="95">
        <v>1</v>
      </c>
      <c r="C61" s="95">
        <v>0</v>
      </c>
      <c r="D61" s="85">
        <v>0</v>
      </c>
      <c r="E61" s="95">
        <v>0</v>
      </c>
      <c r="F61" s="86">
        <v>0</v>
      </c>
      <c r="G61" s="95">
        <v>0</v>
      </c>
      <c r="H61" s="95">
        <v>0</v>
      </c>
      <c r="I61" s="95">
        <v>0</v>
      </c>
      <c r="J61" s="95">
        <v>0</v>
      </c>
      <c r="K61" s="129">
        <v>0</v>
      </c>
      <c r="L61" s="130">
        <v>0</v>
      </c>
      <c r="M61" s="249"/>
      <c r="N61" s="249"/>
      <c r="O61" s="249"/>
    </row>
    <row r="62" spans="1:12" ht="15" customHeight="1">
      <c r="A62" s="11"/>
      <c r="B62" s="12"/>
      <c r="C62" s="12"/>
      <c r="D62" s="13"/>
      <c r="E62" s="12"/>
      <c r="F62" s="13"/>
      <c r="G62" s="12"/>
      <c r="H62" s="13"/>
      <c r="I62" s="12"/>
      <c r="J62" s="14"/>
      <c r="K62" s="14"/>
      <c r="L62" s="14"/>
    </row>
    <row r="63" spans="1:12" ht="15" customHeight="1">
      <c r="A63" s="11"/>
      <c r="B63" s="12"/>
      <c r="C63" s="12"/>
      <c r="D63" s="13"/>
      <c r="E63" s="12"/>
      <c r="F63" s="13"/>
      <c r="G63" s="12"/>
      <c r="H63" s="13"/>
      <c r="I63" s="12"/>
      <c r="J63" s="14"/>
      <c r="K63" s="14"/>
      <c r="L63" s="14"/>
    </row>
    <row r="64" spans="1:12" ht="15" customHeight="1">
      <c r="A64" s="11"/>
      <c r="B64" s="12"/>
      <c r="C64" s="12"/>
      <c r="D64" s="13"/>
      <c r="E64" s="12"/>
      <c r="F64" s="13"/>
      <c r="G64" s="12"/>
      <c r="H64" s="13"/>
      <c r="I64" s="12"/>
      <c r="J64" s="14"/>
      <c r="K64" s="14"/>
      <c r="L64" s="14"/>
    </row>
    <row r="65" spans="1:12" ht="15" customHeight="1">
      <c r="A65" s="11"/>
      <c r="B65" s="12"/>
      <c r="C65" s="12"/>
      <c r="D65" s="13"/>
      <c r="E65" s="12"/>
      <c r="F65" s="13"/>
      <c r="G65" s="12"/>
      <c r="H65" s="13"/>
      <c r="I65" s="12"/>
      <c r="J65" s="14"/>
      <c r="K65" s="14"/>
      <c r="L65" s="14"/>
    </row>
    <row r="66" spans="1:12" ht="15" customHeight="1">
      <c r="A66" s="11"/>
      <c r="B66" s="12"/>
      <c r="C66" s="12"/>
      <c r="D66" s="13"/>
      <c r="E66" s="12"/>
      <c r="F66" s="13"/>
      <c r="G66" s="12"/>
      <c r="H66" s="13"/>
      <c r="I66" s="12"/>
      <c r="J66" s="14"/>
      <c r="K66" s="14"/>
      <c r="L66" s="14"/>
    </row>
  </sheetData>
  <sheetProtection sheet="1"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Ｐゴシック,標準"&amp;9西濃地域の公衆衛生2012&amp;C&amp;"ＭＳ Ｐゴシック,標準"&amp;9－　&amp;P+97　－&amp;R&amp;"ＭＳ Ｐゴシック,標準"&amp;9第６章　健康増進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2013-02-01T07:18:22Z</cp:lastPrinted>
  <dcterms:created xsi:type="dcterms:W3CDTF">2005-03-21T13:04:26Z</dcterms:created>
  <dcterms:modified xsi:type="dcterms:W3CDTF">2013-02-01T07:23:01Z</dcterms:modified>
  <cp:category/>
  <cp:version/>
  <cp:contentType/>
  <cp:contentStatus/>
  <cp:revision>19</cp:revision>
</cp:coreProperties>
</file>