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Gaia3\共有フォルダ\総務課\2 財政係\01-3　財政情報開示・財政比較分析\R5財政状況資料集\01R5財政状況資料集の作成について\02市→県（回答）\"/>
    </mc:Choice>
  </mc:AlternateContent>
  <xr:revisionPtr revIDLastSave="0" documentId="13_ncr:1_{90A6B037-02F4-45F7-9454-2607BD632E77}"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C35" i="10"/>
  <c r="CO34" i="10"/>
  <c r="CO35" i="10" s="1"/>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<sst xmlns="http://schemas.openxmlformats.org/spreadsheetml/2006/main" count="1139" uniqueCount="573">
  <si>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</si>
  <si>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</si>
  <si>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</si>
  <si>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</si>
  <si>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</si>
  <si>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</si>
  <si>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</si>
  <si>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</si>
  <si>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</si>
  <si>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</si>
  <si>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</si>
  <si>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</si>
  <si>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</si>
  <si>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</si>
  <si>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</si>
  <si>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</si>
  <si>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</si>
  <si>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</si>
  <si>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</si>
  <si>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</si>
  <si>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</si>
  <si>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</si>
  <si>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</si>
  <si>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</si>
  <si>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</si>
  <si>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</si>
  <si>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</si>
  <si>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</si>
  <si>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</si>
  <si>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</si>
  <si>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</si>
  <si>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</si>
  <si>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</si>
  <si>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</si>
  <si>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</si>
  <si>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</si>
  <si>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</si>
  <si>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</si>
  <si>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</si>
  <si>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</si>
  <si>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</si>
  <si>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</si>
  <si>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</si>
  <si>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</si>
  <si>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</si>
  <si>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</si>
  <si>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</si>
  <si>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</si>
  <si>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</si>
  <si>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</si>
  <si>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</si>
  <si>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</si>
  <si>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</si>
  <si>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</si>
  <si>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</si>
  <si>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</si>
  <si>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</si>
  <si>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</si>
  <si>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</si>
  <si>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</si>
  <si>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</si>
  <si>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</si>
  <si>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</si>
  <si>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</si>
  <si>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</si>
  <si>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</si>
  <si>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</si>
  <si>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</si>
  <si>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</si>
  <si>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</si>
  <si>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</si>
  <si>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</si>
  <si>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</si>
  <si>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</si>
  <si>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</si>
  <si>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</si>
  <si>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</si>
  <si>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</si>
  <si>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</si>
  <si>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</si>
  <si>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</si>
  <si>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</si>
  <si>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</si>
  <si>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</si>
  <si>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</si>
  <si>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</si>
  <si>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</si>
  <si>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</si>
  <si>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</si>
  <si>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</si>
  <si>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</si>
  <si>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</si>
  <si>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</si>
  <si>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</si>
  <si>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</si>
  <si>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</si>
  <si>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</si>
  <si>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</si>
  <si>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</si>
  <si>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</si>
  <si>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</si>
  <si>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</si>
  <si>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</si>
  <si>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</si>
  <si>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</si>
  <si>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</si>
  <si>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</si>
  <si>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</si>
  <si>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</si>
  <si>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</si>
  <si>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</si>
  <si>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</si>
  <si>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</si>
  <si>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</si>
  <si>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</si>
  <si>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</si>
  <si>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</si>
  <si>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</si>
  <si>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</si>
  <si>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</si>
  <si>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</si>
  <si>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</si>
  <si>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</si>
  <si>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</si>
  <si>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</si>
  <si>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</si>
  <si>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</si>
  <si>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</si>
  <si>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</si>
  <si>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</si>
  <si>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</si>
  <si>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</si>
  <si>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</si>
  <si>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</si>
  <si>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</si>
  <si>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</si>
  <si>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</si>
  <si>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</si>
  <si>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</si>
  <si>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</si>
  <si>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</si>
  <si>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</si>
  <si>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</si>
  <si>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</si>
  <si>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</si>
  <si>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</si>
  <si>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</si>
  <si>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</si>
  <si>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</si>
  <si>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</si>
  <si>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</si>
  <si>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</si>
  <si>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</si>
  <si>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</si>
  <si>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</si>
  <si>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</si>
  <si>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</si>
  <si>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</si>
  <si>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</si>
  <si>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</si>
  <si>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</si>
  <si>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</si>
  <si>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</si>
  <si>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</si>
  <si>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</si>
  <si>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</si>
  <si>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</si>
  <si>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</si>
  <si>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</si>
  <si>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</si>
  <si>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</si>
  <si>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</si>
  <si>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</si>
  <si>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</si>
  <si>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</si>
  <si>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</si>
  <si>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</si>
  <si>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</si>
  <si>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</si>
  <si>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</si>
  <si>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</si>
  <si>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</si>
  <si>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</si>
  <si>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</si>
  <si>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</si>
  <si>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</si>
  <si>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</si>
  <si>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</si>
  <si>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</si>
  <si>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</si>
  <si>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</si>
  <si>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</si>
  <si>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</si>
  <si>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</si>
  <si>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</si>
  <si>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</si>
  <si>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</si>
  <si>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</si>
  <si>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</si>
  <si>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</si>
  <si>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</si>
  <si>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</si>
  <si>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</si>
  <si>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岐阜県瑞浪市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</si>
  <si>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</si>
  <si>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</si>
  <si>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</si>
  <si>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</si>
  <si>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</si>
  <si>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</si>
  <si>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</si>
  <si>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</si>
  <si>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</si>
  <si>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</si>
  <si>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</si>
  <si>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</si>
  <si>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</si>
  <si>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</si>
  <si>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</si>
  <si>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</si>
  <si>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</si>
  <si>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</si>
  <si>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</si>
  <si>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</si>
  <si>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</si>
  <si>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</si>
  <si>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</si>
  <si>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</si>
  <si>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</si>
  <si>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</si>
  <si>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</si>
  <si>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</si>
  <si>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</si>
  <si>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</si>
  <si>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</si>
  <si>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</si>
  <si>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</si>
  <si>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</si>
  <si>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</si>
  <si>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</si>
  <si>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</si>
  <si>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</si>
  <si>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</si>
  <si>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</si>
  <si>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</si>
  <si>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</si>
  <si>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</si>
  <si>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</si>
  <si>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</si>
  <si>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</si>
  <si>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</si>
  <si>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</si>
  <si>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</si>
  <si>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</si>
  <si>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</si>
  <si>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</si>
  <si>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</si>
  <si>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</si>
  <si>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</si>
  <si>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</si>
  <si>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</si>
  <si>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</si>
  <si>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</si>
  <si>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</si>
  <si>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</si>
  <si>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</si>
  <si>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</si>
  <si>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</si>
  <si>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</si>
  <si>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</si>
  <si>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</si>
  <si>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</si>
  <si>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</si>
  <si>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</si>
  <si>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</si>
  <si>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</si>
  <si>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</si>
  <si>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</si>
  <si>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</si>
  <si>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</si>
  <si>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</si>
  <si>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</si>
  <si>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</si>
  <si>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</si>
  <si>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</si>
  <si>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</si>
  <si>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</si>
  <si>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</si>
  <si>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</si>
  <si>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</si>
  <si>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</si>
  <si>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</si>
  <si>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</si>
  <si>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</si>
  <si>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</si>
  <si>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</si>
  <si>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</si>
  <si>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</si>
  <si>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</si>
  <si>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</si>
  <si>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</si>
  <si>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</si>
  <si>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</si>
  <si>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</si>
  <si>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</si>
  <si>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</si>
  <si>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</si>
  <si>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</si>
  <si>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</si>
  <si>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</si>
  <si>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</si>
  <si>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</si>
  <si>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</si>
  <si>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</si>
  <si>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</si>
  <si>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</si>
  <si>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</si>
  <si>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</si>
  <si>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</si>
  <si>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</si>
  <si>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</si>
  <si>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</si>
  <si>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</si>
  <si>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</si>
  <si>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</si>
  <si>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</si>
  <si>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</si>
  <si>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</si>
  <si>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</si>
  <si>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</si>
  <si>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</si>
  <si>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</si>
  <si>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</si>
  <si>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</si>
  <si>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</si>
  <si>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</si>
  <si>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</si>
  <si>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</si>
  <si>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</si>
  <si>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</si>
  <si>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</si>
  <si>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</si>
  <si>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</si>
  <si>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</si>
  <si>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</si>
  <si>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</si>
  <si>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</si>
  <si>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</si>
  <si>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</si>
  <si>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</si>
  <si>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</si>
  <si>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</si>
  <si>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</si>
  <si>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</si>
  <si>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岐阜県瑞浪市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</si>
  <si>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</si>
  <si>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</si>
  <si>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</si>
  <si>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</si>
  <si>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</si>
  <si>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</si>
  <si>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</si>
  <si>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</si>
  <si>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</si>
  <si>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</si>
  <si>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</si>
  <si>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</si>
  <si>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</si>
  <si>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</si>
  <si>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</si>
  <si>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</si>
  <si>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</si>
  <si>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</si>
  <si>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</si>
  <si>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</si>
  <si>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</si>
  <si>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</si>
  <si>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</si>
  <si>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</si>
  <si>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</si>
  <si>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</si>
  <si>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</si>
  <si>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</si>
  <si>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</si>
  <si>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</si>
  <si>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</si>
  <si>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</si>
  <si>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</si>
  <si>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</si>
  <si>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</si>
  <si>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</si>
  <si>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</si>
  <si>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</si>
  <si>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</si>
  <si>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</si>
  <si>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</si>
  <si>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</si>
  <si>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</si>
  <si>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</si>
  <si>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</si>
  <si>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</si>
  <si>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</si>
  <si>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</si>
  <si>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</si>
  <si>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</si>
  <si>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</si>
  <si>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</si>
  <si>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</si>
  <si>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</si>
  <si>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</si>
  <si>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</si>
  <si>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</si>
  <si>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</si>
  <si>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</si>
  <si>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</si>
  <si>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</si>
  <si>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</si>
  <si>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</si>
  <si>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</si>
  <si>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</si>
  <si>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</si>
  <si>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</si>
  <si>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</si>
  <si>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</si>
  <si>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</si>
  <si>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</si>
  <si>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</si>
  <si>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</si>
  <si>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</si>
  <si>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</si>
  <si>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</si>
  <si>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</si>
  <si>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</si>
  <si>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</si>
  <si>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</si>
  <si>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</si>
  <si>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</si>
  <si>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</si>
  <si>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</si>
  <si>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</si>
  <si>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</si>
  <si>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</si>
  <si>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</si>
  <si>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</si>
  <si>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</si>
  <si>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</si>
  <si>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</si>
  <si>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</si>
  <si>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</si>
  <si>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</si>
  <si>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</si>
  <si>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</si>
  <si>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</si>
  <si>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</si>
  <si>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</si>
  <si>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</si>
  <si>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</si>
  <si>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</si>
  <si>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</si>
  <si>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</si>
  <si>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</si>
  <si>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</si>
  <si>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</si>
  <si>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</si>
  <si>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</si>
  <si>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</si>
  <si>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</si>
  <si>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</si>
  <si>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</si>
  <si>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</si>
  <si>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</si>
  <si>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</si>
  <si>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</si>
  <si>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</si>
  <si>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</si>
  <si>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</si>
  <si>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</si>
  <si>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</si>
  <si>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</si>
  <si>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</si>
  <si>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</si>
  <si>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</si>
  <si>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</si>
  <si>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</si>
  <si>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</si>
  <si>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</si>
  <si>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</si>
  <si>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</si>
  <si>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</si>
  <si>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</si>
  <si>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</si>
  <si>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</si>
  <si>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</si>
  <si>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</si>
  <si>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</si>
  <si>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</si>
  <si>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</si>
  <si>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</si>
  <si>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</si>
  <si>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</si>
  <si>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</si>
  <si>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</si>
  <si>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</si>
  <si>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</si>
  <si>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</si>
  <si>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</si>
  <si>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</si>
  <si>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</si>
  <si>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</si>
  <si>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</si>
  <si>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</si>
  <si>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</si>
  <si>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</si>
  <si>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</si>
  <si>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</si>
  <si>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</si>
  <si>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</si>
  <si>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</si>
  <si>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</si>
  <si>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</si>
  <si>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</si>
  <si>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</si>
  <si>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</si>
  <si>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</si>
  <si>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</si>
  <si>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</si>
  <si>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</si>
  <si>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</si>
  <si>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</si>
  <si>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</si>
  <si>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0.57</t>
  </si>
  <si>
    <t>▲ 2.19</t>
  </si>
  <si>
    <t>▲ 0.32</t>
  </si>
  <si>
    <t>一般会計</t>
  </si>
  <si>
    <t>瑞浪市水道事業会計</t>
  </si>
  <si>
    <t>瑞浪市下水道事業会計</t>
  </si>
  <si>
    <t>瑞浪市介護保険事業特別会計</t>
  </si>
  <si>
    <t>瑞浪市国民健康保険事業特別会計</t>
  </si>
  <si>
    <t>瑞浪市後期高齢者医療事業特別会計</t>
  </si>
  <si>
    <t>瑞浪市駐車場事業特別会計</t>
  </si>
  <si>
    <t>その他会計（赤字）</t>
  </si>
  <si>
    <t>その他会計（黒字）</t>
  </si>
  <si>
    <t>R01</t>
    <phoneticPr fontId="5"/>
  </si>
  <si>
    <t>R02</t>
    <phoneticPr fontId="5"/>
  </si>
  <si>
    <t>R03</t>
    <phoneticPr fontId="5"/>
  </si>
  <si>
    <t>R04</t>
    <phoneticPr fontId="5"/>
  </si>
  <si>
    <t>R05</t>
    <phoneticPr fontId="5"/>
  </si>
  <si>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</si>
  <si>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</si>
  <si>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</si>
  <si>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</si>
  <si>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</si>
  <si>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</si>
  <si>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</si>
  <si>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</si>
  <si>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</si>
  <si>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</si>
  <si>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【岐阜県後期高齢者医療広域連合】一般会計</t>
  </si>
  <si>
    <t>【岐阜県後期高齢者医療広域連合】特別会計</t>
  </si>
  <si>
    <t>東濃中部病院事務組合</t>
    <rPh sb="0" eb="4">
      <t>トウノウ</t>
    </rPh>
    <rPh sb="4" eb="6">
      <t>ビョウイン</t>
    </rPh>
    <rPh sb="6" eb="10">
      <t>ジムクミアイ</t>
    </rPh>
    <phoneticPr fontId="2"/>
  </si>
  <si>
    <t>法適用企業</t>
  </si>
  <si>
    <t>瑞浪市土地開発公社</t>
  </si>
  <si>
    <t>みずなみアグリ株式会社</t>
    <rPh sb="7" eb="11">
      <t>カブシキガイシャ</t>
    </rPh>
    <phoneticPr fontId="2"/>
  </si>
  <si>
    <t>〇</t>
    <phoneticPr fontId="2"/>
  </si>
  <si>
    <t>-</t>
    <phoneticPr fontId="2"/>
  </si>
  <si>
    <t>基金から525百万円繰入
財産区から8百万円繰入</t>
    <phoneticPr fontId="2"/>
  </si>
  <si>
    <t>基金から12百万円繰入</t>
    <phoneticPr fontId="2"/>
  </si>
  <si>
    <t>基金から30百万円繰入</t>
    <phoneticPr fontId="2"/>
  </si>
  <si>
    <t>公共施設整備基金</t>
    <rPh sb="0" eb="4">
      <t>コウキョウシセツ</t>
    </rPh>
    <rPh sb="4" eb="8">
      <t>セイビキキン</t>
    </rPh>
    <phoneticPr fontId="5"/>
  </si>
  <si>
    <t>瑞浪中央土地区画整理事業基金</t>
    <rPh sb="0" eb="4">
      <t>ミズナミチュウオウ</t>
    </rPh>
    <rPh sb="4" eb="8">
      <t>トチクカク</t>
    </rPh>
    <rPh sb="8" eb="10">
      <t>セイリ</t>
    </rPh>
    <rPh sb="10" eb="12">
      <t>ジギョウ</t>
    </rPh>
    <rPh sb="12" eb="14">
      <t>キキン</t>
    </rPh>
    <phoneticPr fontId="5"/>
  </si>
  <si>
    <t>加知奨学基金</t>
    <rPh sb="0" eb="2">
      <t>カチ</t>
    </rPh>
    <rPh sb="2" eb="4">
      <t>ショウガク</t>
    </rPh>
    <rPh sb="4" eb="6">
      <t>キキン</t>
    </rPh>
    <phoneticPr fontId="5"/>
  </si>
  <si>
    <t>下益見土地区画整理事業基金</t>
    <rPh sb="0" eb="3">
      <t>シタマスミ</t>
    </rPh>
    <rPh sb="3" eb="7">
      <t>トチクカク</t>
    </rPh>
    <rPh sb="7" eb="9">
      <t>セイリ</t>
    </rPh>
    <rPh sb="9" eb="11">
      <t>ジギョウ</t>
    </rPh>
    <rPh sb="11" eb="13">
      <t>キキン</t>
    </rPh>
    <phoneticPr fontId="5"/>
  </si>
  <si>
    <t>社会福祉事業基金</t>
    <rPh sb="0" eb="2">
      <t>シャカイ</t>
    </rPh>
    <rPh sb="2" eb="4">
      <t>フクシ</t>
    </rPh>
    <rPh sb="4" eb="6">
      <t>ジギョウ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</si>
</sst>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wrapText="1"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2577-49F8-AE41-0E9811AE82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60767</c:v>
                </c:pt>
                <c:pt idx="1">
                  <c:v>59285</c:v>
                </c:pt>
                <c:pt idx="2">
                  <c:v>65746</c:v>
                </c:pt>
                <c:pt idx="3">
                  <c:v>77379</c:v>
                </c:pt>
                <c:pt idx="4">
                  <c:v>59532</c:v>
                </c:pt>
              </c:numCache>
            </c:numRef>
          </c:val>
          <c:smooth val="0"/>
          <c:extLst>
            <c:ext xmlns:c16="http://schemas.microsoft.com/office/drawing/2014/chart" uri="{C3380CC4-5D6E-409C-BE32-E72D297353CC}">
              <c16:uniqueId val="{00000001-2577-49F8-AE41-0E9811AE82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5.51</c:v>
                </c:pt>
                <c:pt idx="1">
                  <c:v>5.4</c:v>
                </c:pt>
                <c:pt idx="2">
                  <c:v>7.17</c:v>
                </c:pt>
                <c:pt idx="3">
                  <c:v>7.42</c:v>
                </c:pt>
                <c:pt idx="4">
                  <c:v>7.66</c:v>
                </c:pt>
              </c:numCache>
            </c:numRef>
          </c:val>
          <c:extLst>
            <c:ext xmlns:c16="http://schemas.microsoft.com/office/drawing/2014/chart" uri="{C3380CC4-5D6E-409C-BE32-E72D297353CC}">
              <c16:uniqueId val="{00000000-D5EE-4967-95B5-359BF8D39A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30.9</c:v>
                </c:pt>
                <c:pt idx="1">
                  <c:v>37.119999999999997</c:v>
                </c:pt>
                <c:pt idx="2">
                  <c:v>35.200000000000003</c:v>
                </c:pt>
                <c:pt idx="3">
                  <c:v>34.26</c:v>
                </c:pt>
                <c:pt idx="4">
                  <c:v>33.369999999999997</c:v>
                </c:pt>
              </c:numCache>
            </c:numRef>
          </c:val>
          <c:extLst>
            <c:ext xmlns:c16="http://schemas.microsoft.com/office/drawing/2014/chart" uri="{C3380CC4-5D6E-409C-BE32-E72D297353CC}">
              <c16:uniqueId val="{00000001-D5EE-4967-95B5-359BF8D39A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-0.56999999999999995</c:v>
                </c:pt>
                <c:pt idx="1">
                  <c:v>9.34</c:v>
                </c:pt>
                <c:pt idx="2">
                  <c:v>2.33</c:v>
                </c:pt>
                <c:pt idx="3">
                  <c:v>-2.19</c:v>
                </c:pt>
                <c:pt idx="4">
                  <c:v>-0.32</c:v>
                </c:pt>
              </c:numCache>
            </c:numRef>
          </c:val>
          <c:smooth val="0"/>
          <c:extLst>
            <c:ext xmlns:c16="http://schemas.microsoft.com/office/drawing/2014/chart" uri="{C3380CC4-5D6E-409C-BE32-E72D297353CC}">
              <c16:uniqueId val="{00000002-D5EE-4967-95B5-359BF8D39A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97-4FB5-B41F-06B353B41D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97-4FB5-B41F-06B353B41DC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97-4FB5-B41F-06B353B41DCE}"/>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0.02</c:v>
                </c:pt>
                <c:pt idx="4">
                  <c:v>#N/A</c:v>
                </c:pt>
                <c:pt idx="5">
                  <c:v>0.04</c:v>
                </c:pt>
                <c:pt idx="6">
                  <c:v>#N/A</c:v>
                </c:pt>
                <c:pt idx="7">
                  <c:v>0.11</c:v>
                </c:pt>
                <c:pt idx="8">
                  <c:v>#N/A</c:v>
                </c:pt>
                <c:pt idx="9">
                  <c:v>0.11</c:v>
                </c:pt>
              </c:numCache>
            </c:numRef>
          </c:val>
          <c:extLst>
            <c:ext xmlns:c16="http://schemas.microsoft.com/office/drawing/2014/chart" uri="{C3380CC4-5D6E-409C-BE32-E72D297353CC}">
              <c16:uniqueId val="{00000003-3C97-4FB5-B41F-06B353B41DCE}"/>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0.11</c:v>
                </c:pt>
                <c:pt idx="4">
                  <c:v>#N/A</c:v>
                </c:pt>
                <c:pt idx="5">
                  <c:v>0.1</c:v>
                </c:pt>
                <c:pt idx="6">
                  <c:v>#N/A</c:v>
                </c:pt>
                <c:pt idx="7">
                  <c:v>0.13</c:v>
                </c:pt>
                <c:pt idx="8">
                  <c:v>#N/A</c:v>
                </c:pt>
                <c:pt idx="9">
                  <c:v>0.13</c:v>
                </c:pt>
              </c:numCache>
            </c:numRef>
          </c:val>
          <c:extLst>
            <c:ext xmlns:c16="http://schemas.microsoft.com/office/drawing/2014/chart" uri="{C3380CC4-5D6E-409C-BE32-E72D297353CC}">
              <c16:uniqueId val="{00000004-3C97-4FB5-B41F-06B353B41DCE}"/>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0.4</c:v>
                </c:pt>
                <c:pt idx="4">
                  <c:v>#N/A</c:v>
                </c:pt>
                <c:pt idx="5">
                  <c:v>0.33</c:v>
                </c:pt>
                <c:pt idx="6">
                  <c:v>#N/A</c:v>
                </c:pt>
                <c:pt idx="7">
                  <c:v>0.27</c:v>
                </c:pt>
                <c:pt idx="8">
                  <c:v>#N/A</c:v>
                </c:pt>
                <c:pt idx="9">
                  <c:v>0.66</c:v>
                </c:pt>
              </c:numCache>
            </c:numRef>
          </c:val>
          <c:extLst>
            <c:ext xmlns:c16="http://schemas.microsoft.com/office/drawing/2014/chart" uri="{C3380CC4-5D6E-409C-BE32-E72D297353CC}">
              <c16:uniqueId val="{00000005-3C97-4FB5-B41F-06B353B41DCE}"/>
            </c:ext>
          </c:extLst>
        </c:ser>
        <c:ser>
          <c:idx val="6"/>
          <c:order val="6"/>
          <c:tx>
            <c:strRef>
              <c:f>データシート!$A$33</c:f>
              <c:strCache>
                <c:ptCount val="1"/>
                <c:pt idx="0">
                  <c:v>瑞浪市介護保険事業特別会計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0.5</c:v>
                </c:pt>
                <c:pt idx="4">
                  <c:v>#N/A</c:v>
                </c:pt>
                <c:pt idx="5">
                  <c:v>1.1200000000000001</c:v>
                </c:pt>
                <c:pt idx="6">
                  <c:v>#N/A</c:v>
                </c:pt>
                <c:pt idx="7">
                  <c:v>1.78</c:v>
                </c:pt>
                <c:pt idx="8">
                  <c:v>#N/A</c:v>
                </c:pt>
                <c:pt idx="9">
                  <c:v>0.8</c:v>
                </c:pt>
              </c:numCache>
            </c:numRef>
          </c:val>
          <c:extLst>
            <c:ext xmlns:c16="http://schemas.microsoft.com/office/drawing/2014/chart" uri="{C3380CC4-5D6E-409C-BE32-E72D297353CC}">
              <c16:uniqueId val="{00000006-3C97-4FB5-B41F-06B353B41DCE}"/>
            </c:ext>
          </c:extLst>
        </c:ser>
        <c:ser>
          <c:idx val="7"/>
          <c:order val="7"/>
          <c:tx>
            <c:strRef>
              <c:f>データシート!$A$34</c:f>
              <c:strCache>
                <c:ptCount val="1"/>
                <c:pt idx="0">
                  <c:v>瑞浪市下水道事業会計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c:v>
                </c:pt>
                <c:pt idx="2">
                  <c:v>#N/A</c:v>
                </c:pt>
                <c:pt idx="3">
                  <c:v>1.35</c:v>
                </c:pt>
                <c:pt idx="4">
                  <c:v>#N/A</c:v>
                </c:pt>
                <c:pt idx="5">
                  <c:v>1.33</c:v>
                </c:pt>
                <c:pt idx="6">
                  <c:v>#N/A</c:v>
                </c:pt>
                <c:pt idx="7">
                  <c:v>1.61</c:v>
                </c:pt>
                <c:pt idx="8">
                  <c:v>#N/A</c:v>
                </c:pt>
                <c:pt idx="9">
                  <c:v>2.02</c:v>
                </c:pt>
              </c:numCache>
            </c:numRef>
          </c:val>
          <c:extLst>
            <c:ext xmlns:c16="http://schemas.microsoft.com/office/drawing/2014/chart" uri="{C3380CC4-5D6E-409C-BE32-E72D297353CC}">
              <c16:uniqueId val="{00000007-3C97-4FB5-B41F-06B353B41DCE}"/>
            </c:ext>
          </c:extLst>
        </c:ser>
        <c:ser>
          <c:idx val="8"/>
          <c:order val="8"/>
          <c:tx>
            <c:strRef>
              <c:f>データシート!$A$35</c:f>
              <c:strCache>
                <c:ptCount val="1"/>
                <c:pt idx="0">
                  <c:v>瑞浪市水道事業会計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7.59</c:v>
                </c:pt>
                <c:pt idx="2">
                  <c:v>#N/A</c:v>
                </c:pt>
                <c:pt idx="3">
                  <c:v>7.04</c:v>
                </c:pt>
                <c:pt idx="4">
                  <c:v>#N/A</c:v>
                </c:pt>
                <c:pt idx="5">
                  <c:v>6.6</c:v>
                </c:pt>
                <c:pt idx="6">
                  <c:v>#N/A</c:v>
                </c:pt>
                <c:pt idx="7">
                  <c:v>6.95</c:v>
                </c:pt>
                <c:pt idx="8">
                  <c:v>#N/A</c:v>
                </c:pt>
                <c:pt idx="9">
                  <c:v>5.6</c:v>
                </c:pt>
              </c:numCache>
            </c:numRef>
          </c:val>
          <c:extLst>
            <c:ext xmlns:c16="http://schemas.microsoft.com/office/drawing/2014/chart" uri="{C3380CC4-5D6E-409C-BE32-E72D297353CC}">
              <c16:uniqueId val="{00000008-3C97-4FB5-B41F-06B353B41D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c:v>
                </c:pt>
                <c:pt idx="2">
                  <c:v>#N/A</c:v>
                </c:pt>
                <c:pt idx="3">
                  <c:v>5.39</c:v>
                </c:pt>
                <c:pt idx="4">
                  <c:v>#N/A</c:v>
                </c:pt>
                <c:pt idx="5">
                  <c:v>7.16</c:v>
                </c:pt>
                <c:pt idx="6">
                  <c:v>#N/A</c:v>
                </c:pt>
                <c:pt idx="7">
                  <c:v>7.42</c:v>
                </c:pt>
                <c:pt idx="8">
                  <c:v>#N/A</c:v>
                </c:pt>
                <c:pt idx="9">
                  <c:v>7.65</c:v>
                </c:pt>
              </c:numCache>
            </c:numRef>
          </c:val>
          <c:extLst>
            <c:ext xmlns:c16="http://schemas.microsoft.com/office/drawing/2014/chart" uri="{C3380CC4-5D6E-409C-BE32-E72D297353CC}">
              <c16:uniqueId val="{00000009-3C97-4FB5-B41F-06B353B41D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1494</c:v>
                </c:pt>
                <c:pt idx="5">
                  <c:v>1454</c:v>
                </c:pt>
                <c:pt idx="8">
                  <c:v>1500</c:v>
                </c:pt>
                <c:pt idx="11">
                  <c:v>1528</c:v>
                </c:pt>
                <c:pt idx="14">
                  <c:v>1486</c:v>
                </c:pt>
              </c:numCache>
            </c:numRef>
          </c:val>
          <c:extLst>
            <c:ext xmlns:c16="http://schemas.microsoft.com/office/drawing/2014/chart" uri="{C3380CC4-5D6E-409C-BE32-E72D297353CC}">
              <c16:uniqueId val="{00000000-D420-4839-962B-E8E1CFEFBC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20-4839-962B-E8E1CFEFBC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D420-4839-962B-E8E1CFEFBC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3-D420-4839-962B-E8E1CFEFBC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228</c:v>
                </c:pt>
                <c:pt idx="3">
                  <c:v>202</c:v>
                </c:pt>
                <c:pt idx="6">
                  <c:v>219</c:v>
                </c:pt>
                <c:pt idx="9">
                  <c:v>232</c:v>
                </c:pt>
                <c:pt idx="12">
                  <c:v>247</c:v>
                </c:pt>
              </c:numCache>
            </c:numRef>
          </c:val>
          <c:extLst>
            <c:ext xmlns:c16="http://schemas.microsoft.com/office/drawing/2014/chart" uri="{C3380CC4-5D6E-409C-BE32-E72D297353CC}">
              <c16:uniqueId val="{00000004-D420-4839-962B-E8E1CFEFBC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20-4839-962B-E8E1CFEFBC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20-4839-962B-E8E1CFEFBC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1508</c:v>
                </c:pt>
                <c:pt idx="3">
                  <c:v>1468</c:v>
                </c:pt>
                <c:pt idx="6">
                  <c:v>1466</c:v>
                </c:pt>
                <c:pt idx="9">
                  <c:v>1498</c:v>
                </c:pt>
                <c:pt idx="12">
                  <c:v>1452</c:v>
                </c:pt>
              </c:numCache>
            </c:numRef>
          </c:val>
          <c:extLst>
            <c:ext xmlns:c16="http://schemas.microsoft.com/office/drawing/2014/chart" uri="{C3380CC4-5D6E-409C-BE32-E72D297353CC}">
              <c16:uniqueId val="{00000007-D420-4839-962B-E8E1CFEFBC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243</c:v>
                </c:pt>
                <c:pt idx="2">
                  <c:v>#N/A</c:v>
                </c:pt>
                <c:pt idx="3">
                  <c:v>#N/A</c:v>
                </c:pt>
                <c:pt idx="4">
                  <c:v>217</c:v>
                </c:pt>
                <c:pt idx="5">
                  <c:v>#N/A</c:v>
                </c:pt>
                <c:pt idx="6">
                  <c:v>#N/A</c:v>
                </c:pt>
                <c:pt idx="7">
                  <c:v>186</c:v>
                </c:pt>
                <c:pt idx="8">
                  <c:v>#N/A</c:v>
                </c:pt>
                <c:pt idx="9">
                  <c:v>#N/A</c:v>
                </c:pt>
                <c:pt idx="10">
                  <c:v>203</c:v>
                </c:pt>
                <c:pt idx="11">
                  <c:v>#N/A</c:v>
                </c:pt>
                <c:pt idx="12">
                  <c:v>#N/A</c:v>
                </c:pt>
                <c:pt idx="13">
                  <c:v>216</c:v>
                </c:pt>
                <c:pt idx="14">
                  <c:v>#N/A</c:v>
                </c:pt>
              </c:numCache>
            </c:numRef>
          </c:val>
          <c:smooth val="0"/>
          <c:extLst>
            <c:ext xmlns:c16="http://schemas.microsoft.com/office/drawing/2014/chart" uri="{C3380CC4-5D6E-409C-BE32-E72D297353CC}">
              <c16:uniqueId val="{00000008-D420-4839-962B-E8E1CFEFBC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15098</c:v>
                </c:pt>
                <c:pt idx="5">
                  <c:v>15455</c:v>
                </c:pt>
                <c:pt idx="8">
                  <c:v>14920</c:v>
                </c:pt>
                <c:pt idx="11">
                  <c:v>14189</c:v>
                </c:pt>
                <c:pt idx="14">
                  <c:v>13977</c:v>
                </c:pt>
              </c:numCache>
            </c:numRef>
          </c:val>
          <c:extLst>
            <c:ext xmlns:c16="http://schemas.microsoft.com/office/drawing/2014/chart" uri="{C3380CC4-5D6E-409C-BE32-E72D297353CC}">
              <c16:uniqueId val="{00000000-3A1C-44E8-B087-A38E5E0BA6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1583</c:v>
                </c:pt>
                <c:pt idx="5">
                  <c:v>1378</c:v>
                </c:pt>
                <c:pt idx="8">
                  <c:v>1242</c:v>
                </c:pt>
                <c:pt idx="11">
                  <c:v>1219</c:v>
                </c:pt>
                <c:pt idx="14">
                  <c:v>1184</c:v>
                </c:pt>
              </c:numCache>
            </c:numRef>
          </c:val>
          <c:extLst>
            <c:ext xmlns:c16="http://schemas.microsoft.com/office/drawing/2014/chart" uri="{C3380CC4-5D6E-409C-BE32-E72D297353CC}">
              <c16:uniqueId val="{00000001-3A1C-44E8-B087-A38E5E0BA6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7780</c:v>
                </c:pt>
                <c:pt idx="5">
                  <c:v>8799</c:v>
                </c:pt>
                <c:pt idx="8">
                  <c:v>8993</c:v>
                </c:pt>
                <c:pt idx="11">
                  <c:v>8861</c:v>
                </c:pt>
                <c:pt idx="14">
                  <c:v>9310</c:v>
                </c:pt>
              </c:numCache>
            </c:numRef>
          </c:val>
          <c:extLst>
            <c:ext xmlns:c16="http://schemas.microsoft.com/office/drawing/2014/chart" uri="{C3380CC4-5D6E-409C-BE32-E72D297353CC}">
              <c16:uniqueId val="{00000002-3A1C-44E8-B087-A38E5E0BA6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1C-44E8-B087-A38E5E0BA6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1C-44E8-B087-A38E5E0BA6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1C-44E8-B087-A38E5E0BA6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3658</c:v>
                </c:pt>
                <c:pt idx="3">
                  <c:v>3565</c:v>
                </c:pt>
                <c:pt idx="6">
                  <c:v>3596</c:v>
                </c:pt>
                <c:pt idx="9">
                  <c:v>3526</c:v>
                </c:pt>
                <c:pt idx="12">
                  <c:v>3522</c:v>
                </c:pt>
              </c:numCache>
            </c:numRef>
          </c:val>
          <c:extLst>
            <c:ext xmlns:c16="http://schemas.microsoft.com/office/drawing/2014/chart" uri="{C3380CC4-5D6E-409C-BE32-E72D297353CC}">
              <c16:uniqueId val="{00000006-3A1C-44E8-B087-A38E5E0BA6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21</c:v>
                </c:pt>
                <c:pt idx="12">
                  <c:v>147</c:v>
                </c:pt>
              </c:numCache>
            </c:numRef>
          </c:val>
          <c:extLst>
            <c:ext xmlns:c16="http://schemas.microsoft.com/office/drawing/2014/chart" uri="{C3380CC4-5D6E-409C-BE32-E72D297353CC}">
              <c16:uniqueId val="{00000007-3A1C-44E8-B087-A38E5E0BA6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2417</c:v>
                </c:pt>
                <c:pt idx="3">
                  <c:v>2205</c:v>
                </c:pt>
                <c:pt idx="6">
                  <c:v>2467</c:v>
                </c:pt>
                <c:pt idx="9">
                  <c:v>1927</c:v>
                </c:pt>
                <c:pt idx="12">
                  <c:v>1996</c:v>
                </c:pt>
              </c:numCache>
            </c:numRef>
          </c:val>
          <c:extLst>
            <c:ext xmlns:c16="http://schemas.microsoft.com/office/drawing/2014/chart" uri="{C3380CC4-5D6E-409C-BE32-E72D297353CC}">
              <c16:uniqueId val="{00000008-3A1C-44E8-B087-A38E5E0BA6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9-3A1C-44E8-B087-A38E5E0BA6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14009</c:v>
                </c:pt>
                <c:pt idx="3">
                  <c:v>13666</c:v>
                </c:pt>
                <c:pt idx="6">
                  <c:v>13377</c:v>
                </c:pt>
                <c:pt idx="9">
                  <c:v>12854</c:v>
                </c:pt>
                <c:pt idx="12">
                  <c:v>12465</c:v>
                </c:pt>
              </c:numCache>
            </c:numRef>
          </c:val>
          <c:extLst>
            <c:ext xmlns:c16="http://schemas.microsoft.com/office/drawing/2014/chart" uri="{C3380CC4-5D6E-409C-BE32-E72D297353CC}">
              <c16:uniqueId val="{0000000A-3A1C-44E8-B087-A38E5E0BA6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1C-44E8-B087-A38E5E0BA6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3570</c:v>
                </c:pt>
                <c:pt idx="1">
                  <c:v>3355</c:v>
                </c:pt>
                <c:pt idx="2">
                  <c:v>3295</c:v>
                </c:pt>
              </c:numCache>
            </c:numRef>
          </c:val>
          <c:extLst>
            <c:ext xmlns:c16="http://schemas.microsoft.com/office/drawing/2014/chart" uri="{C3380CC4-5D6E-409C-BE32-E72D297353CC}">
              <c16:uniqueId val="{00000000-139C-4798-9BB7-901E25BF10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39C-4798-9BB7-901E25BF10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4168</c:v>
                </c:pt>
                <c:pt idx="1">
                  <c:v>4464</c:v>
                </c:pt>
                <c:pt idx="2">
                  <c:v>4928</c:v>
                </c:pt>
              </c:numCache>
            </c:numRef>
          </c:val>
          <c:extLst>
            <c:ext xmlns:c16="http://schemas.microsoft.com/office/drawing/2014/chart" uri="{C3380CC4-5D6E-409C-BE32-E72D297353CC}">
              <c16:uniqueId val="{00000002-139C-4798-9BB7-901E25BF10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35,731
34,461
174.86
18,198,250
17,244,570
755,939
9,874,639
12,464,587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を上回っているものの、高齢化による社会保障関係経費の一層の増加は不可避であるため、財政基盤の安定化の取り組みとして、企業誘致による雇用拡大や産業構造の複合化、市債権の徴収体制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045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ポイント悪化した。これは、人件費、補助費等の増加が主な要因である。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また、令和２年度の値が突出しているが、これは令和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償却資産の修正申告により固定資産税が大幅に増加したためであり、一時的な要因によるものである。今後も社会保障関係経費は増加することが予想されることから、民間委託の推進、指定管理者制度の活用、デジタル技術の導入等によって経常経費の削減や、特別会計等への繰出金の抑制に取り組み、弾力性のある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1456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62</xdr:row>
      <xdr:rowOff>84667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8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68156</xdr:rowOff>
    </xdr:from>
    <xdr:to>
      <xdr:col>15</xdr:col>
      <xdr:colOff>82550</xdr:colOff>
      <xdr:row>61</xdr:row>
      <xdr:rowOff>127423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83706"/>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68156</xdr:rowOff>
    </xdr:from>
    <xdr:to>
      <xdr:col>11</xdr:col>
      <xdr:colOff>31750</xdr:colOff>
      <xdr:row>61</xdr:row>
      <xdr:rowOff>119380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183706"/>
          <a:ext cx="889000" cy="39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17356</xdr:rowOff>
    </xdr:from>
    <xdr:to>
      <xdr:col>11</xdr:col>
      <xdr:colOff>82550</xdr:colOff>
      <xdr:row>59</xdr:row>
      <xdr:rowOff>118956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129133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人当たり人件費・物件費等決算額は前年度より減少している。これは、令和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年度に大きく増加した物件費の決算額の減少が主な要因である。今後は、民間委託等の推進、指定管理者制度の活用による人件費の削減、需用費等の経費の削減に努める。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45855</xdr:rowOff>
    </xdr:from>
    <xdr:to>
      <xdr:col>23</xdr:col>
      <xdr:colOff>133350</xdr:colOff>
      <xdr:row>84</xdr:row>
      <xdr:rowOff>83268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47655"/>
          <a:ext cx="838200" cy="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27581</xdr:rowOff>
    </xdr:from>
    <xdr:to>
      <xdr:col>19</xdr:col>
      <xdr:colOff>133350</xdr:colOff>
      <xdr:row>84</xdr:row>
      <xdr:rowOff>83268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9381"/>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27581</xdr:rowOff>
    </xdr:from>
    <xdr:to>
      <xdr:col>15</xdr:col>
      <xdr:colOff>82550</xdr:colOff>
      <xdr:row>84</xdr:row>
      <xdr:rowOff>60996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29381"/>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61195</xdr:rowOff>
    </xdr:from>
    <xdr:to>
      <xdr:col>11</xdr:col>
      <xdr:colOff>31750</xdr:colOff>
      <xdr:row>84</xdr:row>
      <xdr:rowOff>60996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91545"/>
          <a:ext cx="889000" cy="17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166505</xdr:rowOff>
    </xdr:from>
    <xdr:to>
      <xdr:col>23</xdr:col>
      <xdr:colOff>184150</xdr:colOff>
      <xdr:row>84</xdr:row>
      <xdr:rowOff>96655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9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11582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4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32468</xdr:rowOff>
    </xdr:from>
    <xdr:to>
      <xdr:col>19</xdr:col>
      <xdr:colOff>184150</xdr:colOff>
      <xdr:row>84</xdr:row>
      <xdr:rowOff>134068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118845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148231</xdr:rowOff>
    </xdr:from>
    <xdr:to>
      <xdr:col>15</xdr:col>
      <xdr:colOff>133350</xdr:colOff>
      <xdr:row>84</xdr:row>
      <xdr:rowOff>78381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88558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4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10196</xdr:rowOff>
    </xdr:from>
    <xdr:to>
      <xdr:col>11</xdr:col>
      <xdr:colOff>82550</xdr:colOff>
      <xdr:row>84</xdr:row>
      <xdr:rowOff>111796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96573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8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10395</xdr:rowOff>
    </xdr:from>
    <xdr:to>
      <xdr:col>7</xdr:col>
      <xdr:colOff>31750</xdr:colOff>
      <xdr:row>83</xdr:row>
      <xdr:rowOff>111995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96772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2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数年、指数は横ばいであったが、令和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ポイント減少した。これは、ラスパイレス指数算出のための経験年数階層の変動によるものである。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4513"/>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5581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11113</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5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46690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9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5556</xdr:rowOff>
    </xdr:from>
    <xdr:to>
      <xdr:col>64</xdr:col>
      <xdr:colOff>152400</xdr:colOff>
      <xdr:row>86</xdr:row>
      <xdr:rowOff>107156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91933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年度を期間とする定員適正化計画に基づき、社会情勢の変化に柔軟に対応し、満足度の高い行政サービスを安定的に供給するため、令和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年度の職員数を維持する定員管理を図る。今後人口の減少が見込まれているため、人口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人当たり職員数は増加が想定される。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145566</xdr:rowOff>
    </xdr:from>
    <xdr:to>
      <xdr:col>81</xdr:col>
      <xdr:colOff>44450</xdr:colOff>
      <xdr:row>62</xdr:row>
      <xdr:rowOff>158206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75466"/>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145566</xdr:rowOff>
    </xdr:from>
    <xdr:to>
      <xdr:col>77</xdr:col>
      <xdr:colOff>44450</xdr:colOff>
      <xdr:row>62</xdr:row>
      <xdr:rowOff>155908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7546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138672</xdr:rowOff>
    </xdr:from>
    <xdr:to>
      <xdr:col>72</xdr:col>
      <xdr:colOff>203200</xdr:colOff>
      <xdr:row>62</xdr:row>
      <xdr:rowOff>155908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6857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62</xdr:row>
      <xdr:rowOff>138672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6052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107406</xdr:rowOff>
    </xdr:from>
    <xdr:to>
      <xdr:col>81</xdr:col>
      <xdr:colOff>95250</xdr:colOff>
      <xdr:row>63</xdr:row>
      <xdr:rowOff>37556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79483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94766</xdr:rowOff>
    </xdr:from>
    <xdr:to>
      <xdr:col>77</xdr:col>
      <xdr:colOff>95250</xdr:colOff>
      <xdr:row>63</xdr:row>
      <xdr:rowOff>24916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9693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1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105108</xdr:rowOff>
    </xdr:from>
    <xdr:to>
      <xdr:col>73</xdr:col>
      <xdr:colOff>44450</xdr:colOff>
      <xdr:row>63</xdr:row>
      <xdr:rowOff>35258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87872</xdr:rowOff>
    </xdr:from>
    <xdr:to>
      <xdr:col>68</xdr:col>
      <xdr:colOff>203200</xdr:colOff>
      <xdr:row>63</xdr:row>
      <xdr:rowOff>18022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変化しなかった。これは、新規の地方債発行額を償還元金以内とするよう努めてきたことや繰上償還を行ってきた成果である。しかしながら、今後、大規模事業に係る地方債の償還が始まることで、実質公債費比率の増加が見込まれる。次世代に過大な負担がかからないよう、計画的な財政運営と地方債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43845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387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43845</xdr:rowOff>
    </xdr:from>
    <xdr:to>
      <xdr:col>77</xdr:col>
      <xdr:colOff>44450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37</xdr:row>
      <xdr:rowOff>124278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42196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147260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117522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164495</xdr:rowOff>
    </xdr:from>
    <xdr:to>
      <xdr:col>77</xdr:col>
      <xdr:colOff>95250</xdr:colOff>
      <xdr:row>37</xdr:row>
      <xdr:rowOff>94645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104822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10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例年と同様に算定されていない。これは、地方債現在高等の将来負担額よりも基金等の充当可能財源が大きいことによるものである。今後は、老朽施設の更新に加え、駅周辺再開発・道の駅整備・病院建設など大規模な事業が予定されている。これらの事業にともなう地方債の借入等将来負担額の増加が見込まれるが、次世代に過大な負担がかからないよう、計画的な財政運営と地方債管理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35,731
34,461
174.86
18,198,250
17,244,570
755,939
9,874,639
12,464,587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人件費に係る経常収支比率は、会計年度任用職員制度の開始に伴い、令和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大きく増加した。類似団体平均と比較すると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162378</xdr:rowOff>
    </xdr:from>
    <xdr:to>
      <xdr:col>24</xdr:col>
      <xdr:colOff>25400</xdr:colOff>
      <xdr:row>40</xdr:row>
      <xdr:rowOff>45357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48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162378</xdr:rowOff>
    </xdr:from>
    <xdr:to>
      <xdr:col>19</xdr:col>
      <xdr:colOff>187325</xdr:colOff>
      <xdr:row>39</xdr:row>
      <xdr:rowOff>162378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4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39</xdr:row>
      <xdr:rowOff>162378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05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61685</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767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111578</xdr:rowOff>
    </xdr:from>
    <xdr:to>
      <xdr:col>20</xdr:col>
      <xdr:colOff>38100</xdr:colOff>
      <xdr:row>40</xdr:row>
      <xdr:rowOff>41728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26505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より高い水準にある。これは、業務委託や指定管理を推進していることによるものである。今後も民間業者等のノウハウを活かした効果的な業務委託の推進と経常的な需用費等の節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89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142240</xdr:rowOff>
    </xdr:from>
    <xdr:to>
      <xdr:col>78</xdr:col>
      <xdr:colOff>69850</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28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18</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14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18</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1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同水準で推移している。今後、法令に基づく義務的な扶助費は増加していく見込みであるが、市民サービスの質の向上とのバランスを図りながら急上昇することのないよう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67128</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67128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48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57</xdr:row>
      <xdr:rowOff>4535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に係る経常収支比率は、前年度と同水準であり、類似団体平均と同程度となっている。今後は、老朽施設に係る維持補修費の増加が見込まれるので、公共施設等総合管理計画に基づき、施設の適正化を図り、経費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96520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59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43180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17797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補助費等に係る経常収支比率は、類似団体と比較して低い水準である。今後は、平成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年度から地方公営企業法を適用して公営企業会計となった下水道事業に拠出する補助金や出資金の抑制に努め、現在の水準を維持したい。</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151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94996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94996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01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公債費に係る経常収支比率は類似団体平均を下回っているが、人件費・物件費に次いで高い割合を占めている。今後、大きな事業が複数予定されており、公債費の増加が想定される。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65278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486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110998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2394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525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ポイント増加し、類似団体平均と同程度の水準である。今後も各種経常経費の節減を図るとともに、特別会計や企業会計の独立採算の原則による事業の見直し等を推進し、弾力性のある財政運営に努める。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76</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34315"/>
          <a:ext cx="838200" cy="14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xdr:rowOff>
    </xdr:from>
    <xdr:to>
      <xdr:col>78</xdr:col>
      <xdr:colOff>69850</xdr:colOff>
      <xdr:row>75</xdr:row>
      <xdr:rowOff>75565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57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75565</xdr:rowOff>
    </xdr:from>
    <xdr:to>
      <xdr:col>73</xdr:col>
      <xdr:colOff>180975</xdr:colOff>
      <xdr:row>75</xdr:row>
      <xdr:rowOff>6985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591415"/>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75565</xdr:rowOff>
    </xdr:from>
    <xdr:to>
      <xdr:col>69</xdr:col>
      <xdr:colOff>92075</xdr:colOff>
      <xdr:row>74</xdr:row>
      <xdr:rowOff>92710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59141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111141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9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127635</xdr:rowOff>
    </xdr:from>
    <xdr:to>
      <xdr:col>74</xdr:col>
      <xdr:colOff>31750</xdr:colOff>
      <xdr:row>75</xdr:row>
      <xdr:rowOff>57785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42562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24765</xdr:rowOff>
    </xdr:from>
    <xdr:to>
      <xdr:col>69</xdr:col>
      <xdr:colOff>142875</xdr:colOff>
      <xdr:row>73</xdr:row>
      <xdr:rowOff>126365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136542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3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41910</xdr:rowOff>
    </xdr:from>
    <xdr:to>
      <xdr:col>65</xdr:col>
      <xdr:colOff>53975</xdr:colOff>
      <xdr:row>74</xdr:row>
      <xdr:rowOff>143510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153687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14346</xdr:rowOff>
    </xdr:from>
    <xdr:to>
      <xdr:col>29</xdr:col>
      <xdr:colOff>127000</xdr:colOff>
      <xdr:row>17</xdr:row>
      <xdr:rowOff>68859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6621"/>
          <a:ext cx="647700" cy="54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68859</xdr:rowOff>
    </xdr:from>
    <xdr:to>
      <xdr:col>26</xdr:col>
      <xdr:colOff>50800</xdr:colOff>
      <xdr:row>17</xdr:row>
      <xdr:rowOff>80701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1134"/>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80701</xdr:rowOff>
    </xdr:from>
    <xdr:to>
      <xdr:col>22</xdr:col>
      <xdr:colOff>114300</xdr:colOff>
      <xdr:row>17</xdr:row>
      <xdr:rowOff>101138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42976"/>
          <a:ext cx="698500" cy="2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101138</xdr:rowOff>
    </xdr:from>
    <xdr:to>
      <xdr:col>18</xdr:col>
      <xdr:colOff>177800</xdr:colOff>
      <xdr:row>18</xdr:row>
      <xdr:rowOff>45618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413"/>
          <a:ext cx="698500" cy="11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92041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134996</xdr:rowOff>
    </xdr:from>
    <xdr:to>
      <xdr:col>29</xdr:col>
      <xdr:colOff>177800</xdr:colOff>
      <xdr:row>17</xdr:row>
      <xdr:rowOff>65146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5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107073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9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18059</xdr:rowOff>
    </xdr:from>
    <xdr:to>
      <xdr:col>26</xdr:col>
      <xdr:colOff>101600</xdr:colOff>
      <xdr:row>17</xdr:row>
      <xdr:rowOff>119659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0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104436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6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29901</xdr:rowOff>
    </xdr:from>
    <xdr:to>
      <xdr:col>22</xdr:col>
      <xdr:colOff>165100</xdr:colOff>
      <xdr:row>17</xdr:row>
      <xdr:rowOff>131501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92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116278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7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50338</xdr:rowOff>
    </xdr:from>
    <xdr:to>
      <xdr:col>19</xdr:col>
      <xdr:colOff>38100</xdr:colOff>
      <xdr:row>17</xdr:row>
      <xdr:rowOff>151938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136715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166268</xdr:rowOff>
    </xdr:from>
    <xdr:to>
      <xdr:col>15</xdr:col>
      <xdr:colOff>101600</xdr:colOff>
      <xdr:row>18</xdr:row>
      <xdr:rowOff>96418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2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81196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298699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288522</xdr:rowOff>
    </xdr:from>
    <xdr:to>
      <xdr:col>29</xdr:col>
      <xdr:colOff>127000</xdr:colOff>
      <xdr:row>37</xdr:row>
      <xdr:rowOff>303577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3222"/>
          <a:ext cx="6477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303577</xdr:rowOff>
    </xdr:from>
    <xdr:to>
      <xdr:col>26</xdr:col>
      <xdr:colOff>50800</xdr:colOff>
      <xdr:row>37</xdr:row>
      <xdr:rowOff>319024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28277"/>
          <a:ext cx="698500" cy="15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295315</xdr:rowOff>
    </xdr:from>
    <xdr:to>
      <xdr:col>22</xdr:col>
      <xdr:colOff>114300</xdr:colOff>
      <xdr:row>37</xdr:row>
      <xdr:rowOff>319024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20015"/>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273762</xdr:rowOff>
    </xdr:from>
    <xdr:to>
      <xdr:col>18</xdr:col>
      <xdr:colOff>177800</xdr:colOff>
      <xdr:row>37</xdr:row>
      <xdr:rowOff>295315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8462"/>
          <a:ext cx="698500" cy="21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43273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237722</xdr:rowOff>
    </xdr:from>
    <xdr:to>
      <xdr:col>29</xdr:col>
      <xdr:colOff>177800</xdr:colOff>
      <xdr:row>37</xdr:row>
      <xdr:rowOff>339322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7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252777</xdr:rowOff>
    </xdr:from>
    <xdr:to>
      <xdr:col>26</xdr:col>
      <xdr:colOff>101600</xdr:colOff>
      <xdr:row>38</xdr:row>
      <xdr:rowOff>11477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339154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6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268224</xdr:rowOff>
    </xdr:from>
    <xdr:to>
      <xdr:col>22</xdr:col>
      <xdr:colOff>165100</xdr:colOff>
      <xdr:row>38</xdr:row>
      <xdr:rowOff>26924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92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11701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7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244515</xdr:rowOff>
    </xdr:from>
    <xdr:to>
      <xdr:col>19</xdr:col>
      <xdr:colOff>38100</xdr:colOff>
      <xdr:row>38</xdr:row>
      <xdr:rowOff>3215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330892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222962</xdr:rowOff>
    </xdr:from>
    <xdr:to>
      <xdr:col>15</xdr:col>
      <xdr:colOff>101600</xdr:colOff>
      <xdr:row>37</xdr:row>
      <xdr:rowOff>324562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7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309339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3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35,731
34,461
174.86
18,198,250
17,244,570
755,939
9,874,639
12,464,587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117030</xdr:rowOff>
    </xdr:from>
    <xdr:to>
      <xdr:col>24</xdr:col>
      <xdr:colOff>63500</xdr:colOff>
      <xdr:row>34</xdr:row>
      <xdr:rowOff>158433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46330"/>
          <a:ext cx="838200" cy="4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158433</xdr:rowOff>
    </xdr:from>
    <xdr:to>
      <xdr:col>19</xdr:col>
      <xdr:colOff>177800</xdr:colOff>
      <xdr:row>34</xdr:row>
      <xdr:rowOff>168694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87733"/>
          <a:ext cx="889000" cy="1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168694</xdr:rowOff>
    </xdr:from>
    <xdr:to>
      <xdr:col>15</xdr:col>
      <xdr:colOff>50800</xdr:colOff>
      <xdr:row>35</xdr:row>
      <xdr:rowOff>8827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97994"/>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8827</xdr:rowOff>
    </xdr:from>
    <xdr:to>
      <xdr:col>10</xdr:col>
      <xdr:colOff>114300</xdr:colOff>
      <xdr:row>36</xdr:row>
      <xdr:rowOff>7074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09577"/>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66230</xdr:rowOff>
    </xdr:from>
    <xdr:to>
      <xdr:col>24</xdr:col>
      <xdr:colOff>114300</xdr:colOff>
      <xdr:row>34</xdr:row>
      <xdr:rowOff>167830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89107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4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107633</xdr:rowOff>
    </xdr:from>
    <xdr:to>
      <xdr:col>20</xdr:col>
      <xdr:colOff>38100</xdr:colOff>
      <xdr:row>35</xdr:row>
      <xdr:rowOff>37783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54310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1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117894</xdr:rowOff>
    </xdr:from>
    <xdr:to>
      <xdr:col>15</xdr:col>
      <xdr:colOff>101600</xdr:colOff>
      <xdr:row>35</xdr:row>
      <xdr:rowOff>48044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64571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2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129477</xdr:rowOff>
    </xdr:from>
    <xdr:to>
      <xdr:col>10</xdr:col>
      <xdr:colOff>165100</xdr:colOff>
      <xdr:row>35</xdr:row>
      <xdr:rowOff>59627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5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76154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3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127724</xdr:rowOff>
    </xdr:from>
    <xdr:to>
      <xdr:col>6</xdr:col>
      <xdr:colOff>38100</xdr:colOff>
      <xdr:row>36</xdr:row>
      <xdr:rowOff>57874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74401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122893</xdr:rowOff>
    </xdr:from>
    <xdr:to>
      <xdr:col>24</xdr:col>
      <xdr:colOff>63500</xdr:colOff>
      <xdr:row>57</xdr:row>
      <xdr:rowOff>41549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4093"/>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122893</xdr:rowOff>
    </xdr:from>
    <xdr:to>
      <xdr:col>19</xdr:col>
      <xdr:colOff>177800</xdr:colOff>
      <xdr:row>57</xdr:row>
      <xdr:rowOff>29615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4093"/>
          <a:ext cx="889000" cy="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132476</xdr:rowOff>
    </xdr:from>
    <xdr:to>
      <xdr:col>15</xdr:col>
      <xdr:colOff>50800</xdr:colOff>
      <xdr:row>57</xdr:row>
      <xdr:rowOff>29615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3676"/>
          <a:ext cx="889000" cy="6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132476</xdr:rowOff>
    </xdr:from>
    <xdr:to>
      <xdr:col>10</xdr:col>
      <xdr:colOff>114300</xdr:colOff>
      <xdr:row>57</xdr:row>
      <xdr:rowOff>77978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3676"/>
          <a:ext cx="889000" cy="11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162199</xdr:rowOff>
    </xdr:from>
    <xdr:to>
      <xdr:col>24</xdr:col>
      <xdr:colOff>114300</xdr:colOff>
      <xdr:row>57</xdr:row>
      <xdr:rowOff>92349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140626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72093</xdr:rowOff>
    </xdr:from>
    <xdr:to>
      <xdr:col>20</xdr:col>
      <xdr:colOff>38100</xdr:colOff>
      <xdr:row>57</xdr:row>
      <xdr:rowOff>2243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18770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150265</xdr:rowOff>
    </xdr:from>
    <xdr:to>
      <xdr:col>15</xdr:col>
      <xdr:colOff>101600</xdr:colOff>
      <xdr:row>57</xdr:row>
      <xdr:rowOff>80415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96942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81676</xdr:rowOff>
    </xdr:from>
    <xdr:to>
      <xdr:col>10</xdr:col>
      <xdr:colOff>165100</xdr:colOff>
      <xdr:row>57</xdr:row>
      <xdr:rowOff>11826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27178</xdr:rowOff>
    </xdr:from>
    <xdr:to>
      <xdr:col>6</xdr:col>
      <xdr:colOff>38100</xdr:colOff>
      <xdr:row>57</xdr:row>
      <xdr:rowOff>128778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145305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3386</xdr:rowOff>
    </xdr:from>
    <xdr:to>
      <xdr:col>24</xdr:col>
      <xdr:colOff>63500</xdr:colOff>
      <xdr:row>78</xdr:row>
      <xdr:rowOff>8438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76486"/>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8438</xdr:rowOff>
    </xdr:from>
    <xdr:to>
      <xdr:col>19</xdr:col>
      <xdr:colOff>177800</xdr:colOff>
      <xdr:row>78</xdr:row>
      <xdr:rowOff>8666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15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8666</xdr:rowOff>
    </xdr:from>
    <xdr:to>
      <xdr:col>15</xdr:col>
      <xdr:colOff>50800</xdr:colOff>
      <xdr:row>78</xdr:row>
      <xdr:rowOff>22611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8176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22611</xdr:rowOff>
    </xdr:from>
    <xdr:to>
      <xdr:col>10</xdr:col>
      <xdr:colOff>114300</xdr:colOff>
      <xdr:row>78</xdr:row>
      <xdr:rowOff>77178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95711"/>
          <a:ext cx="889000" cy="5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21998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124036</xdr:rowOff>
    </xdr:from>
    <xdr:to>
      <xdr:col>24</xdr:col>
      <xdr:colOff>114300</xdr:colOff>
      <xdr:row>78</xdr:row>
      <xdr:rowOff>54186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2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129088</xdr:rowOff>
    </xdr:from>
    <xdr:to>
      <xdr:col>20</xdr:col>
      <xdr:colOff>38100</xdr:colOff>
      <xdr:row>78</xdr:row>
      <xdr:rowOff>59238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50365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129316</xdr:rowOff>
    </xdr:from>
    <xdr:to>
      <xdr:col>15</xdr:col>
      <xdr:colOff>101600</xdr:colOff>
      <xdr:row>78</xdr:row>
      <xdr:rowOff>59466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50593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143261</xdr:rowOff>
    </xdr:from>
    <xdr:to>
      <xdr:col>10</xdr:col>
      <xdr:colOff>165100</xdr:colOff>
      <xdr:row>78</xdr:row>
      <xdr:rowOff>73411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64538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3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26378</xdr:rowOff>
    </xdr:from>
    <xdr:to>
      <xdr:col>6</xdr:col>
      <xdr:colOff>38100</xdr:colOff>
      <xdr:row>78</xdr:row>
      <xdr:rowOff>127978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119105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27775</xdr:rowOff>
    </xdr:from>
    <xdr:to>
      <xdr:col>24</xdr:col>
      <xdr:colOff>63500</xdr:colOff>
      <xdr:row>97</xdr:row>
      <xdr:rowOff>154432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8425"/>
          <a:ext cx="838200" cy="1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54432</xdr:rowOff>
    </xdr:from>
    <xdr:to>
      <xdr:col>19</xdr:col>
      <xdr:colOff>177800</xdr:colOff>
      <xdr:row>97</xdr:row>
      <xdr:rowOff>154432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85082"/>
          <a:ext cx="889000" cy="10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54432</xdr:rowOff>
    </xdr:from>
    <xdr:to>
      <xdr:col>15</xdr:col>
      <xdr:colOff>50800</xdr:colOff>
      <xdr:row>98</xdr:row>
      <xdr:rowOff>167830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85082"/>
          <a:ext cx="889000" cy="28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157302</xdr:rowOff>
    </xdr:from>
    <xdr:to>
      <xdr:col>10</xdr:col>
      <xdr:colOff>114300</xdr:colOff>
      <xdr:row>98</xdr:row>
      <xdr:rowOff>167830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959402"/>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148425</xdr:rowOff>
    </xdr:from>
    <xdr:to>
      <xdr:col>24</xdr:col>
      <xdr:colOff>114300</xdr:colOff>
      <xdr:row>97</xdr:row>
      <xdr:rowOff>78575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126852</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103632</xdr:rowOff>
    </xdr:from>
    <xdr:to>
      <xdr:col>20</xdr:col>
      <xdr:colOff>38100</xdr:colOff>
      <xdr:row>98</xdr:row>
      <xdr:rowOff>33782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24909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3632</xdr:rowOff>
    </xdr:from>
    <xdr:to>
      <xdr:col>15</xdr:col>
      <xdr:colOff>101600</xdr:colOff>
      <xdr:row>97</xdr:row>
      <xdr:rowOff>105232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96359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117030</xdr:rowOff>
    </xdr:from>
    <xdr:to>
      <xdr:col>10</xdr:col>
      <xdr:colOff>165100</xdr:colOff>
      <xdr:row>99</xdr:row>
      <xdr:rowOff>47180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9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38307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70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106502</xdr:rowOff>
    </xdr:from>
    <xdr:to>
      <xdr:col>6</xdr:col>
      <xdr:colOff>38100</xdr:colOff>
      <xdr:row>99</xdr:row>
      <xdr:rowOff>36652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27779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70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75875</xdr:rowOff>
    </xdr:from>
    <xdr:to>
      <xdr:col>55</xdr:col>
      <xdr:colOff>0</xdr:colOff>
      <xdr:row>37</xdr:row>
      <xdr:rowOff>103627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6419525"/>
          <a:ext cx="8382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103627</xdr:rowOff>
    </xdr:from>
    <xdr:to>
      <xdr:col>50</xdr:col>
      <xdr:colOff>114300</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47277"/>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47757</xdr:rowOff>
    </xdr:from>
    <xdr:to>
      <xdr:col>45</xdr:col>
      <xdr:colOff>177800</xdr:colOff>
      <xdr:row>37</xdr:row>
      <xdr:rowOff>148730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705607"/>
          <a:ext cx="889000" cy="78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47757</xdr:rowOff>
    </xdr:from>
    <xdr:to>
      <xdr:col>41</xdr:col>
      <xdr:colOff>50800</xdr:colOff>
      <xdr:row>37</xdr:row>
      <xdr:rowOff>146406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705607"/>
          <a:ext cx="889000" cy="78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25075</xdr:rowOff>
    </xdr:from>
    <xdr:to>
      <xdr:col>55</xdr:col>
      <xdr:colOff>50800</xdr:colOff>
      <xdr:row>37</xdr:row>
      <xdr:rowOff>126675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111452</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52827</xdr:rowOff>
    </xdr:from>
    <xdr:to>
      <xdr:col>50</xdr:col>
      <xdr:colOff>165100</xdr:colOff>
      <xdr:row>37</xdr:row>
      <xdr:rowOff>154427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145554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97930</xdr:rowOff>
    </xdr:from>
    <xdr:to>
      <xdr:col>46</xdr:col>
      <xdr:colOff>38100</xdr:colOff>
      <xdr:row>38</xdr:row>
      <xdr:rowOff>28080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19207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3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168407</xdr:rowOff>
    </xdr:from>
    <xdr:to>
      <xdr:col>41</xdr:col>
      <xdr:colOff>101600</xdr:colOff>
      <xdr:row>33</xdr:row>
      <xdr:rowOff>98557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6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89684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4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95606</xdr:rowOff>
    </xdr:from>
    <xdr:to>
      <xdr:col>36</xdr:col>
      <xdr:colOff>165100</xdr:colOff>
      <xdr:row>38</xdr:row>
      <xdr:rowOff>25756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3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107833</xdr:rowOff>
    </xdr:from>
    <xdr:to>
      <xdr:col>55</xdr:col>
      <xdr:colOff>0</xdr:colOff>
      <xdr:row>57</xdr:row>
      <xdr:rowOff>52949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09033"/>
          <a:ext cx="838200" cy="11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107833</xdr:rowOff>
    </xdr:from>
    <xdr:to>
      <xdr:col>50</xdr:col>
      <xdr:colOff>114300</xdr:colOff>
      <xdr:row>57</xdr:row>
      <xdr:rowOff>12364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09033"/>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12364</xdr:rowOff>
    </xdr:from>
    <xdr:to>
      <xdr:col>45</xdr:col>
      <xdr:colOff>177800</xdr:colOff>
      <xdr:row>57</xdr:row>
      <xdr:rowOff>54563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5014"/>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44883</xdr:rowOff>
    </xdr:from>
    <xdr:to>
      <xdr:col>41</xdr:col>
      <xdr:colOff>50800</xdr:colOff>
      <xdr:row>57</xdr:row>
      <xdr:rowOff>54563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17533"/>
          <a:ext cx="889000" cy="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4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2149</xdr:rowOff>
    </xdr:from>
    <xdr:to>
      <xdr:col>55</xdr:col>
      <xdr:colOff>50800</xdr:colOff>
      <xdr:row>57</xdr:row>
      <xdr:rowOff>103749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152026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57033</xdr:rowOff>
    </xdr:from>
    <xdr:to>
      <xdr:col>50</xdr:col>
      <xdr:colOff>165100</xdr:colOff>
      <xdr:row>56</xdr:row>
      <xdr:rowOff>158633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3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133014</xdr:rowOff>
    </xdr:from>
    <xdr:to>
      <xdr:col>46</xdr:col>
      <xdr:colOff>38100</xdr:colOff>
      <xdr:row>57</xdr:row>
      <xdr:rowOff>63164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54291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3763</xdr:rowOff>
    </xdr:from>
    <xdr:to>
      <xdr:col>41</xdr:col>
      <xdr:colOff>101600</xdr:colOff>
      <xdr:row>57</xdr:row>
      <xdr:rowOff>105363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96490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165533</xdr:rowOff>
    </xdr:from>
    <xdr:to>
      <xdr:col>36</xdr:col>
      <xdr:colOff>165100</xdr:colOff>
      <xdr:row>57</xdr:row>
      <xdr:rowOff>95683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86810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94828</xdr:rowOff>
    </xdr:from>
    <xdr:to>
      <xdr:col>55</xdr:col>
      <xdr:colOff>0</xdr:colOff>
      <xdr:row>79</xdr:row>
      <xdr:rowOff>45669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67928"/>
          <a:ext cx="838200" cy="1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94828</xdr:rowOff>
    </xdr:from>
    <xdr:to>
      <xdr:col>50</xdr:col>
      <xdr:colOff>114300</xdr:colOff>
      <xdr:row>78</xdr:row>
      <xdr:rowOff>125462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7928"/>
          <a:ext cx="8890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87720</xdr:rowOff>
    </xdr:from>
    <xdr:to>
      <xdr:col>45</xdr:col>
      <xdr:colOff>177800</xdr:colOff>
      <xdr:row>78</xdr:row>
      <xdr:rowOff>125462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0820"/>
          <a:ext cx="889000" cy="3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137251</xdr:rowOff>
    </xdr:from>
    <xdr:to>
      <xdr:col>41</xdr:col>
      <xdr:colOff>50800</xdr:colOff>
      <xdr:row>78</xdr:row>
      <xdr:rowOff>87720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3890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166319</xdr:rowOff>
    </xdr:from>
    <xdr:to>
      <xdr:col>55</xdr:col>
      <xdr:colOff>50800</xdr:colOff>
      <xdr:row>79</xdr:row>
      <xdr:rowOff>96469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81246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44028</xdr:rowOff>
    </xdr:from>
    <xdr:to>
      <xdr:col>50</xdr:col>
      <xdr:colOff>165100</xdr:colOff>
      <xdr:row>78</xdr:row>
      <xdr:rowOff>145628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136755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74662</xdr:rowOff>
    </xdr:from>
    <xdr:to>
      <xdr:col>46</xdr:col>
      <xdr:colOff>38100</xdr:colOff>
      <xdr:row>79</xdr:row>
      <xdr:rowOff>4812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167389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4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36920</xdr:rowOff>
    </xdr:from>
    <xdr:to>
      <xdr:col>41</xdr:col>
      <xdr:colOff>101600</xdr:colOff>
      <xdr:row>78</xdr:row>
      <xdr:rowOff>138520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129647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86451</xdr:rowOff>
    </xdr:from>
    <xdr:to>
      <xdr:col>36</xdr:col>
      <xdr:colOff>165100</xdr:colOff>
      <xdr:row>78</xdr:row>
      <xdr:rowOff>16601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33128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169163</xdr:rowOff>
    </xdr:from>
    <xdr:to>
      <xdr:col>55</xdr:col>
      <xdr:colOff>0</xdr:colOff>
      <xdr:row>95</xdr:row>
      <xdr:rowOff>101358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85463"/>
          <a:ext cx="838200" cy="10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169163</xdr:rowOff>
    </xdr:from>
    <xdr:to>
      <xdr:col>50</xdr:col>
      <xdr:colOff>114300</xdr:colOff>
      <xdr:row>95</xdr:row>
      <xdr:rowOff>157784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85463"/>
          <a:ext cx="889000" cy="1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157784</xdr:rowOff>
    </xdr:from>
    <xdr:to>
      <xdr:col>45</xdr:col>
      <xdr:colOff>177800</xdr:colOff>
      <xdr:row>96</xdr:row>
      <xdr:rowOff>93027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45534"/>
          <a:ext cx="889000" cy="1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93027</xdr:rowOff>
    </xdr:from>
    <xdr:to>
      <xdr:col>41</xdr:col>
      <xdr:colOff>50800</xdr:colOff>
      <xdr:row>97</xdr:row>
      <xdr:rowOff>36068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52227"/>
          <a:ext cx="889000" cy="1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50558</xdr:rowOff>
    </xdr:from>
    <xdr:to>
      <xdr:col>55</xdr:col>
      <xdr:colOff>50800</xdr:colOff>
      <xdr:row>95</xdr:row>
      <xdr:rowOff>152158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3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73435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8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118363</xdr:rowOff>
    </xdr:from>
    <xdr:to>
      <xdr:col>50</xdr:col>
      <xdr:colOff>165100</xdr:colOff>
      <xdr:row>95</xdr:row>
      <xdr:rowOff>48513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3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65040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106984</xdr:rowOff>
    </xdr:from>
    <xdr:to>
      <xdr:col>46</xdr:col>
      <xdr:colOff>38100</xdr:colOff>
      <xdr:row>96</xdr:row>
      <xdr:rowOff>37134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42227</xdr:rowOff>
    </xdr:from>
    <xdr:to>
      <xdr:col>41</xdr:col>
      <xdr:colOff>101600</xdr:colOff>
      <xdr:row>96</xdr:row>
      <xdr:rowOff>143827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0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134954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5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156718</xdr:rowOff>
    </xdr:from>
    <xdr:to>
      <xdr:col>36</xdr:col>
      <xdr:colOff>165100</xdr:colOff>
      <xdr:row>97</xdr:row>
      <xdr:rowOff>86868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77995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0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89751</xdr:rowOff>
    </xdr:from>
    <xdr:to>
      <xdr:col>85</xdr:col>
      <xdr:colOff>127000</xdr:colOff>
      <xdr:row>38</xdr:row>
      <xdr:rowOff>149149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04851"/>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34239</xdr:rowOff>
    </xdr:from>
    <xdr:to>
      <xdr:col>81</xdr:col>
      <xdr:colOff>50800</xdr:colOff>
      <xdr:row>38</xdr:row>
      <xdr:rowOff>89751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377889"/>
          <a:ext cx="889000" cy="22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34239</xdr:rowOff>
    </xdr:from>
    <xdr:to>
      <xdr:col>76</xdr:col>
      <xdr:colOff>114300</xdr:colOff>
      <xdr:row>38</xdr:row>
      <xdr:rowOff>12294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377889"/>
          <a:ext cx="889000" cy="14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12294</xdr:rowOff>
    </xdr:from>
    <xdr:to>
      <xdr:col>71</xdr:col>
      <xdr:colOff>177800</xdr:colOff>
      <xdr:row>39</xdr:row>
      <xdr:rowOff>34201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527394"/>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98349</xdr:rowOff>
    </xdr:from>
    <xdr:to>
      <xdr:col>85</xdr:col>
      <xdr:colOff>177800</xdr:colOff>
      <xdr:row>39</xdr:row>
      <xdr:rowOff>28499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1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13276</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38951</xdr:rowOff>
    </xdr:from>
    <xdr:to>
      <xdr:col>81</xdr:col>
      <xdr:colOff>101600</xdr:colOff>
      <xdr:row>38</xdr:row>
      <xdr:rowOff>140551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5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131678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64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154889</xdr:rowOff>
    </xdr:from>
    <xdr:to>
      <xdr:col>76</xdr:col>
      <xdr:colOff>165100</xdr:colOff>
      <xdr:row>37</xdr:row>
      <xdr:rowOff>85039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3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101566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1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132943</xdr:rowOff>
    </xdr:from>
    <xdr:to>
      <xdr:col>72</xdr:col>
      <xdr:colOff>38100</xdr:colOff>
      <xdr:row>38</xdr:row>
      <xdr:rowOff>63094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4765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54221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5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154851</xdr:rowOff>
    </xdr:from>
    <xdr:to>
      <xdr:col>67</xdr:col>
      <xdr:colOff>101600</xdr:colOff>
      <xdr:row>39</xdr:row>
      <xdr:rowOff>85001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76128</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2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31877</xdr:rowOff>
    </xdr:from>
    <xdr:to>
      <xdr:col>85</xdr:col>
      <xdr:colOff>127000</xdr:colOff>
      <xdr:row>76</xdr:row>
      <xdr:rowOff>42838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62077"/>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31877</xdr:rowOff>
    </xdr:from>
    <xdr:to>
      <xdr:col>81</xdr:col>
      <xdr:colOff>50800</xdr:colOff>
      <xdr:row>76</xdr:row>
      <xdr:rowOff>41314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62077"/>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5372</xdr:rowOff>
    </xdr:from>
    <xdr:to>
      <xdr:col>76</xdr:col>
      <xdr:colOff>114300</xdr:colOff>
      <xdr:row>76</xdr:row>
      <xdr:rowOff>41314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035572"/>
          <a:ext cx="889000" cy="3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5372</xdr:rowOff>
    </xdr:from>
    <xdr:to>
      <xdr:col>71</xdr:col>
      <xdr:colOff>177800</xdr:colOff>
      <xdr:row>76</xdr:row>
      <xdr:rowOff>11215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3557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143476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163488</xdr:rowOff>
    </xdr:from>
    <xdr:to>
      <xdr:col>85</xdr:col>
      <xdr:colOff>177800</xdr:colOff>
      <xdr:row>76</xdr:row>
      <xdr:rowOff>93638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141915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152527</xdr:rowOff>
    </xdr:from>
    <xdr:to>
      <xdr:col>81</xdr:col>
      <xdr:colOff>101600</xdr:colOff>
      <xdr:row>76</xdr:row>
      <xdr:rowOff>82677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73804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161964</xdr:rowOff>
    </xdr:from>
    <xdr:to>
      <xdr:col>76</xdr:col>
      <xdr:colOff>165100</xdr:colOff>
      <xdr:row>76</xdr:row>
      <xdr:rowOff>92114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83241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126022</xdr:rowOff>
    </xdr:from>
    <xdr:to>
      <xdr:col>72</xdr:col>
      <xdr:colOff>38100</xdr:colOff>
      <xdr:row>76</xdr:row>
      <xdr:rowOff>56172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47299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131864</xdr:rowOff>
    </xdr:from>
    <xdr:to>
      <xdr:col>67</xdr:col>
      <xdr:colOff>101600</xdr:colOff>
      <xdr:row>76</xdr:row>
      <xdr:rowOff>62015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53142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20777</xdr:rowOff>
    </xdr:from>
    <xdr:to>
      <xdr:col>85</xdr:col>
      <xdr:colOff>127000</xdr:colOff>
      <xdr:row>98</xdr:row>
      <xdr:rowOff>48585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22877"/>
          <a:ext cx="838200" cy="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48141</xdr:rowOff>
    </xdr:from>
    <xdr:to>
      <xdr:col>81</xdr:col>
      <xdr:colOff>50800</xdr:colOff>
      <xdr:row>98</xdr:row>
      <xdr:rowOff>48585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50241"/>
          <a:ext cx="889000" cy="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118810</xdr:rowOff>
    </xdr:from>
    <xdr:to>
      <xdr:col>76</xdr:col>
      <xdr:colOff>114300</xdr:colOff>
      <xdr:row>98</xdr:row>
      <xdr:rowOff>48141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49460"/>
          <a:ext cx="889000" cy="10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118810</xdr:rowOff>
    </xdr:from>
    <xdr:to>
      <xdr:col>71</xdr:col>
      <xdr:colOff>177800</xdr:colOff>
      <xdr:row>97</xdr:row>
      <xdr:rowOff>157339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749460"/>
          <a:ext cx="889000" cy="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141427</xdr:rowOff>
    </xdr:from>
    <xdr:to>
      <xdr:col>85</xdr:col>
      <xdr:colOff>177800</xdr:colOff>
      <xdr:row>98</xdr:row>
      <xdr:rowOff>71577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100804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169235</xdr:rowOff>
    </xdr:from>
    <xdr:to>
      <xdr:col>81</xdr:col>
      <xdr:colOff>101600</xdr:colOff>
      <xdr:row>98</xdr:row>
      <xdr:rowOff>99385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90512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168791</xdr:rowOff>
    </xdr:from>
    <xdr:to>
      <xdr:col>76</xdr:col>
      <xdr:colOff>165100</xdr:colOff>
      <xdr:row>98</xdr:row>
      <xdr:rowOff>98941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90068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68010</xdr:rowOff>
    </xdr:from>
    <xdr:to>
      <xdr:col>72</xdr:col>
      <xdr:colOff>38100</xdr:colOff>
      <xdr:row>97</xdr:row>
      <xdr:rowOff>169610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14687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106539</xdr:rowOff>
    </xdr:from>
    <xdr:to>
      <xdr:col>67</xdr:col>
      <xdr:colOff>101600</xdr:colOff>
      <xdr:row>98</xdr:row>
      <xdr:rowOff>36689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3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53216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1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61192</xdr:rowOff>
    </xdr:from>
    <xdr:to>
      <xdr:col>116</xdr:col>
      <xdr:colOff>63500</xdr:colOff>
      <xdr:row>38</xdr:row>
      <xdr:rowOff>71610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76292"/>
          <a:ext cx="8382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6557</xdr:rowOff>
    </xdr:from>
    <xdr:to>
      <xdr:col>111</xdr:col>
      <xdr:colOff>177800</xdr:colOff>
      <xdr:row>38</xdr:row>
      <xdr:rowOff>71610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21657"/>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6557</xdr:rowOff>
    </xdr:from>
    <xdr:to>
      <xdr:col>107</xdr:col>
      <xdr:colOff>50800</xdr:colOff>
      <xdr:row>38</xdr:row>
      <xdr:rowOff>30755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21657"/>
          <a:ext cx="8890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30755</xdr:rowOff>
    </xdr:from>
    <xdr:to>
      <xdr:col>102</xdr:col>
      <xdr:colOff>114300</xdr:colOff>
      <xdr:row>38</xdr:row>
      <xdr:rowOff>31572</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45855"/>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10392</xdr:rowOff>
    </xdr:from>
    <xdr:to>
      <xdr:col>116</xdr:col>
      <xdr:colOff>114300</xdr:colOff>
      <xdr:row>38</xdr:row>
      <xdr:rowOff>111992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33269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7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20810</xdr:rowOff>
    </xdr:from>
    <xdr:to>
      <xdr:col>112</xdr:col>
      <xdr:colOff>38100</xdr:colOff>
      <xdr:row>38</xdr:row>
      <xdr:rowOff>122410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3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138937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31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127207</xdr:rowOff>
    </xdr:from>
    <xdr:to>
      <xdr:col>107</xdr:col>
      <xdr:colOff>101600</xdr:colOff>
      <xdr:row>38</xdr:row>
      <xdr:rowOff>57357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73884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2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151406</xdr:rowOff>
    </xdr:from>
    <xdr:to>
      <xdr:col>102</xdr:col>
      <xdr:colOff>165100</xdr:colOff>
      <xdr:row>38</xdr:row>
      <xdr:rowOff>81556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9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98083</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152222</xdr:rowOff>
    </xdr:from>
    <xdr:to>
      <xdr:col>98</xdr:col>
      <xdr:colOff>38100</xdr:colOff>
      <xdr:row>38</xdr:row>
      <xdr:rowOff>82372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98899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105753</xdr:rowOff>
    </xdr:from>
    <xdr:to>
      <xdr:col>116</xdr:col>
      <xdr:colOff>63500</xdr:colOff>
      <xdr:row>58</xdr:row>
      <xdr:rowOff>106744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9853"/>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106744</xdr:rowOff>
    </xdr:from>
    <xdr:to>
      <xdr:col>111</xdr:col>
      <xdr:colOff>177800</xdr:colOff>
      <xdr:row>58</xdr:row>
      <xdr:rowOff>107696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5084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107696</xdr:rowOff>
    </xdr:from>
    <xdr:to>
      <xdr:col>107</xdr:col>
      <xdr:colOff>50800</xdr:colOff>
      <xdr:row>58</xdr:row>
      <xdr:rowOff>108991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5179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108991</xdr:rowOff>
    </xdr:from>
    <xdr:to>
      <xdr:col>102</xdr:col>
      <xdr:colOff>114300</xdr:colOff>
      <xdr:row>58</xdr:row>
      <xdr:rowOff>109372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309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94518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54953</xdr:rowOff>
    </xdr:from>
    <xdr:to>
      <xdr:col>116</xdr:col>
      <xdr:colOff>114300</xdr:colOff>
      <xdr:row>58</xdr:row>
      <xdr:rowOff>156553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141330</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1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55944</xdr:rowOff>
    </xdr:from>
    <xdr:to>
      <xdr:col>112</xdr:col>
      <xdr:colOff>38100</xdr:colOff>
      <xdr:row>58</xdr:row>
      <xdr:rowOff>157544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148671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9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56896</xdr:rowOff>
    </xdr:from>
    <xdr:to>
      <xdr:col>107</xdr:col>
      <xdr:colOff>101600</xdr:colOff>
      <xdr:row>58</xdr:row>
      <xdr:rowOff>158496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149623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58191</xdr:rowOff>
    </xdr:from>
    <xdr:to>
      <xdr:col>102</xdr:col>
      <xdr:colOff>165100</xdr:colOff>
      <xdr:row>58</xdr:row>
      <xdr:rowOff>159791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150918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9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58572</xdr:rowOff>
    </xdr:from>
    <xdr:to>
      <xdr:col>98</xdr:col>
      <xdr:colOff>38100</xdr:colOff>
      <xdr:row>58</xdr:row>
      <xdr:rowOff>160172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151299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25685</xdr:rowOff>
    </xdr:from>
    <xdr:to>
      <xdr:col>116</xdr:col>
      <xdr:colOff>63500</xdr:colOff>
      <xdr:row>77</xdr:row>
      <xdr:rowOff>61195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27335"/>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61195</xdr:rowOff>
    </xdr:from>
    <xdr:to>
      <xdr:col>111</xdr:col>
      <xdr:colOff>177800</xdr:colOff>
      <xdr:row>77</xdr:row>
      <xdr:rowOff>72549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62845"/>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72549</xdr:rowOff>
    </xdr:from>
    <xdr:to>
      <xdr:col>107</xdr:col>
      <xdr:colOff>50800</xdr:colOff>
      <xdr:row>77</xdr:row>
      <xdr:rowOff>89827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74199"/>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83865</xdr:rowOff>
    </xdr:from>
    <xdr:to>
      <xdr:col>102</xdr:col>
      <xdr:colOff>114300</xdr:colOff>
      <xdr:row>77</xdr:row>
      <xdr:rowOff>89827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85515"/>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146335</xdr:rowOff>
    </xdr:from>
    <xdr:to>
      <xdr:col>116</xdr:col>
      <xdr:colOff>114300</xdr:colOff>
      <xdr:row>77</xdr:row>
      <xdr:rowOff>76485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124762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10395</xdr:rowOff>
    </xdr:from>
    <xdr:to>
      <xdr:col>112</xdr:col>
      <xdr:colOff>38100</xdr:colOff>
      <xdr:row>77</xdr:row>
      <xdr:rowOff>111995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103122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21749</xdr:rowOff>
    </xdr:from>
    <xdr:to>
      <xdr:col>107</xdr:col>
      <xdr:colOff>101600</xdr:colOff>
      <xdr:row>77</xdr:row>
      <xdr:rowOff>123349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114476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1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39027</xdr:rowOff>
    </xdr:from>
    <xdr:to>
      <xdr:col>102</xdr:col>
      <xdr:colOff>165100</xdr:colOff>
      <xdr:row>77</xdr:row>
      <xdr:rowOff>140627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3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33065</xdr:rowOff>
    </xdr:from>
    <xdr:to>
      <xdr:col>98</xdr:col>
      <xdr:colOff>38100</xdr:colOff>
      <xdr:row>77</xdr:row>
      <xdr:rowOff>134665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125792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2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住民一人当たりの性質別歳出決算額は、全体として類似団体平均と比較し、同水準からやや低い状況にある。</a:t>
          </a:r>
        </a:p>
        <a:p>
          <a:r>
            <a:rPr kumimoji="1" lang="ja-JP" altLang="en-US" sz="1300">
              <a:latin typeface="ＭＳ Ｐゴシック" panose="020B0600070205080204" pitchFamily="50" charset="-128"/>
              <a:ea typeface="ＭＳ Ｐゴシック" panose="020B0600070205080204" pitchFamily="50" charset="-128"/>
            </a:rPr>
            <a:t>補助費等について類似団体平均との乖離が令和４年度と比べると小さくなったが、依然としてその差は大きい状況であるため、今後の推移を注視する必要がある。</a:t>
          </a: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また、普通建設事業費（うち更新整備）の類似団体との乖離が小さくなった。</a:t>
          </a:r>
        </a:p>
        <a:p>
          <a:r>
            <a:rPr kumimoji="1" lang="ja-JP" altLang="en-US" sz="1300">
              <a:latin typeface="ＭＳ Ｐゴシック" panose="020B0600070205080204" pitchFamily="50" charset="-128"/>
              <a:ea typeface="ＭＳ Ｐゴシック" panose="020B0600070205080204" pitchFamily="50" charset="-128"/>
            </a:rPr>
            <a:t>しかしながら、類似団体平均より高い水準であることに変わりなく、公共施設等総合管理計画に基づき、施設更新や統廃合を計画的に行い、できる限り事業費の削減と平準化を目指すこととしている。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35,731
34,461
174.86
18,198,250
17,244,570
755,939
9,874,639
12,464,587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57404</xdr:rowOff>
    </xdr:from>
    <xdr:to>
      <xdr:col>24</xdr:col>
      <xdr:colOff>63500</xdr:colOff>
      <xdr:row>35</xdr:row>
      <xdr:rowOff>97790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58154"/>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97790</xdr:rowOff>
    </xdr:from>
    <xdr:to>
      <xdr:col>19</xdr:col>
      <xdr:colOff>177800</xdr:colOff>
      <xdr:row>35</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854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107315</xdr:rowOff>
    </xdr:from>
    <xdr:to>
      <xdr:col>15</xdr:col>
      <xdr:colOff>50800</xdr:colOff>
      <xdr:row>35</xdr:row>
      <xdr:rowOff>122174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0806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107315</xdr:rowOff>
    </xdr:from>
    <xdr:to>
      <xdr:col>10</xdr:col>
      <xdr:colOff>114300</xdr:colOff>
      <xdr:row>35</xdr:row>
      <xdr:rowOff>119507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08065"/>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155211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6604</xdr:rowOff>
    </xdr:from>
    <xdr:to>
      <xdr:col>24</xdr:col>
      <xdr:colOff>114300</xdr:colOff>
      <xdr:row>35</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46990</xdr:rowOff>
    </xdr:from>
    <xdr:to>
      <xdr:col>20</xdr:col>
      <xdr:colOff>38100</xdr:colOff>
      <xdr:row>35</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165117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71374</xdr:rowOff>
    </xdr:from>
    <xdr:to>
      <xdr:col>15</xdr:col>
      <xdr:colOff>101600</xdr:colOff>
      <xdr:row>36</xdr:row>
      <xdr:rowOff>1524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164101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6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56515</xdr:rowOff>
    </xdr:from>
    <xdr:to>
      <xdr:col>10</xdr:col>
      <xdr:colOff>165100</xdr:colOff>
      <xdr:row>35</xdr:row>
      <xdr:rowOff>158115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68707</xdr:rowOff>
    </xdr:from>
    <xdr:to>
      <xdr:col>6</xdr:col>
      <xdr:colOff>38100</xdr:colOff>
      <xdr:row>35</xdr:row>
      <xdr:rowOff>170307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161434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49716</xdr:rowOff>
    </xdr:from>
    <xdr:to>
      <xdr:col>24</xdr:col>
      <xdr:colOff>63500</xdr:colOff>
      <xdr:row>57</xdr:row>
      <xdr:rowOff>113079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2366"/>
          <a:ext cx="838200" cy="6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49716</xdr:rowOff>
    </xdr:from>
    <xdr:to>
      <xdr:col>19</xdr:col>
      <xdr:colOff>177800</xdr:colOff>
      <xdr:row>57</xdr:row>
      <xdr:rowOff>94357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2366"/>
          <a:ext cx="8890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20962</xdr:rowOff>
    </xdr:from>
    <xdr:to>
      <xdr:col>15</xdr:col>
      <xdr:colOff>50800</xdr:colOff>
      <xdr:row>57</xdr:row>
      <xdr:rowOff>94357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0712"/>
          <a:ext cx="889000" cy="4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20962</xdr:rowOff>
    </xdr:from>
    <xdr:to>
      <xdr:col>10</xdr:col>
      <xdr:colOff>114300</xdr:colOff>
      <xdr:row>57</xdr:row>
      <xdr:rowOff>103997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0712"/>
          <a:ext cx="889000" cy="4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62279</xdr:rowOff>
    </xdr:from>
    <xdr:to>
      <xdr:col>24</xdr:col>
      <xdr:colOff>114300</xdr:colOff>
      <xdr:row>57</xdr:row>
      <xdr:rowOff>163879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40706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170366</xdr:rowOff>
    </xdr:from>
    <xdr:to>
      <xdr:col>20</xdr:col>
      <xdr:colOff>38100</xdr:colOff>
      <xdr:row>57</xdr:row>
      <xdr:rowOff>100516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91643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43557</xdr:rowOff>
    </xdr:from>
    <xdr:to>
      <xdr:col>15</xdr:col>
      <xdr:colOff>101600</xdr:colOff>
      <xdr:row>57</xdr:row>
      <xdr:rowOff>145157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136284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141612</xdr:rowOff>
    </xdr:from>
    <xdr:to>
      <xdr:col>10</xdr:col>
      <xdr:colOff>165100</xdr:colOff>
      <xdr:row>55</xdr:row>
      <xdr:rowOff>71762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62889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9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53197</xdr:rowOff>
    </xdr:from>
    <xdr:to>
      <xdr:col>6</xdr:col>
      <xdr:colOff>38100</xdr:colOff>
      <xdr:row>57</xdr:row>
      <xdr:rowOff>154797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145924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1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139405</xdr:rowOff>
    </xdr:from>
    <xdr:to>
      <xdr:col>24</xdr:col>
      <xdr:colOff>63500</xdr:colOff>
      <xdr:row>77</xdr:row>
      <xdr:rowOff>131764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9605"/>
          <a:ext cx="838200" cy="16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66407</xdr:rowOff>
    </xdr:from>
    <xdr:to>
      <xdr:col>19</xdr:col>
      <xdr:colOff>177800</xdr:colOff>
      <xdr:row>77</xdr:row>
      <xdr:rowOff>131764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68057"/>
          <a:ext cx="8890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66407</xdr:rowOff>
    </xdr:from>
    <xdr:to>
      <xdr:col>15</xdr:col>
      <xdr:colOff>50800</xdr:colOff>
      <xdr:row>78</xdr:row>
      <xdr:rowOff>151696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8057"/>
          <a:ext cx="889000" cy="2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151696</xdr:rowOff>
    </xdr:from>
    <xdr:to>
      <xdr:col>10</xdr:col>
      <xdr:colOff>114300</xdr:colOff>
      <xdr:row>79</xdr:row>
      <xdr:rowOff>68039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4796"/>
          <a:ext cx="889000" cy="8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88605</xdr:rowOff>
    </xdr:from>
    <xdr:to>
      <xdr:col>24</xdr:col>
      <xdr:colOff>114300</xdr:colOff>
      <xdr:row>77</xdr:row>
      <xdr:rowOff>18755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67032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80964</xdr:rowOff>
    </xdr:from>
    <xdr:to>
      <xdr:col>20</xdr:col>
      <xdr:colOff>38100</xdr:colOff>
      <xdr:row>78</xdr:row>
      <xdr:rowOff>11114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7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15607</xdr:rowOff>
    </xdr:from>
    <xdr:to>
      <xdr:col>15</xdr:col>
      <xdr:colOff>101600</xdr:colOff>
      <xdr:row>77</xdr:row>
      <xdr:rowOff>117207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108334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100896</xdr:rowOff>
    </xdr:from>
    <xdr:to>
      <xdr:col>10</xdr:col>
      <xdr:colOff>165100</xdr:colOff>
      <xdr:row>79</xdr:row>
      <xdr:rowOff>31046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22173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17239</xdr:rowOff>
    </xdr:from>
    <xdr:to>
      <xdr:col>6</xdr:col>
      <xdr:colOff>38100</xdr:colOff>
      <xdr:row>79</xdr:row>
      <xdr:rowOff>118839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109966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5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63728</xdr:rowOff>
    </xdr:from>
    <xdr:to>
      <xdr:col>24</xdr:col>
      <xdr:colOff>63500</xdr:colOff>
      <xdr:row>96</xdr:row>
      <xdr:rowOff>10540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51478"/>
          <a:ext cx="838200" cy="11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10540</xdr:rowOff>
    </xdr:from>
    <xdr:to>
      <xdr:col>19</xdr:col>
      <xdr:colOff>177800</xdr:colOff>
      <xdr:row>96</xdr:row>
      <xdr:rowOff>67481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69740"/>
          <a:ext cx="889000" cy="5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38449</xdr:rowOff>
    </xdr:from>
    <xdr:to>
      <xdr:col>15</xdr:col>
      <xdr:colOff>50800</xdr:colOff>
      <xdr:row>96</xdr:row>
      <xdr:rowOff>67481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497649"/>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38449</xdr:rowOff>
    </xdr:from>
    <xdr:to>
      <xdr:col>10</xdr:col>
      <xdr:colOff>114300</xdr:colOff>
      <xdr:row>97</xdr:row>
      <xdr:rowOff>72301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97649"/>
          <a:ext cx="889000" cy="20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12928</xdr:rowOff>
    </xdr:from>
    <xdr:to>
      <xdr:col>24</xdr:col>
      <xdr:colOff>114300</xdr:colOff>
      <xdr:row>95</xdr:row>
      <xdr:rowOff>114528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162805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131190</xdr:rowOff>
    </xdr:from>
    <xdr:to>
      <xdr:col>20</xdr:col>
      <xdr:colOff>38100</xdr:colOff>
      <xdr:row>96</xdr:row>
      <xdr:rowOff>61340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52467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16681</xdr:rowOff>
    </xdr:from>
    <xdr:to>
      <xdr:col>15</xdr:col>
      <xdr:colOff>101600</xdr:colOff>
      <xdr:row>96</xdr:row>
      <xdr:rowOff>118281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109408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159099</xdr:rowOff>
    </xdr:from>
    <xdr:to>
      <xdr:col>10</xdr:col>
      <xdr:colOff>165100</xdr:colOff>
      <xdr:row>96</xdr:row>
      <xdr:rowOff>89249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3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21501</xdr:rowOff>
    </xdr:from>
    <xdr:to>
      <xdr:col>6</xdr:col>
      <xdr:colOff>38100</xdr:colOff>
      <xdr:row>97</xdr:row>
      <xdr:rowOff>123101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114228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140680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5251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140680</xdr:rowOff>
    </xdr:from>
    <xdr:to>
      <xdr:col>50</xdr:col>
      <xdr:colOff>114300</xdr:colOff>
      <xdr:row>38</xdr:row>
      <xdr:rowOff>141986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5578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99532</xdr:rowOff>
    </xdr:from>
    <xdr:to>
      <xdr:col>45</xdr:col>
      <xdr:colOff>177800</xdr:colOff>
      <xdr:row>38</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1463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99532</xdr:rowOff>
    </xdr:from>
    <xdr:to>
      <xdr:col>41</xdr:col>
      <xdr:colOff>50800</xdr:colOff>
      <xdr:row>38</xdr:row>
      <xdr:rowOff>147865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14632"/>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155102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2593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65041</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89880</xdr:rowOff>
    </xdr:from>
    <xdr:to>
      <xdr:col>50</xdr:col>
      <xdr:colOff>165100</xdr:colOff>
      <xdr:row>39</xdr:row>
      <xdr:rowOff>20030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11157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91186</xdr:rowOff>
    </xdr:from>
    <xdr:to>
      <xdr:col>46</xdr:col>
      <xdr:colOff>38100</xdr:colOff>
      <xdr:row>39</xdr:row>
      <xdr:rowOff>21336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12463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48732</xdr:rowOff>
    </xdr:from>
    <xdr:to>
      <xdr:col>41</xdr:col>
      <xdr:colOff>101600</xdr:colOff>
      <xdr:row>38</xdr:row>
      <xdr:rowOff>150332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141459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56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97065</xdr:rowOff>
    </xdr:from>
    <xdr:to>
      <xdr:col>36</xdr:col>
      <xdr:colOff>165100</xdr:colOff>
      <xdr:row>39</xdr:row>
      <xdr:rowOff>27215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18342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130690</xdr:rowOff>
    </xdr:from>
    <xdr:to>
      <xdr:col>55</xdr:col>
      <xdr:colOff>0</xdr:colOff>
      <xdr:row>57</xdr:row>
      <xdr:rowOff>170809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03340"/>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130690</xdr:rowOff>
    </xdr:from>
    <xdr:to>
      <xdr:col>50</xdr:col>
      <xdr:colOff>114300</xdr:colOff>
      <xdr:row>58</xdr:row>
      <xdr:rowOff>61195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03340"/>
          <a:ext cx="8890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163703</xdr:rowOff>
    </xdr:from>
    <xdr:to>
      <xdr:col>45</xdr:col>
      <xdr:colOff>177800</xdr:colOff>
      <xdr:row>58</xdr:row>
      <xdr:rowOff>61195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3635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151740</xdr:rowOff>
    </xdr:from>
    <xdr:to>
      <xdr:col>41</xdr:col>
      <xdr:colOff>50800</xdr:colOff>
      <xdr:row>57</xdr:row>
      <xdr:rowOff>163703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52940"/>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120009</xdr:rowOff>
    </xdr:from>
    <xdr:to>
      <xdr:col>55</xdr:col>
      <xdr:colOff>50800</xdr:colOff>
      <xdr:row>58</xdr:row>
      <xdr:rowOff>50159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98436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79890</xdr:rowOff>
    </xdr:from>
    <xdr:to>
      <xdr:col>50</xdr:col>
      <xdr:colOff>165100</xdr:colOff>
      <xdr:row>58</xdr:row>
      <xdr:rowOff>10040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10395</xdr:rowOff>
    </xdr:from>
    <xdr:to>
      <xdr:col>46</xdr:col>
      <xdr:colOff>38100</xdr:colOff>
      <xdr:row>58</xdr:row>
      <xdr:rowOff>111995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103122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4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112903</xdr:rowOff>
    </xdr:from>
    <xdr:to>
      <xdr:col>41</xdr:col>
      <xdr:colOff>101600</xdr:colOff>
      <xdr:row>58</xdr:row>
      <xdr:rowOff>43053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7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100940</xdr:rowOff>
    </xdr:from>
    <xdr:to>
      <xdr:col>36</xdr:col>
      <xdr:colOff>165100</xdr:colOff>
      <xdr:row>57</xdr:row>
      <xdr:rowOff>31090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22217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61881</xdr:rowOff>
    </xdr:from>
    <xdr:to>
      <xdr:col>55</xdr:col>
      <xdr:colOff>0</xdr:colOff>
      <xdr:row>77</xdr:row>
      <xdr:rowOff>120365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63531"/>
          <a:ext cx="838200" cy="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61881</xdr:rowOff>
    </xdr:from>
    <xdr:to>
      <xdr:col>50</xdr:col>
      <xdr:colOff>114300</xdr:colOff>
      <xdr:row>77</xdr:row>
      <xdr:rowOff>142576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63531"/>
          <a:ext cx="889000" cy="8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110325</xdr:rowOff>
    </xdr:from>
    <xdr:to>
      <xdr:col>45</xdr:col>
      <xdr:colOff>177800</xdr:colOff>
      <xdr:row>77</xdr:row>
      <xdr:rowOff>142576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40525"/>
          <a:ext cx="889000" cy="20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110325</xdr:rowOff>
    </xdr:from>
    <xdr:to>
      <xdr:col>41</xdr:col>
      <xdr:colOff>50800</xdr:colOff>
      <xdr:row>78</xdr:row>
      <xdr:rowOff>1073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40525"/>
          <a:ext cx="889000" cy="2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164958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69565</xdr:rowOff>
    </xdr:from>
    <xdr:to>
      <xdr:col>55</xdr:col>
      <xdr:colOff>50800</xdr:colOff>
      <xdr:row>77</xdr:row>
      <xdr:rowOff>171165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47992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11081</xdr:rowOff>
    </xdr:from>
    <xdr:to>
      <xdr:col>50</xdr:col>
      <xdr:colOff>165100</xdr:colOff>
      <xdr:row>77</xdr:row>
      <xdr:rowOff>112681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103808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3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91776</xdr:rowOff>
    </xdr:from>
    <xdr:to>
      <xdr:col>46</xdr:col>
      <xdr:colOff>38100</xdr:colOff>
      <xdr:row>78</xdr:row>
      <xdr:rowOff>21926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13053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38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59525</xdr:rowOff>
    </xdr:from>
    <xdr:to>
      <xdr:col>41</xdr:col>
      <xdr:colOff>101600</xdr:colOff>
      <xdr:row>76</xdr:row>
      <xdr:rowOff>161125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6202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121723</xdr:rowOff>
    </xdr:from>
    <xdr:to>
      <xdr:col>36</xdr:col>
      <xdr:colOff>165100</xdr:colOff>
      <xdr:row>78</xdr:row>
      <xdr:rowOff>51873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43000</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41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170574</xdr:rowOff>
    </xdr:from>
    <xdr:to>
      <xdr:col>55</xdr:col>
      <xdr:colOff>0</xdr:colOff>
      <xdr:row>98</xdr:row>
      <xdr:rowOff>59461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01224"/>
          <a:ext cx="838200" cy="6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118300</xdr:rowOff>
    </xdr:from>
    <xdr:to>
      <xdr:col>50</xdr:col>
      <xdr:colOff>114300</xdr:colOff>
      <xdr:row>98</xdr:row>
      <xdr:rowOff>59461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48950"/>
          <a:ext cx="889000" cy="1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118300</xdr:rowOff>
    </xdr:from>
    <xdr:to>
      <xdr:col>45</xdr:col>
      <xdr:colOff>177800</xdr:colOff>
      <xdr:row>98</xdr:row>
      <xdr:rowOff>80924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48950"/>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70205</xdr:rowOff>
    </xdr:from>
    <xdr:to>
      <xdr:col>41</xdr:col>
      <xdr:colOff>50800</xdr:colOff>
      <xdr:row>98</xdr:row>
      <xdr:rowOff>80924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72305"/>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64279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8729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119774</xdr:rowOff>
    </xdr:from>
    <xdr:to>
      <xdr:col>55</xdr:col>
      <xdr:colOff>50800</xdr:colOff>
      <xdr:row>98</xdr:row>
      <xdr:rowOff>49924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5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98201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8661</xdr:rowOff>
    </xdr:from>
    <xdr:to>
      <xdr:col>50</xdr:col>
      <xdr:colOff>165100</xdr:colOff>
      <xdr:row>98</xdr:row>
      <xdr:rowOff>110261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101388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67500</xdr:rowOff>
    </xdr:from>
    <xdr:to>
      <xdr:col>46</xdr:col>
      <xdr:colOff>38100</xdr:colOff>
      <xdr:row>97</xdr:row>
      <xdr:rowOff>169100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160227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9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30124</xdr:rowOff>
    </xdr:from>
    <xdr:to>
      <xdr:col>41</xdr:col>
      <xdr:colOff>101600</xdr:colOff>
      <xdr:row>98</xdr:row>
      <xdr:rowOff>131724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122851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19405</xdr:rowOff>
    </xdr:from>
    <xdr:to>
      <xdr:col>36</xdr:col>
      <xdr:colOff>165100</xdr:colOff>
      <xdr:row>98</xdr:row>
      <xdr:rowOff>121005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112132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1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57480</xdr:rowOff>
    </xdr:from>
    <xdr:to>
      <xdr:col>85</xdr:col>
      <xdr:colOff>127000</xdr:colOff>
      <xdr:row>38</xdr:row>
      <xdr:rowOff>79273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72580"/>
          <a:ext cx="8382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57361</xdr:rowOff>
    </xdr:from>
    <xdr:to>
      <xdr:col>81</xdr:col>
      <xdr:colOff>50800</xdr:colOff>
      <xdr:row>38</xdr:row>
      <xdr:rowOff>79273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72461"/>
          <a:ext cx="889000" cy="2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20142</xdr:rowOff>
    </xdr:from>
    <xdr:to>
      <xdr:col>76</xdr:col>
      <xdr:colOff>114300</xdr:colOff>
      <xdr:row>38</xdr:row>
      <xdr:rowOff>57361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35242"/>
          <a:ext cx="889000" cy="3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11956</xdr:rowOff>
    </xdr:from>
    <xdr:to>
      <xdr:col>71</xdr:col>
      <xdr:colOff>177800</xdr:colOff>
      <xdr:row>38</xdr:row>
      <xdr:rowOff>20142</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27056"/>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69211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xdr:rowOff>
    </xdr:from>
    <xdr:to>
      <xdr:col>85</xdr:col>
      <xdr:colOff>177800</xdr:colOff>
      <xdr:row>38</xdr:row>
      <xdr:rowOff>108280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28473</xdr:rowOff>
    </xdr:from>
    <xdr:to>
      <xdr:col>81</xdr:col>
      <xdr:colOff>101600</xdr:colOff>
      <xdr:row>38</xdr:row>
      <xdr:rowOff>130073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121200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6561</xdr:rowOff>
    </xdr:from>
    <xdr:to>
      <xdr:col>76</xdr:col>
      <xdr:colOff>165100</xdr:colOff>
      <xdr:row>38</xdr:row>
      <xdr:rowOff>108161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99288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1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140792</xdr:rowOff>
    </xdr:from>
    <xdr:to>
      <xdr:col>72</xdr:col>
      <xdr:colOff>38100</xdr:colOff>
      <xdr:row>38</xdr:row>
      <xdr:rowOff>70942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87469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25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132606</xdr:rowOff>
    </xdr:from>
    <xdr:to>
      <xdr:col>67</xdr:col>
      <xdr:colOff>101600</xdr:colOff>
      <xdr:row>38</xdr:row>
      <xdr:rowOff>62756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79283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102177</xdr:rowOff>
    </xdr:from>
    <xdr:to>
      <xdr:col>85</xdr:col>
      <xdr:colOff>127000</xdr:colOff>
      <xdr:row>58</xdr:row>
      <xdr:rowOff>24703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74827"/>
          <a:ext cx="838200" cy="9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102177</xdr:rowOff>
    </xdr:from>
    <xdr:to>
      <xdr:col>81</xdr:col>
      <xdr:colOff>50800</xdr:colOff>
      <xdr:row>58</xdr:row>
      <xdr:rowOff>40869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74827"/>
          <a:ext cx="889000" cy="1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150684</xdr:rowOff>
    </xdr:from>
    <xdr:to>
      <xdr:col>76</xdr:col>
      <xdr:colOff>114300</xdr:colOff>
      <xdr:row>58</xdr:row>
      <xdr:rowOff>40869</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923334"/>
          <a:ext cx="889000" cy="6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150684</xdr:rowOff>
    </xdr:from>
    <xdr:to>
      <xdr:col>71</xdr:col>
      <xdr:colOff>177800</xdr:colOff>
      <xdr:row>58</xdr:row>
      <xdr:rowOff>33216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23334"/>
          <a:ext cx="889000" cy="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41314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145353</xdr:rowOff>
    </xdr:from>
    <xdr:to>
      <xdr:col>85</xdr:col>
      <xdr:colOff>177800</xdr:colOff>
      <xdr:row>58</xdr:row>
      <xdr:rowOff>75503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123780</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51377</xdr:rowOff>
    </xdr:from>
    <xdr:to>
      <xdr:col>81</xdr:col>
      <xdr:colOff>101600</xdr:colOff>
      <xdr:row>57</xdr:row>
      <xdr:rowOff>152977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169504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5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161519</xdr:rowOff>
    </xdr:from>
    <xdr:to>
      <xdr:col>76</xdr:col>
      <xdr:colOff>165100</xdr:colOff>
      <xdr:row>58</xdr:row>
      <xdr:rowOff>91669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82796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0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99884</xdr:rowOff>
    </xdr:from>
    <xdr:to>
      <xdr:col>72</xdr:col>
      <xdr:colOff>38100</xdr:colOff>
      <xdr:row>58</xdr:row>
      <xdr:rowOff>30034</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21161</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6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153866</xdr:rowOff>
    </xdr:from>
    <xdr:to>
      <xdr:col>67</xdr:col>
      <xdr:colOff>101600</xdr:colOff>
      <xdr:row>58</xdr:row>
      <xdr:rowOff>84016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9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75143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100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89751</xdr:rowOff>
    </xdr:from>
    <xdr:to>
      <xdr:col>85</xdr:col>
      <xdr:colOff>127000</xdr:colOff>
      <xdr:row>78</xdr:row>
      <xdr:rowOff>149149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62851"/>
          <a:ext cx="8382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34240</xdr:rowOff>
    </xdr:from>
    <xdr:to>
      <xdr:col>81</xdr:col>
      <xdr:colOff>50800</xdr:colOff>
      <xdr:row>78</xdr:row>
      <xdr:rowOff>89751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235890"/>
          <a:ext cx="889000" cy="2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34240</xdr:rowOff>
    </xdr:from>
    <xdr:to>
      <xdr:col>76</xdr:col>
      <xdr:colOff>114300</xdr:colOff>
      <xdr:row>78</xdr:row>
      <xdr:rowOff>12294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235890"/>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12294</xdr:rowOff>
    </xdr:from>
    <xdr:to>
      <xdr:col>71</xdr:col>
      <xdr:colOff>177800</xdr:colOff>
      <xdr:row>79</xdr:row>
      <xdr:rowOff>34201</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385394"/>
          <a:ext cx="889000" cy="19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98349</xdr:rowOff>
    </xdr:from>
    <xdr:to>
      <xdr:col>85</xdr:col>
      <xdr:colOff>177800</xdr:colOff>
      <xdr:row>79</xdr:row>
      <xdr:rowOff>28499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13276</xdr:rowOff>
    </xdr:from>
    <xdr:ext cx="469744"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8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38951</xdr:rowOff>
    </xdr:from>
    <xdr:to>
      <xdr:col>81</xdr:col>
      <xdr:colOff>101600</xdr:colOff>
      <xdr:row>78</xdr:row>
      <xdr:rowOff>140551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131678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154890</xdr:rowOff>
    </xdr:from>
    <xdr:to>
      <xdr:col>76</xdr:col>
      <xdr:colOff>165100</xdr:colOff>
      <xdr:row>77</xdr:row>
      <xdr:rowOff>85040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101566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132944</xdr:rowOff>
    </xdr:from>
    <xdr:to>
      <xdr:col>72</xdr:col>
      <xdr:colOff>38100</xdr:colOff>
      <xdr:row>78</xdr:row>
      <xdr:rowOff>63094</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3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54221</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154851</xdr:rowOff>
    </xdr:from>
    <xdr:to>
      <xdr:col>67</xdr:col>
      <xdr:colOff>101600</xdr:colOff>
      <xdr:row>79</xdr:row>
      <xdr:rowOff>85001</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76128</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31877</xdr:rowOff>
    </xdr:from>
    <xdr:to>
      <xdr:col>85</xdr:col>
      <xdr:colOff>127000</xdr:colOff>
      <xdr:row>96</xdr:row>
      <xdr:rowOff>42838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91077"/>
          <a:ext cx="8382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31877</xdr:rowOff>
    </xdr:from>
    <xdr:to>
      <xdr:col>81</xdr:col>
      <xdr:colOff>50800</xdr:colOff>
      <xdr:row>96</xdr:row>
      <xdr:rowOff>41097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491077"/>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170307</xdr:rowOff>
    </xdr:from>
    <xdr:to>
      <xdr:col>76</xdr:col>
      <xdr:colOff>114300</xdr:colOff>
      <xdr:row>96</xdr:row>
      <xdr:rowOff>41097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58057"/>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170307</xdr:rowOff>
    </xdr:from>
    <xdr:to>
      <xdr:col>71</xdr:col>
      <xdr:colOff>177800</xdr:colOff>
      <xdr:row>96</xdr:row>
      <xdr:rowOff>11176</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5805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100804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143476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163488</xdr:rowOff>
    </xdr:from>
    <xdr:to>
      <xdr:col>85</xdr:col>
      <xdr:colOff>177800</xdr:colOff>
      <xdr:row>96</xdr:row>
      <xdr:rowOff>93638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141915</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152527</xdr:rowOff>
    </xdr:from>
    <xdr:to>
      <xdr:col>81</xdr:col>
      <xdr:colOff>101600</xdr:colOff>
      <xdr:row>96</xdr:row>
      <xdr:rowOff>82677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73804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3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161747</xdr:rowOff>
    </xdr:from>
    <xdr:to>
      <xdr:col>76</xdr:col>
      <xdr:colOff>165100</xdr:colOff>
      <xdr:row>96</xdr:row>
      <xdr:rowOff>91897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83024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119507</xdr:rowOff>
    </xdr:from>
    <xdr:to>
      <xdr:col>72</xdr:col>
      <xdr:colOff>38100</xdr:colOff>
      <xdr:row>96</xdr:row>
      <xdr:rowOff>49657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4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40784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49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131826</xdr:rowOff>
    </xdr:from>
    <xdr:to>
      <xdr:col>67</xdr:col>
      <xdr:colOff>101600</xdr:colOff>
      <xdr:row>96</xdr:row>
      <xdr:rowOff>61976</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4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53103</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5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住民一人当たりの目的別歳出決算額は、全体として類似団体平均と比べてやや低い状況となっている。</a:t>
          </a:r>
        </a:p>
        <a:p>
          <a:r>
            <a:rPr kumimoji="1" lang="ja-JP" altLang="en-US" sz="1300">
              <a:latin typeface="ＭＳ Ｐゴシック" panose="020B0600070205080204" pitchFamily="50" charset="-128"/>
              <a:ea typeface="ＭＳ Ｐゴシック" panose="020B0600070205080204" pitchFamily="50" charset="-128"/>
            </a:rPr>
            <a:t>前年度と比較して増減の大きい項目としては、民生費（増加）と衛生費（増加）がある。</a:t>
          </a:r>
        </a:p>
        <a:p>
          <a:r>
            <a:rPr kumimoji="1" lang="ja-JP" altLang="en-US" sz="1300">
              <a:latin typeface="ＭＳ Ｐゴシック" panose="020B0600070205080204" pitchFamily="50" charset="-128"/>
              <a:ea typeface="ＭＳ Ｐゴシック" panose="020B0600070205080204" pitchFamily="50" charset="-128"/>
            </a:rPr>
            <a:t>民生費が増加となったのは、非課税世帯や子育て世帯に対して物価高騰対策事業として給付金を給付したためである。</a:t>
          </a:r>
        </a:p>
        <a:p>
          <a:r>
            <a:rPr kumimoji="1" lang="ja-JP" altLang="en-US" sz="1300">
              <a:latin typeface="ＭＳ Ｐゴシック" panose="020B0600070205080204" pitchFamily="50" charset="-128"/>
              <a:ea typeface="ＭＳ Ｐゴシック" panose="020B0600070205080204" pitchFamily="50" charset="-128"/>
            </a:rPr>
            <a:t>衛生費が増加となったのは、新病院の建設に係る事業費の負担や混合焼却施設の設備改修事業を実施したためである。</a:t>
          </a: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単年度収支は</a:t>
          </a:r>
          <a:r>
            <a:rPr kumimoji="1" lang="en-US" altLang="ja-JP" sz="1400">
              <a:latin typeface="ＭＳ ゴシック" pitchFamily="49" charset="-128"/>
              <a:ea typeface="ＭＳ ゴシック" pitchFamily="49" charset="-128"/>
            </a:rPr>
            <a:t>28,921</a:t>
          </a:r>
          <a:r>
            <a:rPr kumimoji="1" lang="ja-JP" altLang="en-US" sz="1400">
              <a:latin typeface="ＭＳ ゴシック" pitchFamily="49" charset="-128"/>
              <a:ea typeface="ＭＳ ゴシック" pitchFamily="49" charset="-128"/>
            </a:rPr>
            <a:t>千円であったが、財政調整基金を</a:t>
          </a:r>
          <a:r>
            <a:rPr kumimoji="1" lang="en-US" altLang="ja-JP" sz="1400">
              <a:latin typeface="ＭＳ ゴシック" pitchFamily="49" charset="-128"/>
              <a:ea typeface="ＭＳ ゴシック" pitchFamily="49" charset="-128"/>
            </a:rPr>
            <a:t>296,771</a:t>
          </a:r>
          <a:r>
            <a:rPr kumimoji="1" lang="ja-JP" altLang="en-US" sz="1400">
              <a:latin typeface="ＭＳ ゴシック" pitchFamily="49" charset="-128"/>
              <a:ea typeface="ＭＳ ゴシック" pitchFamily="49" charset="-128"/>
            </a:rPr>
            <a:t>千円積み立て、</a:t>
          </a:r>
          <a:r>
            <a:rPr kumimoji="1" lang="en-US" altLang="ja-JP" sz="1400">
              <a:latin typeface="ＭＳ ゴシック" pitchFamily="49" charset="-128"/>
              <a:ea typeface="ＭＳ ゴシック" pitchFamily="49" charset="-128"/>
            </a:rPr>
            <a:t>357,000</a:t>
          </a:r>
          <a:r>
            <a:rPr kumimoji="1" lang="ja-JP" altLang="en-US" sz="1400">
              <a:latin typeface="ＭＳ ゴシック" pitchFamily="49" charset="-128"/>
              <a:ea typeface="ＭＳ ゴシック" pitchFamily="49" charset="-128"/>
            </a:rPr>
            <a:t>千円取り崩したため、実質単年度収支は▲</a:t>
          </a:r>
          <a:r>
            <a:rPr kumimoji="1" lang="en-US" altLang="ja-JP" sz="1400">
              <a:latin typeface="ＭＳ ゴシック" pitchFamily="49" charset="-128"/>
              <a:ea typeface="ＭＳ ゴシック" pitchFamily="49" charset="-128"/>
            </a:rPr>
            <a:t>31,308</a:t>
          </a:r>
          <a:r>
            <a:rPr kumimoji="1" lang="ja-JP" altLang="en-US" sz="1400">
              <a:latin typeface="ＭＳ ゴシック" pitchFamily="49" charset="-128"/>
              <a:ea typeface="ＭＳ ゴシック" pitchFamily="49" charset="-128"/>
            </a:rPr>
            <a:t>千円となった。取り崩し額については、令和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年度で交付が終了した電源立地地域対策交付金に対する激変緩和を一因とするものである。今後も適正な範囲内での基金への積み立てや収支のバランスに配慮した財政運営に努める。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連結会計においては赤字となる比率は出ておらず、健全な数値を示している。平成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年度から下水道事業が地方公営企業法を適用し公営企業会計となり、独立採算に基づく経営体制の一層の強化に努めている。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令和５年度において実質公債費比率は増減しなかった。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分子の構造について、基準財政需要額算入公債費が減少したが、公営企業債の元利償還金に対する繰入金が増加したため、分子全体では増加している。</a:t>
          </a:r>
        </a:p>
        <a:p>
          <a:r>
            <a:rPr kumimoji="1" lang="ja-JP" altLang="en-US" sz="1400">
              <a:latin typeface="ＭＳ ゴシック" pitchFamily="49" charset="-128"/>
              <a:ea typeface="ＭＳ ゴシック" pitchFamily="49" charset="-128"/>
            </a:rPr>
            <a:t>引き続き、元利償還金の抑制及び、借入の際には基準財政需要額算入公債費が大きくなるよう努めることで公債費の適正化を図る。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算定されていない。これは、地方債現在高等の将来負担額よりも基金等の充当可能財源が大きいことによるものである。基準財政需要額算入見込み額の減少したが、公共施設整備基金の残高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百万円増加したことで、充当可能財源は増加となっている。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今後も公債費の抑制に努め、次世代に過大な負担がかからないよう、計画的な財政運営と地方債管理を徹底する。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財政調整基金は、電源立地地域対策交付金の終了に伴う激変緩和により約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千万円減少した。一方で、今後の公共施設の更新等に備え、「公共施設整備基金」残高が約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百万円の増加となったため、基金全体としては増加した。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特に、老朽施設の更新等に備え、「公共施設整備基金」に重点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公共施設整備基金：公共施設整備の資金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都市計画事業基金：都市計画法に基づいて行う都市計画事業の経費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瑞浪中央土地区画整理事業基金：瑞浪中央土地区画整理事業地区内整備の資金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加知奨学基金：修学に必要な資金を支給し、将来社会に貢献し得る有為な人材の育成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下益見土地区画整理事業基金：下益見土地区画整理事業地区内整備の資金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奨学基金：進学の意欲と能力を有しながら経済的理由により修学が困難な者に対して、修学に必要な資金を支給し、将来社会に貢献し得る有意な人材の育成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公共施設整備基金については、施設改修等のために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千万円を取り崩す一方で、今後の老朽施設の更新等に備え約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老朽施設の更新等に備え、今後は「公共施設整備基金」への積み立てを増やす予定であるが、同時に当該基金の取り崩しも多くなることが想定されるため、その他特定目的基金としては微増に止まる見込み。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年度で電源立地地域対策交付金約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億円の交付が終了した。令和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年度以降、急激な歳出削減を緩和するため、当該基金を取り崩して対応する。そのため、財政調整基金としては減少していく見込みである。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積立て額及び取崩し額ともになかったため、残高に異動はなかった。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今後の繰上償還については、財政調整基金を活用する予定である。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18198250</v>
      </c>
      <c r="BO4" s="358"/>
      <c r="BP4" s="358"/>
      <c r="BQ4" s="358"/>
      <c r="BR4" s="358"/>
      <c r="BS4" s="358"/>
      <c r="BT4" s="358"/>
      <c r="BU4" s="359"/>
      <c r="BV4" s="357">
        <v>18503129</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7.4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17244570</v>
      </c>
      <c r="BO5" s="395"/>
      <c r="BP5" s="395"/>
      <c r="BQ5" s="395"/>
      <c r="BR5" s="395"/>
      <c r="BS5" s="395"/>
      <c r="BT5" s="395"/>
      <c r="BU5" s="396"/>
      <c r="BV5" s="394">
        <v>17596035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90.9</v>
      </c>
      <c r="CU5" s="392"/>
      <c r="CV5" s="392"/>
      <c r="CW5" s="392"/>
      <c r="CX5" s="392"/>
      <c r="CY5" s="392"/>
      <c r="CZ5" s="392"/>
      <c r="DA5" s="393"/>
      <c r="DB5" s="391">
        <v>89</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953680</v>
      </c>
      <c r="BO6" s="395"/>
      <c r="BP6" s="395"/>
      <c r="BQ6" s="395"/>
      <c r="BR6" s="395"/>
      <c r="BS6" s="395"/>
      <c r="BT6" s="395"/>
      <c r="BU6" s="396"/>
      <c r="BV6" s="394">
        <v>907094</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91.2</v>
      </c>
      <c r="CU6" s="432"/>
      <c r="CV6" s="432"/>
      <c r="CW6" s="432"/>
      <c r="CX6" s="432"/>
      <c r="CY6" s="432"/>
      <c r="CZ6" s="432"/>
      <c r="DA6" s="433"/>
      <c r="DB6" s="431">
        <v>90.7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197741</v>
      </c>
      <c r="BO7" s="395"/>
      <c r="BP7" s="395"/>
      <c r="BQ7" s="395"/>
      <c r="BR7" s="395"/>
      <c r="BS7" s="395"/>
      <c r="BT7" s="395"/>
      <c r="BU7" s="396"/>
      <c r="BV7" s="394">
        <v>180076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9874639</v>
      </c>
      <c r="CU7" s="395"/>
      <c r="CV7" s="395"/>
      <c r="CW7" s="395"/>
      <c r="CX7" s="395"/>
      <c r="CY7" s="395"/>
      <c r="CZ7" s="395"/>
      <c r="DA7" s="396"/>
      <c r="DB7" s="394">
        <v>9792207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755939</v>
      </c>
      <c r="BO8" s="395"/>
      <c r="BP8" s="395"/>
      <c r="BQ8" s="395"/>
      <c r="BR8" s="395"/>
      <c r="BS8" s="395"/>
      <c r="BT8" s="395"/>
      <c r="BU8" s="396"/>
      <c r="BV8" s="394">
        <v>727018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0.6</v>
      </c>
      <c r="CU8" s="435"/>
      <c r="CV8" s="435"/>
      <c r="CW8" s="435"/>
      <c r="CX8" s="435"/>
      <c r="CY8" s="435"/>
      <c r="CZ8" s="435"/>
      <c r="DA8" s="436"/>
      <c r="DB8" s="434">
        <v>0.62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37150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28921</v>
      </c>
      <c r="BO9" s="395"/>
      <c r="BP9" s="395"/>
      <c r="BQ9" s="395"/>
      <c r="BR9" s="395"/>
      <c r="BS9" s="395"/>
      <c r="BT9" s="395"/>
      <c r="BU9" s="396"/>
      <c r="BV9" s="394">
        <v>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10.7</v>
      </c>
      <c r="CU9" s="392"/>
      <c r="CV9" s="392"/>
      <c r="CW9" s="392"/>
      <c r="CX9" s="392"/>
      <c r="CY9" s="392"/>
      <c r="CZ9" s="392"/>
      <c r="DA9" s="393"/>
      <c r="DB9" s="391">
        <v>11.2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38730</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296771</v>
      </c>
      <c r="BO10" s="395"/>
      <c r="BP10" s="395"/>
      <c r="BQ10" s="395"/>
      <c r="BR10" s="395"/>
      <c r="BS10" s="395"/>
      <c r="BT10" s="395"/>
      <c r="BU10" s="396"/>
      <c r="BV10" s="394">
        <v>281100</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35731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357000</v>
      </c>
      <c r="BO12" s="395"/>
      <c r="BP12" s="395"/>
      <c r="BQ12" s="395"/>
      <c r="BR12" s="395"/>
      <c r="BS12" s="395"/>
      <c r="BT12" s="395"/>
      <c r="BU12" s="396"/>
      <c r="BV12" s="394">
        <v>496000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34461</v>
      </c>
      <c r="S13" s="479"/>
      <c r="T13" s="479"/>
      <c r="U13" s="479"/>
      <c r="V13" s="480"/>
      <c r="W13" s="410" t="s">
        <v>131</v>
      </c>
      <c r="X13" s="411"/>
      <c r="Y13" s="411"/>
      <c r="Z13" s="411"/>
      <c r="AA13" s="411"/>
      <c r="AB13" s="401"/>
      <c r="AC13" s="445">
        <v>404</v>
      </c>
      <c r="AD13" s="446"/>
      <c r="AE13" s="446"/>
      <c r="AF13" s="446"/>
      <c r="AG13" s="488"/>
      <c r="AH13" s="445">
        <v>461</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-31308</v>
      </c>
      <c r="BO13" s="395"/>
      <c r="BP13" s="395"/>
      <c r="BQ13" s="395"/>
      <c r="BR13" s="395"/>
      <c r="BS13" s="395"/>
      <c r="BT13" s="395"/>
      <c r="BU13" s="396"/>
      <c r="BV13" s="394">
        <v>-214892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2.2999999999999998</v>
      </c>
      <c r="CU13" s="392"/>
      <c r="CV13" s="392"/>
      <c r="CW13" s="392"/>
      <c r="CX13" s="392"/>
      <c r="CY13" s="392"/>
      <c r="CZ13" s="392"/>
      <c r="DA13" s="393"/>
      <c r="DB13" s="391">
        <v>2.2999999999999998</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36105</v>
      </c>
      <c r="S14" s="479"/>
      <c r="T14" s="479"/>
      <c r="U14" s="479"/>
      <c r="V14" s="480"/>
      <c r="W14" s="384"/>
      <c r="X14" s="385"/>
      <c r="Y14" s="385"/>
      <c r="Z14" s="385"/>
      <c r="AA14" s="385"/>
      <c r="AB14" s="374"/>
      <c r="AC14" s="481">
        <v>2.2999999999999998</v>
      </c>
      <c r="AD14" s="482"/>
      <c r="AE14" s="482"/>
      <c r="AF14" s="482"/>
      <c r="AG14" s="483"/>
      <c r="AH14" s="481">
        <v>2.5</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34943</v>
      </c>
      <c r="S15" s="479"/>
      <c r="T15" s="479"/>
      <c r="U15" s="479"/>
      <c r="V15" s="480"/>
      <c r="W15" s="410" t="s">
        <v>137</v>
      </c>
      <c r="X15" s="411"/>
      <c r="Y15" s="411"/>
      <c r="Z15" s="411"/>
      <c r="AA15" s="411"/>
      <c r="AB15" s="401"/>
      <c r="AC15" s="445">
        <v>5813</v>
      </c>
      <c r="AD15" s="446"/>
      <c r="AE15" s="446"/>
      <c r="AF15" s="446"/>
      <c r="AG15" s="488"/>
      <c r="AH15" s="445">
        <v>5894</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5021198</v>
      </c>
      <c r="BO15" s="358"/>
      <c r="BP15" s="358"/>
      <c r="BQ15" s="358"/>
      <c r="BR15" s="358"/>
      <c r="BS15" s="358"/>
      <c r="BT15" s="358"/>
      <c r="BU15" s="359"/>
      <c r="BV15" s="357">
        <v>4981433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32.700000000000003</v>
      </c>
      <c r="AD16" s="482"/>
      <c r="AE16" s="482"/>
      <c r="AF16" s="482"/>
      <c r="AG16" s="483"/>
      <c r="AH16" s="481">
        <v>31.7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8496934</v>
      </c>
      <c r="BO16" s="395"/>
      <c r="BP16" s="395"/>
      <c r="BQ16" s="395"/>
      <c r="BR16" s="395"/>
      <c r="BS16" s="395"/>
      <c r="BT16" s="395"/>
      <c r="BU16" s="396"/>
      <c r="BV16" s="394">
        <v>8311556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11534</v>
      </c>
      <c r="AD17" s="446"/>
      <c r="AE17" s="446"/>
      <c r="AF17" s="446"/>
      <c r="AG17" s="488"/>
      <c r="AH17" s="445">
        <v>12267</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6309757</v>
      </c>
      <c r="BO17" s="395"/>
      <c r="BP17" s="395"/>
      <c r="BQ17" s="395"/>
      <c r="BR17" s="395"/>
      <c r="BS17" s="395"/>
      <c r="BT17" s="395"/>
      <c r="BU17" s="396"/>
      <c r="BV17" s="394">
        <v>6264061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174.86</v>
      </c>
      <c r="M18" s="518"/>
      <c r="N18" s="518"/>
      <c r="O18" s="518"/>
      <c r="P18" s="518"/>
      <c r="Q18" s="518"/>
      <c r="R18" s="519"/>
      <c r="S18" s="519"/>
      <c r="T18" s="519"/>
      <c r="U18" s="519"/>
      <c r="V18" s="520"/>
      <c r="W18" s="412"/>
      <c r="X18" s="413"/>
      <c r="Y18" s="413"/>
      <c r="Z18" s="413"/>
      <c r="AA18" s="413"/>
      <c r="AB18" s="404"/>
      <c r="AC18" s="521">
        <v>65</v>
      </c>
      <c r="AD18" s="522"/>
      <c r="AE18" s="522"/>
      <c r="AF18" s="522"/>
      <c r="AG18" s="523"/>
      <c r="AH18" s="521">
        <v>65.900000000000006</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9205205</v>
      </c>
      <c r="BO18" s="395"/>
      <c r="BP18" s="395"/>
      <c r="BQ18" s="395"/>
      <c r="BR18" s="395"/>
      <c r="BS18" s="395"/>
      <c r="BT18" s="395"/>
      <c r="BU18" s="396"/>
      <c r="BV18" s="394">
        <v>8946974</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212</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13551184</v>
      </c>
      <c r="BO19" s="395"/>
      <c r="BP19" s="395"/>
      <c r="BQ19" s="395"/>
      <c r="BR19" s="395"/>
      <c r="BS19" s="395"/>
      <c r="BT19" s="395"/>
      <c r="BU19" s="396"/>
      <c r="BV19" s="394">
        <v>13414305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14521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12464587</v>
      </c>
      <c r="BO22" s="358"/>
      <c r="BP22" s="358"/>
      <c r="BQ22" s="358"/>
      <c r="BR22" s="358"/>
      <c r="BS22" s="358"/>
      <c r="BT22" s="358"/>
      <c r="BU22" s="359"/>
      <c r="BV22" s="357">
        <v>12853972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11055564</v>
      </c>
      <c r="BO23" s="395"/>
      <c r="BP23" s="395"/>
      <c r="BQ23" s="395"/>
      <c r="BR23" s="395"/>
      <c r="BS23" s="395"/>
      <c r="BT23" s="395"/>
      <c r="BU23" s="396"/>
      <c r="BV23" s="394">
        <v>11820949</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8600</v>
      </c>
      <c r="R24" s="446"/>
      <c r="S24" s="446"/>
      <c r="T24" s="446"/>
      <c r="U24" s="446"/>
      <c r="V24" s="488"/>
      <c r="W24" s="540"/>
      <c r="X24" s="541"/>
      <c r="Y24" s="542"/>
      <c r="Z24" s="444" t="s">
        <v>162</v>
      </c>
      <c r="AA24" s="424"/>
      <c r="AB24" s="424"/>
      <c r="AC24" s="424"/>
      <c r="AD24" s="424"/>
      <c r="AE24" s="424"/>
      <c r="AF24" s="424"/>
      <c r="AG24" s="425"/>
      <c r="AH24" s="445">
        <v>369</v>
      </c>
      <c r="AI24" s="446"/>
      <c r="AJ24" s="446"/>
      <c r="AK24" s="446"/>
      <c r="AL24" s="488"/>
      <c r="AM24" s="445">
        <v>1075266</v>
      </c>
      <c r="AN24" s="446"/>
      <c r="AO24" s="446"/>
      <c r="AP24" s="446"/>
      <c r="AQ24" s="446"/>
      <c r="AR24" s="488"/>
      <c r="AS24" s="445">
        <v>2914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7575066</v>
      </c>
      <c r="BO24" s="395"/>
      <c r="BP24" s="395"/>
      <c r="BQ24" s="395"/>
      <c r="BR24" s="395"/>
      <c r="BS24" s="395"/>
      <c r="BT24" s="395"/>
      <c r="BU24" s="396"/>
      <c r="BV24" s="394">
        <v>7504950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7080</v>
      </c>
      <c r="R25" s="446"/>
      <c r="S25" s="446"/>
      <c r="T25" s="446"/>
      <c r="U25" s="446"/>
      <c r="V25" s="488"/>
      <c r="W25" s="540"/>
      <c r="X25" s="541"/>
      <c r="Y25" s="542"/>
      <c r="Z25" s="444" t="s">
        <v>165</v>
      </c>
      <c r="AA25" s="424"/>
      <c r="AB25" s="424"/>
      <c r="AC25" s="424"/>
      <c r="AD25" s="424"/>
      <c r="AE25" s="424"/>
      <c r="AF25" s="424"/>
      <c r="AG25" s="425"/>
      <c r="AH25" s="445">
        <v>57</v>
      </c>
      <c r="AI25" s="446"/>
      <c r="AJ25" s="446"/>
      <c r="AK25" s="446"/>
      <c r="AL25" s="488"/>
      <c r="AM25" s="445">
        <v>161310</v>
      </c>
      <c r="AN25" s="446"/>
      <c r="AO25" s="446"/>
      <c r="AP25" s="446"/>
      <c r="AQ25" s="446"/>
      <c r="AR25" s="488"/>
      <c r="AS25" s="445">
        <v>2830</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3794747</v>
      </c>
      <c r="BO25" s="358"/>
      <c r="BP25" s="358"/>
      <c r="BQ25" s="358"/>
      <c r="BR25" s="358"/>
      <c r="BS25" s="358"/>
      <c r="BT25" s="358"/>
      <c r="BU25" s="359"/>
      <c r="BV25" s="357">
        <v>3675820</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6310</v>
      </c>
      <c r="R26" s="446"/>
      <c r="S26" s="446"/>
      <c r="T26" s="446"/>
      <c r="U26" s="446"/>
      <c r="V26" s="488"/>
      <c r="W26" s="540"/>
      <c r="X26" s="541"/>
      <c r="Y26" s="542"/>
      <c r="Z26" s="444" t="s">
        <v>168</v>
      </c>
      <c r="AA26" s="546"/>
      <c r="AB26" s="546"/>
      <c r="AC26" s="546"/>
      <c r="AD26" s="546"/>
      <c r="AE26" s="546"/>
      <c r="AF26" s="546"/>
      <c r="AG26" s="547"/>
      <c r="AH26" s="445">
        <v>16</v>
      </c>
      <c r="AI26" s="446"/>
      <c r="AJ26" s="446"/>
      <c r="AK26" s="446"/>
      <c r="AL26" s="488"/>
      <c r="AM26" s="445">
        <v>45120</v>
      </c>
      <c r="AN26" s="446"/>
      <c r="AO26" s="446"/>
      <c r="AP26" s="446"/>
      <c r="AQ26" s="446"/>
      <c r="AR26" s="488"/>
      <c r="AS26" s="445">
        <v>2820</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4300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16840</v>
      </c>
      <c r="AN27" s="446"/>
      <c r="AO27" s="446"/>
      <c r="AP27" s="446"/>
      <c r="AQ27" s="446"/>
      <c r="AR27" s="488"/>
      <c r="AS27" s="445">
        <v>4210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525000</v>
      </c>
      <c r="BO27" s="514"/>
      <c r="BP27" s="514"/>
      <c r="BQ27" s="514"/>
      <c r="BR27" s="514"/>
      <c r="BS27" s="514"/>
      <c r="BT27" s="514"/>
      <c r="BU27" s="515"/>
      <c r="BV27" s="513">
        <v>525000</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3294798</v>
      </c>
      <c r="BO28" s="358"/>
      <c r="BP28" s="358"/>
      <c r="BQ28" s="358"/>
      <c r="BR28" s="358"/>
      <c r="BS28" s="358"/>
      <c r="BT28" s="358"/>
      <c r="BU28" s="359"/>
      <c r="BV28" s="357">
        <v>3355027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3750</v>
      </c>
      <c r="R29" s="446"/>
      <c r="S29" s="446"/>
      <c r="T29" s="446"/>
      <c r="U29" s="446"/>
      <c r="V29" s="488"/>
      <c r="W29" s="543"/>
      <c r="X29" s="544"/>
      <c r="Y29" s="545"/>
      <c r="Z29" s="444" t="s">
        <v>177</v>
      </c>
      <c r="AA29" s="424"/>
      <c r="AB29" s="424"/>
      <c r="AC29" s="424"/>
      <c r="AD29" s="424"/>
      <c r="AE29" s="424"/>
      <c r="AF29" s="424"/>
      <c r="AG29" s="425"/>
      <c r="AH29" s="445">
        <v>373</v>
      </c>
      <c r="AI29" s="446"/>
      <c r="AJ29" s="446"/>
      <c r="AK29" s="446"/>
      <c r="AL29" s="488"/>
      <c r="AM29" s="445">
        <v>1092106</v>
      </c>
      <c r="AN29" s="446"/>
      <c r="AO29" s="446"/>
      <c r="AP29" s="446"/>
      <c r="AQ29" s="446"/>
      <c r="AR29" s="488"/>
      <c r="AS29" s="445">
        <v>2928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331</v>
      </c>
      <c r="BO29" s="395"/>
      <c r="BP29" s="395"/>
      <c r="BQ29" s="395"/>
      <c r="BR29" s="395"/>
      <c r="BS29" s="395"/>
      <c r="BT29" s="395"/>
      <c r="BU29" s="396"/>
      <c r="BV29" s="394">
        <v>331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97.4</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4928279</v>
      </c>
      <c r="BO30" s="514"/>
      <c r="BP30" s="514"/>
      <c r="BQ30" s="514"/>
      <c r="BR30" s="514"/>
      <c r="BS30" s="514"/>
      <c r="BT30" s="514"/>
      <c r="BU30" s="515"/>
      <c r="BV30" s="513">
        <v>4463569</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瑞浪市国民健康保険事業特別会計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瑞浪市水道事業会計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土岐川防災ダム一部事務組合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瑞浪市土地開発公社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瑞浪市介護保険事業特別会計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瑞浪市下水道事業会計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岐阜県市町村会館組合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みずなみアグリ株式会社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瑞浪市後期高齢者医療事業特別会計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岐阜県市町村職員退職手当組合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瑞浪市駐車場事業特別会計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【東濃西部広域行政組合】一般会計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【東濃西部広域行政組合】東濃西部ふるさと活性化基金特別会計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【東濃西部広域行政組合】東濃看護専門学校事業特別会計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【東濃西部広域行政組合】東濃西部少年センター事業特別会計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【東濃西部広域行政組合】東濃地域医師確保奨学資金等貸付事業特別会計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【東濃西部広域行政組合】東濃西部看護師修学資金貸付事業特別会計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【東濃西部広域行政組合】東濃西部地域消費生活相談事業特別会計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Cg+c0tO1RstfQVNoWada1MMnAHxX4rIHDTc2RvL7iKohRISf1RcEGTtwGkbrestRkCWgIt7RivN63ay0KOoF7g==" saltValue="hgBI0P36KO2zbfvZRuVH0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5365592</v>
      </c>
      <c r="S5" s="600"/>
      <c r="T5" s="600"/>
      <c r="U5" s="600"/>
      <c r="V5" s="600"/>
      <c r="W5" s="600"/>
      <c r="X5" s="600"/>
      <c r="Y5" s="601"/>
      <c r="Z5" s="602">
        <v>29.5</v>
      </c>
      <c r="AA5" s="602"/>
      <c r="AB5" s="602"/>
      <c r="AC5" s="602"/>
      <c r="AD5" s="603">
        <v>5053012</v>
      </c>
      <c r="AE5" s="603"/>
      <c r="AF5" s="603"/>
      <c r="AG5" s="603"/>
      <c r="AH5" s="603"/>
      <c r="AI5" s="603"/>
      <c r="AJ5" s="603"/>
      <c r="AK5" s="603"/>
      <c r="AL5" s="604">
        <v>50.1</v>
      </c>
      <c r="AM5" s="605"/>
      <c r="AN5" s="605"/>
      <c r="AO5" s="606"/>
      <c r="AP5" s="596" t="s">
        <v>216</v>
      </c>
      <c r="AQ5" s="597"/>
      <c r="AR5" s="597"/>
      <c r="AS5" s="597"/>
      <c r="AT5" s="597"/>
      <c r="AU5" s="597"/>
      <c r="AV5" s="597"/>
      <c r="AW5" s="597"/>
      <c r="AX5" s="597"/>
      <c r="AY5" s="597"/>
      <c r="AZ5" s="597"/>
      <c r="BA5" s="597"/>
      <c r="BB5" s="597"/>
      <c r="BC5" s="597"/>
      <c r="BD5" s="597"/>
      <c r="BE5" s="597"/>
      <c r="BF5" s="598"/>
      <c r="BG5" s="610">
        <v>5052334</v>
      </c>
      <c r="BH5" s="611"/>
      <c r="BI5" s="611"/>
      <c r="BJ5" s="611"/>
      <c r="BK5" s="611"/>
      <c r="BL5" s="611"/>
      <c r="BM5" s="611"/>
      <c r="BN5" s="612"/>
      <c r="BO5" s="613">
        <v>94.2</v>
      </c>
      <c r="BP5" s="613"/>
      <c r="BQ5" s="613"/>
      <c r="BR5" s="613"/>
      <c r="BS5" s="614">
        <v>72524</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190666</v>
      </c>
      <c r="S6" s="611"/>
      <c r="T6" s="611"/>
      <c r="U6" s="611"/>
      <c r="V6" s="611"/>
      <c r="W6" s="611"/>
      <c r="X6" s="611"/>
      <c r="Y6" s="612"/>
      <c r="Z6" s="613">
        <v>1</v>
      </c>
      <c r="AA6" s="613"/>
      <c r="AB6" s="613"/>
      <c r="AC6" s="613"/>
      <c r="AD6" s="614">
        <v>190666</v>
      </c>
      <c r="AE6" s="614"/>
      <c r="AF6" s="614"/>
      <c r="AG6" s="614"/>
      <c r="AH6" s="614"/>
      <c r="AI6" s="614"/>
      <c r="AJ6" s="614"/>
      <c r="AK6" s="614"/>
      <c r="AL6" s="615">
        <v>1.9</v>
      </c>
      <c r="AM6" s="616"/>
      <c r="AN6" s="616"/>
      <c r="AO6" s="617"/>
      <c r="AP6" s="607" t="s">
        <v>221</v>
      </c>
      <c r="AQ6" s="608"/>
      <c r="AR6" s="608"/>
      <c r="AS6" s="608"/>
      <c r="AT6" s="608"/>
      <c r="AU6" s="608"/>
      <c r="AV6" s="608"/>
      <c r="AW6" s="608"/>
      <c r="AX6" s="608"/>
      <c r="AY6" s="608"/>
      <c r="AZ6" s="608"/>
      <c r="BA6" s="608"/>
      <c r="BB6" s="608"/>
      <c r="BC6" s="608"/>
      <c r="BD6" s="608"/>
      <c r="BE6" s="608"/>
      <c r="BF6" s="609"/>
      <c r="BG6" s="610">
        <v>5052334</v>
      </c>
      <c r="BH6" s="611"/>
      <c r="BI6" s="611"/>
      <c r="BJ6" s="611"/>
      <c r="BK6" s="611"/>
      <c r="BL6" s="611"/>
      <c r="BM6" s="611"/>
      <c r="BN6" s="612"/>
      <c r="BO6" s="613">
        <v>94.2</v>
      </c>
      <c r="BP6" s="613"/>
      <c r="BQ6" s="613"/>
      <c r="BR6" s="613"/>
      <c r="BS6" s="614">
        <v>72524</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170304</v>
      </c>
      <c r="CS6" s="611"/>
      <c r="CT6" s="611"/>
      <c r="CU6" s="611"/>
      <c r="CV6" s="611"/>
      <c r="CW6" s="611"/>
      <c r="CX6" s="611"/>
      <c r="CY6" s="612"/>
      <c r="CZ6" s="604">
        <v>1</v>
      </c>
      <c r="DA6" s="605"/>
      <c r="DB6" s="605"/>
      <c r="DC6" s="621"/>
      <c r="DD6" s="619" t="s">
        <v>122</v>
      </c>
      <c r="DE6" s="611"/>
      <c r="DF6" s="611"/>
      <c r="DG6" s="611"/>
      <c r="DH6" s="611"/>
      <c r="DI6" s="611"/>
      <c r="DJ6" s="611"/>
      <c r="DK6" s="611"/>
      <c r="DL6" s="611"/>
      <c r="DM6" s="611"/>
      <c r="DN6" s="611"/>
      <c r="DO6" s="611"/>
      <c r="DP6" s="612"/>
      <c r="DQ6" s="619">
        <v>170304</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1685</v>
      </c>
      <c r="S7" s="611"/>
      <c r="T7" s="611"/>
      <c r="U7" s="611"/>
      <c r="V7" s="611"/>
      <c r="W7" s="611"/>
      <c r="X7" s="611"/>
      <c r="Y7" s="612"/>
      <c r="Z7" s="613">
        <v>0</v>
      </c>
      <c r="AA7" s="613"/>
      <c r="AB7" s="613"/>
      <c r="AC7" s="613"/>
      <c r="AD7" s="614">
        <v>1685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2204080</v>
      </c>
      <c r="BH7" s="611"/>
      <c r="BI7" s="611"/>
      <c r="BJ7" s="611"/>
      <c r="BK7" s="611"/>
      <c r="BL7" s="611"/>
      <c r="BM7" s="611"/>
      <c r="BN7" s="612"/>
      <c r="BO7" s="613">
        <v>41.1</v>
      </c>
      <c r="BP7" s="613"/>
      <c r="BQ7" s="613"/>
      <c r="BR7" s="613"/>
      <c r="BS7" s="614">
        <v>72524</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2572150</v>
      </c>
      <c r="CS7" s="611"/>
      <c r="CT7" s="611"/>
      <c r="CU7" s="611"/>
      <c r="CV7" s="611"/>
      <c r="CW7" s="611"/>
      <c r="CX7" s="611"/>
      <c r="CY7" s="612"/>
      <c r="CZ7" s="613">
        <v>14.9</v>
      </c>
      <c r="DA7" s="613"/>
      <c r="DB7" s="613"/>
      <c r="DC7" s="613"/>
      <c r="DD7" s="619">
        <v>73819</v>
      </c>
      <c r="DE7" s="611"/>
      <c r="DF7" s="611"/>
      <c r="DG7" s="611"/>
      <c r="DH7" s="611"/>
      <c r="DI7" s="611"/>
      <c r="DJ7" s="611"/>
      <c r="DK7" s="611"/>
      <c r="DL7" s="611"/>
      <c r="DM7" s="611"/>
      <c r="DN7" s="611"/>
      <c r="DO7" s="611"/>
      <c r="DP7" s="612"/>
      <c r="DQ7" s="619">
        <v>2364061</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32662</v>
      </c>
      <c r="S8" s="611"/>
      <c r="T8" s="611"/>
      <c r="U8" s="611"/>
      <c r="V8" s="611"/>
      <c r="W8" s="611"/>
      <c r="X8" s="611"/>
      <c r="Y8" s="612"/>
      <c r="Z8" s="613">
        <v>0.2</v>
      </c>
      <c r="AA8" s="613"/>
      <c r="AB8" s="613"/>
      <c r="AC8" s="613"/>
      <c r="AD8" s="614">
        <v>32662</v>
      </c>
      <c r="AE8" s="614"/>
      <c r="AF8" s="614"/>
      <c r="AG8" s="614"/>
      <c r="AH8" s="614"/>
      <c r="AI8" s="614"/>
      <c r="AJ8" s="614"/>
      <c r="AK8" s="614"/>
      <c r="AL8" s="615">
        <v>0.3</v>
      </c>
      <c r="AM8" s="616"/>
      <c r="AN8" s="616"/>
      <c r="AO8" s="617"/>
      <c r="AP8" s="607" t="s">
        <v>227</v>
      </c>
      <c r="AQ8" s="608"/>
      <c r="AR8" s="608"/>
      <c r="AS8" s="608"/>
      <c r="AT8" s="608"/>
      <c r="AU8" s="608"/>
      <c r="AV8" s="608"/>
      <c r="AW8" s="608"/>
      <c r="AX8" s="608"/>
      <c r="AY8" s="608"/>
      <c r="AZ8" s="608"/>
      <c r="BA8" s="608"/>
      <c r="BB8" s="608"/>
      <c r="BC8" s="608"/>
      <c r="BD8" s="608"/>
      <c r="BE8" s="608"/>
      <c r="BF8" s="609"/>
      <c r="BG8" s="610">
        <v>67675</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5842987</v>
      </c>
      <c r="CS8" s="611"/>
      <c r="CT8" s="611"/>
      <c r="CU8" s="611"/>
      <c r="CV8" s="611"/>
      <c r="CW8" s="611"/>
      <c r="CX8" s="611"/>
      <c r="CY8" s="612"/>
      <c r="CZ8" s="613">
        <v>33.9</v>
      </c>
      <c r="DA8" s="613"/>
      <c r="DB8" s="613"/>
      <c r="DC8" s="613"/>
      <c r="DD8" s="619">
        <v>27314</v>
      </c>
      <c r="DE8" s="611"/>
      <c r="DF8" s="611"/>
      <c r="DG8" s="611"/>
      <c r="DH8" s="611"/>
      <c r="DI8" s="611"/>
      <c r="DJ8" s="611"/>
      <c r="DK8" s="611"/>
      <c r="DL8" s="611"/>
      <c r="DM8" s="611"/>
      <c r="DN8" s="611"/>
      <c r="DO8" s="611"/>
      <c r="DP8" s="612"/>
      <c r="DQ8" s="619">
        <v>3675787</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36631</v>
      </c>
      <c r="S9" s="611"/>
      <c r="T9" s="611"/>
      <c r="U9" s="611"/>
      <c r="V9" s="611"/>
      <c r="W9" s="611"/>
      <c r="X9" s="611"/>
      <c r="Y9" s="612"/>
      <c r="Z9" s="613">
        <v>0.2</v>
      </c>
      <c r="AA9" s="613"/>
      <c r="AB9" s="613"/>
      <c r="AC9" s="613"/>
      <c r="AD9" s="614">
        <v>36631</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1772930</v>
      </c>
      <c r="BH9" s="611"/>
      <c r="BI9" s="611"/>
      <c r="BJ9" s="611"/>
      <c r="BK9" s="611"/>
      <c r="BL9" s="611"/>
      <c r="BM9" s="611"/>
      <c r="BN9" s="612"/>
      <c r="BO9" s="613">
        <v>33</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1964792</v>
      </c>
      <c r="CS9" s="611"/>
      <c r="CT9" s="611"/>
      <c r="CU9" s="611"/>
      <c r="CV9" s="611"/>
      <c r="CW9" s="611"/>
      <c r="CX9" s="611"/>
      <c r="CY9" s="612"/>
      <c r="CZ9" s="613">
        <v>11.4</v>
      </c>
      <c r="DA9" s="613"/>
      <c r="DB9" s="613"/>
      <c r="DC9" s="613"/>
      <c r="DD9" s="619">
        <v>450328</v>
      </c>
      <c r="DE9" s="611"/>
      <c r="DF9" s="611"/>
      <c r="DG9" s="611"/>
      <c r="DH9" s="611"/>
      <c r="DI9" s="611"/>
      <c r="DJ9" s="611"/>
      <c r="DK9" s="611"/>
      <c r="DL9" s="611"/>
      <c r="DM9" s="611"/>
      <c r="DN9" s="611"/>
      <c r="DO9" s="611"/>
      <c r="DP9" s="612"/>
      <c r="DQ9" s="619">
        <v>1356320</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108796</v>
      </c>
      <c r="BH10" s="611"/>
      <c r="BI10" s="611"/>
      <c r="BJ10" s="611"/>
      <c r="BK10" s="611"/>
      <c r="BL10" s="611"/>
      <c r="BM10" s="611"/>
      <c r="BN10" s="612"/>
      <c r="BO10" s="613">
        <v>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14530</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11249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911001</v>
      </c>
      <c r="S11" s="611"/>
      <c r="T11" s="611"/>
      <c r="U11" s="611"/>
      <c r="V11" s="611"/>
      <c r="W11" s="611"/>
      <c r="X11" s="611"/>
      <c r="Y11" s="612"/>
      <c r="Z11" s="615">
        <v>5</v>
      </c>
      <c r="AA11" s="616"/>
      <c r="AB11" s="616"/>
      <c r="AC11" s="622"/>
      <c r="AD11" s="619">
        <v>911001</v>
      </c>
      <c r="AE11" s="611"/>
      <c r="AF11" s="611"/>
      <c r="AG11" s="611"/>
      <c r="AH11" s="611"/>
      <c r="AI11" s="611"/>
      <c r="AJ11" s="611"/>
      <c r="AK11" s="612"/>
      <c r="AL11" s="615">
        <v>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254679</v>
      </c>
      <c r="BH11" s="611"/>
      <c r="BI11" s="611"/>
      <c r="BJ11" s="611"/>
      <c r="BK11" s="611"/>
      <c r="BL11" s="611"/>
      <c r="BM11" s="611"/>
      <c r="BN11" s="612"/>
      <c r="BO11" s="613">
        <v>4.7</v>
      </c>
      <c r="BP11" s="613"/>
      <c r="BQ11" s="613"/>
      <c r="BR11" s="613"/>
      <c r="BS11" s="614">
        <v>72524</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406139</v>
      </c>
      <c r="CS11" s="611"/>
      <c r="CT11" s="611"/>
      <c r="CU11" s="611"/>
      <c r="CV11" s="611"/>
      <c r="CW11" s="611"/>
      <c r="CX11" s="611"/>
      <c r="CY11" s="612"/>
      <c r="CZ11" s="613">
        <v>2.4</v>
      </c>
      <c r="DA11" s="613"/>
      <c r="DB11" s="613"/>
      <c r="DC11" s="613"/>
      <c r="DD11" s="619">
        <v>127345</v>
      </c>
      <c r="DE11" s="611"/>
      <c r="DF11" s="611"/>
      <c r="DG11" s="611"/>
      <c r="DH11" s="611"/>
      <c r="DI11" s="611"/>
      <c r="DJ11" s="611"/>
      <c r="DK11" s="611"/>
      <c r="DL11" s="611"/>
      <c r="DM11" s="611"/>
      <c r="DN11" s="611"/>
      <c r="DO11" s="611"/>
      <c r="DP11" s="612"/>
      <c r="DQ11" s="619">
        <v>240435</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165401</v>
      </c>
      <c r="S12" s="611"/>
      <c r="T12" s="611"/>
      <c r="U12" s="611"/>
      <c r="V12" s="611"/>
      <c r="W12" s="611"/>
      <c r="X12" s="611"/>
      <c r="Y12" s="612"/>
      <c r="Z12" s="613">
        <v>0.9</v>
      </c>
      <c r="AA12" s="613"/>
      <c r="AB12" s="613"/>
      <c r="AC12" s="613"/>
      <c r="AD12" s="614">
        <v>165401</v>
      </c>
      <c r="AE12" s="614"/>
      <c r="AF12" s="614"/>
      <c r="AG12" s="614"/>
      <c r="AH12" s="614"/>
      <c r="AI12" s="614"/>
      <c r="AJ12" s="614"/>
      <c r="AK12" s="614"/>
      <c r="AL12" s="615">
        <v>1.6</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2442611</v>
      </c>
      <c r="BH12" s="611"/>
      <c r="BI12" s="611"/>
      <c r="BJ12" s="611"/>
      <c r="BK12" s="611"/>
      <c r="BL12" s="611"/>
      <c r="BM12" s="611"/>
      <c r="BN12" s="612"/>
      <c r="BO12" s="613">
        <v>45.5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500787</v>
      </c>
      <c r="CS12" s="611"/>
      <c r="CT12" s="611"/>
      <c r="CU12" s="611"/>
      <c r="CV12" s="611"/>
      <c r="CW12" s="611"/>
      <c r="CX12" s="611"/>
      <c r="CY12" s="612"/>
      <c r="CZ12" s="613">
        <v>2.9</v>
      </c>
      <c r="DA12" s="613"/>
      <c r="DB12" s="613"/>
      <c r="DC12" s="613"/>
      <c r="DD12" s="619">
        <v>45683</v>
      </c>
      <c r="DE12" s="611"/>
      <c r="DF12" s="611"/>
      <c r="DG12" s="611"/>
      <c r="DH12" s="611"/>
      <c r="DI12" s="611"/>
      <c r="DJ12" s="611"/>
      <c r="DK12" s="611"/>
      <c r="DL12" s="611"/>
      <c r="DM12" s="611"/>
      <c r="DN12" s="611"/>
      <c r="DO12" s="611"/>
      <c r="DP12" s="612"/>
      <c r="DQ12" s="619">
        <v>325051</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2438332</v>
      </c>
      <c r="BH13" s="611"/>
      <c r="BI13" s="611"/>
      <c r="BJ13" s="611"/>
      <c r="BK13" s="611"/>
      <c r="BL13" s="611"/>
      <c r="BM13" s="611"/>
      <c r="BN13" s="612"/>
      <c r="BO13" s="613">
        <v>45.4</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1681817</v>
      </c>
      <c r="CS13" s="611"/>
      <c r="CT13" s="611"/>
      <c r="CU13" s="611"/>
      <c r="CV13" s="611"/>
      <c r="CW13" s="611"/>
      <c r="CX13" s="611"/>
      <c r="CY13" s="612"/>
      <c r="CZ13" s="613">
        <v>9.8000000000000007</v>
      </c>
      <c r="DA13" s="613"/>
      <c r="DB13" s="613"/>
      <c r="DC13" s="613"/>
      <c r="DD13" s="619">
        <v>740412</v>
      </c>
      <c r="DE13" s="611"/>
      <c r="DF13" s="611"/>
      <c r="DG13" s="611"/>
      <c r="DH13" s="611"/>
      <c r="DI13" s="611"/>
      <c r="DJ13" s="611"/>
      <c r="DK13" s="611"/>
      <c r="DL13" s="611"/>
      <c r="DM13" s="611"/>
      <c r="DN13" s="611"/>
      <c r="DO13" s="611"/>
      <c r="DP13" s="612"/>
      <c r="DQ13" s="619">
        <v>1008302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195</v>
      </c>
      <c r="S14" s="611"/>
      <c r="T14" s="611"/>
      <c r="U14" s="611"/>
      <c r="V14" s="611"/>
      <c r="W14" s="611"/>
      <c r="X14" s="611"/>
      <c r="Y14" s="612"/>
      <c r="Z14" s="613">
        <v>0</v>
      </c>
      <c r="AA14" s="613"/>
      <c r="AB14" s="613"/>
      <c r="AC14" s="613"/>
      <c r="AD14" s="614">
        <v>195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129445</v>
      </c>
      <c r="BH14" s="611"/>
      <c r="BI14" s="611"/>
      <c r="BJ14" s="611"/>
      <c r="BK14" s="611"/>
      <c r="BL14" s="611"/>
      <c r="BM14" s="611"/>
      <c r="BN14" s="612"/>
      <c r="BO14" s="613">
        <v>2.4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698645</v>
      </c>
      <c r="CS14" s="611"/>
      <c r="CT14" s="611"/>
      <c r="CU14" s="611"/>
      <c r="CV14" s="611"/>
      <c r="CW14" s="611"/>
      <c r="CX14" s="611"/>
      <c r="CY14" s="612"/>
      <c r="CZ14" s="613">
        <v>4.0999999999999996</v>
      </c>
      <c r="DA14" s="613"/>
      <c r="DB14" s="613"/>
      <c r="DC14" s="613"/>
      <c r="DD14" s="619">
        <v>143438</v>
      </c>
      <c r="DE14" s="611"/>
      <c r="DF14" s="611"/>
      <c r="DG14" s="611"/>
      <c r="DH14" s="611"/>
      <c r="DI14" s="611"/>
      <c r="DJ14" s="611"/>
      <c r="DK14" s="611"/>
      <c r="DL14" s="611"/>
      <c r="DM14" s="611"/>
      <c r="DN14" s="611"/>
      <c r="DO14" s="611"/>
      <c r="DP14" s="612"/>
      <c r="DQ14" s="619">
        <v>596298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276154</v>
      </c>
      <c r="BH15" s="611"/>
      <c r="BI15" s="611"/>
      <c r="BJ15" s="611"/>
      <c r="BK15" s="611"/>
      <c r="BL15" s="611"/>
      <c r="BM15" s="611"/>
      <c r="BN15" s="612"/>
      <c r="BO15" s="613">
        <v>5.0999999999999996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1878174</v>
      </c>
      <c r="CS15" s="611"/>
      <c r="CT15" s="611"/>
      <c r="CU15" s="611"/>
      <c r="CV15" s="611"/>
      <c r="CW15" s="611"/>
      <c r="CX15" s="611"/>
      <c r="CY15" s="612"/>
      <c r="CZ15" s="613">
        <v>10.9</v>
      </c>
      <c r="DA15" s="613"/>
      <c r="DB15" s="613"/>
      <c r="DC15" s="613"/>
      <c r="DD15" s="619">
        <v>518782</v>
      </c>
      <c r="DE15" s="611"/>
      <c r="DF15" s="611"/>
      <c r="DG15" s="611"/>
      <c r="DH15" s="611"/>
      <c r="DI15" s="611"/>
      <c r="DJ15" s="611"/>
      <c r="DK15" s="611"/>
      <c r="DL15" s="611"/>
      <c r="DM15" s="611"/>
      <c r="DN15" s="611"/>
      <c r="DO15" s="611"/>
      <c r="DP15" s="612"/>
      <c r="DQ15" s="619">
        <v>1386910</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23320</v>
      </c>
      <c r="S16" s="611"/>
      <c r="T16" s="611"/>
      <c r="U16" s="611"/>
      <c r="V16" s="611"/>
      <c r="W16" s="611"/>
      <c r="X16" s="611"/>
      <c r="Y16" s="612"/>
      <c r="Z16" s="613">
        <v>0.1</v>
      </c>
      <c r="AA16" s="613"/>
      <c r="AB16" s="613"/>
      <c r="AC16" s="613"/>
      <c r="AD16" s="614">
        <v>23320</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v>44</v>
      </c>
      <c r="BH16" s="611"/>
      <c r="BI16" s="611"/>
      <c r="BJ16" s="611"/>
      <c r="BK16" s="611"/>
      <c r="BL16" s="611"/>
      <c r="BM16" s="611"/>
      <c r="BN16" s="612"/>
      <c r="BO16" s="613">
        <v>0</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62615</v>
      </c>
      <c r="CS16" s="611"/>
      <c r="CT16" s="611"/>
      <c r="CU16" s="611"/>
      <c r="CV16" s="611"/>
      <c r="CW16" s="611"/>
      <c r="CX16" s="611"/>
      <c r="CY16" s="612"/>
      <c r="CZ16" s="613">
        <v>0.4</v>
      </c>
      <c r="DA16" s="613"/>
      <c r="DB16" s="613"/>
      <c r="DC16" s="613"/>
      <c r="DD16" s="619" t="s">
        <v>122</v>
      </c>
      <c r="DE16" s="611"/>
      <c r="DF16" s="611"/>
      <c r="DG16" s="611"/>
      <c r="DH16" s="611"/>
      <c r="DI16" s="611"/>
      <c r="DJ16" s="611"/>
      <c r="DK16" s="611"/>
      <c r="DL16" s="611"/>
      <c r="DM16" s="611"/>
      <c r="DN16" s="611"/>
      <c r="DO16" s="611"/>
      <c r="DP16" s="612"/>
      <c r="DQ16" s="619">
        <v>13007</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70671</v>
      </c>
      <c r="S17" s="611"/>
      <c r="T17" s="611"/>
      <c r="U17" s="611"/>
      <c r="V17" s="611"/>
      <c r="W17" s="611"/>
      <c r="X17" s="611"/>
      <c r="Y17" s="612"/>
      <c r="Z17" s="613">
        <v>0.4</v>
      </c>
      <c r="AA17" s="613"/>
      <c r="AB17" s="613"/>
      <c r="AC17" s="613"/>
      <c r="AD17" s="614">
        <v>70671</v>
      </c>
      <c r="AE17" s="614"/>
      <c r="AF17" s="614"/>
      <c r="AG17" s="614"/>
      <c r="AH17" s="614"/>
      <c r="AI17" s="614"/>
      <c r="AJ17" s="614"/>
      <c r="AK17" s="614"/>
      <c r="AL17" s="615">
        <v>0.7</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1451630</v>
      </c>
      <c r="CS17" s="611"/>
      <c r="CT17" s="611"/>
      <c r="CU17" s="611"/>
      <c r="CV17" s="611"/>
      <c r="CW17" s="611"/>
      <c r="CX17" s="611"/>
      <c r="CY17" s="612"/>
      <c r="CZ17" s="613">
        <v>8.4</v>
      </c>
      <c r="DA17" s="613"/>
      <c r="DB17" s="613"/>
      <c r="DC17" s="613"/>
      <c r="DD17" s="619" t="s">
        <v>122</v>
      </c>
      <c r="DE17" s="611"/>
      <c r="DF17" s="611"/>
      <c r="DG17" s="611"/>
      <c r="DH17" s="611"/>
      <c r="DI17" s="611"/>
      <c r="DJ17" s="611"/>
      <c r="DK17" s="611"/>
      <c r="DL17" s="611"/>
      <c r="DM17" s="611"/>
      <c r="DN17" s="611"/>
      <c r="DO17" s="611"/>
      <c r="DP17" s="612"/>
      <c r="DQ17" s="619">
        <v>1449780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43279</v>
      </c>
      <c r="S18" s="611"/>
      <c r="T18" s="611"/>
      <c r="U18" s="611"/>
      <c r="V18" s="611"/>
      <c r="W18" s="611"/>
      <c r="X18" s="611"/>
      <c r="Y18" s="612"/>
      <c r="Z18" s="613">
        <v>0.2</v>
      </c>
      <c r="AA18" s="613"/>
      <c r="AB18" s="613"/>
      <c r="AC18" s="613"/>
      <c r="AD18" s="614">
        <v>43279</v>
      </c>
      <c r="AE18" s="614"/>
      <c r="AF18" s="614"/>
      <c r="AG18" s="614"/>
      <c r="AH18" s="614"/>
      <c r="AI18" s="614"/>
      <c r="AJ18" s="614"/>
      <c r="AK18" s="614"/>
      <c r="AL18" s="615">
        <v>0.4</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39734</v>
      </c>
      <c r="S19" s="611"/>
      <c r="T19" s="611"/>
      <c r="U19" s="611"/>
      <c r="V19" s="611"/>
      <c r="W19" s="611"/>
      <c r="X19" s="611"/>
      <c r="Y19" s="612"/>
      <c r="Z19" s="613">
        <v>0.2</v>
      </c>
      <c r="AA19" s="613"/>
      <c r="AB19" s="613"/>
      <c r="AC19" s="613"/>
      <c r="AD19" s="614">
        <v>39734</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313258</v>
      </c>
      <c r="BH19" s="611"/>
      <c r="BI19" s="611"/>
      <c r="BJ19" s="611"/>
      <c r="BK19" s="611"/>
      <c r="BL19" s="611"/>
      <c r="BM19" s="611"/>
      <c r="BN19" s="612"/>
      <c r="BO19" s="613">
        <v>5.8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3545</v>
      </c>
      <c r="S20" s="611"/>
      <c r="T20" s="611"/>
      <c r="U20" s="611"/>
      <c r="V20" s="611"/>
      <c r="W20" s="611"/>
      <c r="X20" s="611"/>
      <c r="Y20" s="612"/>
      <c r="Z20" s="613">
        <v>0</v>
      </c>
      <c r="AA20" s="613"/>
      <c r="AB20" s="613"/>
      <c r="AC20" s="613"/>
      <c r="AD20" s="614">
        <v>3545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313258</v>
      </c>
      <c r="BH20" s="611"/>
      <c r="BI20" s="611"/>
      <c r="BJ20" s="611"/>
      <c r="BK20" s="611"/>
      <c r="BL20" s="611"/>
      <c r="BM20" s="611"/>
      <c r="BN20" s="612"/>
      <c r="BO20" s="613">
        <v>5.8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17244570</v>
      </c>
      <c r="CS20" s="611"/>
      <c r="CT20" s="611"/>
      <c r="CU20" s="611"/>
      <c r="CV20" s="611"/>
      <c r="CW20" s="611"/>
      <c r="CX20" s="611"/>
      <c r="CY20" s="612"/>
      <c r="CZ20" s="613">
        <v>100</v>
      </c>
      <c r="DA20" s="613"/>
      <c r="DB20" s="613"/>
      <c r="DC20" s="613"/>
      <c r="DD20" s="619">
        <v>2127121</v>
      </c>
      <c r="DE20" s="611"/>
      <c r="DF20" s="611"/>
      <c r="DG20" s="611"/>
      <c r="DH20" s="611"/>
      <c r="DI20" s="611"/>
      <c r="DJ20" s="611"/>
      <c r="DK20" s="611"/>
      <c r="DL20" s="611"/>
      <c r="DM20" s="611"/>
      <c r="DN20" s="611"/>
      <c r="DO20" s="611"/>
      <c r="DP20" s="612"/>
      <c r="DQ20" s="619">
        <v>12597504</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4255405</v>
      </c>
      <c r="S21" s="611"/>
      <c r="T21" s="611"/>
      <c r="U21" s="611"/>
      <c r="V21" s="611"/>
      <c r="W21" s="611"/>
      <c r="X21" s="611"/>
      <c r="Y21" s="612"/>
      <c r="Z21" s="613">
        <v>23.4</v>
      </c>
      <c r="AA21" s="613"/>
      <c r="AB21" s="613"/>
      <c r="AC21" s="613"/>
      <c r="AD21" s="614">
        <v>3474235</v>
      </c>
      <c r="AE21" s="614"/>
      <c r="AF21" s="614"/>
      <c r="AG21" s="614"/>
      <c r="AH21" s="614"/>
      <c r="AI21" s="614"/>
      <c r="AJ21" s="614"/>
      <c r="AK21" s="614"/>
      <c r="AL21" s="615">
        <v>34.4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678</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3474235</v>
      </c>
      <c r="S22" s="611"/>
      <c r="T22" s="611"/>
      <c r="U22" s="611"/>
      <c r="V22" s="611"/>
      <c r="W22" s="611"/>
      <c r="X22" s="611"/>
      <c r="Y22" s="612"/>
      <c r="Z22" s="613">
        <v>19.100000000000001</v>
      </c>
      <c r="AA22" s="613"/>
      <c r="AB22" s="613"/>
      <c r="AC22" s="613"/>
      <c r="AD22" s="614">
        <v>3474235</v>
      </c>
      <c r="AE22" s="614"/>
      <c r="AF22" s="614"/>
      <c r="AG22" s="614"/>
      <c r="AH22" s="614"/>
      <c r="AI22" s="614"/>
      <c r="AJ22" s="614"/>
      <c r="AK22" s="614"/>
      <c r="AL22" s="615">
        <v>34.4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781170</v>
      </c>
      <c r="S23" s="611"/>
      <c r="T23" s="611"/>
      <c r="U23" s="611"/>
      <c r="V23" s="611"/>
      <c r="W23" s="611"/>
      <c r="X23" s="611"/>
      <c r="Y23" s="612"/>
      <c r="Z23" s="613">
        <v>4.3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312580</v>
      </c>
      <c r="BH23" s="611"/>
      <c r="BI23" s="611"/>
      <c r="BJ23" s="611"/>
      <c r="BK23" s="611"/>
      <c r="BL23" s="611"/>
      <c r="BM23" s="611"/>
      <c r="BN23" s="612"/>
      <c r="BO23" s="613">
        <v>5.8</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7886716</v>
      </c>
      <c r="CS24" s="600"/>
      <c r="CT24" s="600"/>
      <c r="CU24" s="600"/>
      <c r="CV24" s="600"/>
      <c r="CW24" s="600"/>
      <c r="CX24" s="600"/>
      <c r="CY24" s="601"/>
      <c r="CZ24" s="604">
        <v>45.7</v>
      </c>
      <c r="DA24" s="605"/>
      <c r="DB24" s="605"/>
      <c r="DC24" s="621"/>
      <c r="DD24" s="642">
        <v>5966566</v>
      </c>
      <c r="DE24" s="600"/>
      <c r="DF24" s="600"/>
      <c r="DG24" s="600"/>
      <c r="DH24" s="600"/>
      <c r="DI24" s="600"/>
      <c r="DJ24" s="600"/>
      <c r="DK24" s="601"/>
      <c r="DL24" s="642">
        <v>5435477</v>
      </c>
      <c r="DM24" s="600"/>
      <c r="DN24" s="600"/>
      <c r="DO24" s="600"/>
      <c r="DP24" s="600"/>
      <c r="DQ24" s="600"/>
      <c r="DR24" s="600"/>
      <c r="DS24" s="600"/>
      <c r="DT24" s="600"/>
      <c r="DU24" s="600"/>
      <c r="DV24" s="601"/>
      <c r="DW24" s="604">
        <v>53.6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11096508</v>
      </c>
      <c r="S25" s="611"/>
      <c r="T25" s="611"/>
      <c r="U25" s="611"/>
      <c r="V25" s="611"/>
      <c r="W25" s="611"/>
      <c r="X25" s="611"/>
      <c r="Y25" s="612"/>
      <c r="Z25" s="613">
        <v>61</v>
      </c>
      <c r="AA25" s="613"/>
      <c r="AB25" s="613"/>
      <c r="AC25" s="613"/>
      <c r="AD25" s="614">
        <v>10002758</v>
      </c>
      <c r="AE25" s="614"/>
      <c r="AF25" s="614"/>
      <c r="AG25" s="614"/>
      <c r="AH25" s="614"/>
      <c r="AI25" s="614"/>
      <c r="AJ25" s="614"/>
      <c r="AK25" s="614"/>
      <c r="AL25" s="615">
        <v>99.2</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3279561</v>
      </c>
      <c r="CS25" s="643"/>
      <c r="CT25" s="643"/>
      <c r="CU25" s="643"/>
      <c r="CV25" s="643"/>
      <c r="CW25" s="643"/>
      <c r="CX25" s="643"/>
      <c r="CY25" s="644"/>
      <c r="CZ25" s="615">
        <v>19</v>
      </c>
      <c r="DA25" s="640"/>
      <c r="DB25" s="640"/>
      <c r="DC25" s="645"/>
      <c r="DD25" s="619">
        <v>3059161</v>
      </c>
      <c r="DE25" s="643"/>
      <c r="DF25" s="643"/>
      <c r="DG25" s="643"/>
      <c r="DH25" s="643"/>
      <c r="DI25" s="643"/>
      <c r="DJ25" s="643"/>
      <c r="DK25" s="644"/>
      <c r="DL25" s="619">
        <v>3043289</v>
      </c>
      <c r="DM25" s="643"/>
      <c r="DN25" s="643"/>
      <c r="DO25" s="643"/>
      <c r="DP25" s="643"/>
      <c r="DQ25" s="643"/>
      <c r="DR25" s="643"/>
      <c r="DS25" s="643"/>
      <c r="DT25" s="643"/>
      <c r="DU25" s="643"/>
      <c r="DV25" s="644"/>
      <c r="DW25" s="615">
        <v>30</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3299</v>
      </c>
      <c r="S26" s="611"/>
      <c r="T26" s="611"/>
      <c r="U26" s="611"/>
      <c r="V26" s="611"/>
      <c r="W26" s="611"/>
      <c r="X26" s="611"/>
      <c r="Y26" s="612"/>
      <c r="Z26" s="613">
        <v>0</v>
      </c>
      <c r="AA26" s="613"/>
      <c r="AB26" s="613"/>
      <c r="AC26" s="613"/>
      <c r="AD26" s="614">
        <v>3299</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1965828</v>
      </c>
      <c r="CS26" s="611"/>
      <c r="CT26" s="611"/>
      <c r="CU26" s="611"/>
      <c r="CV26" s="611"/>
      <c r="CW26" s="611"/>
      <c r="CX26" s="611"/>
      <c r="CY26" s="612"/>
      <c r="CZ26" s="615">
        <v>11.4</v>
      </c>
      <c r="DA26" s="640"/>
      <c r="DB26" s="640"/>
      <c r="DC26" s="645"/>
      <c r="DD26" s="619">
        <v>1824128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43387</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5365592</v>
      </c>
      <c r="BH27" s="611"/>
      <c r="BI27" s="611"/>
      <c r="BJ27" s="611"/>
      <c r="BK27" s="611"/>
      <c r="BL27" s="611"/>
      <c r="BM27" s="611"/>
      <c r="BN27" s="612"/>
      <c r="BO27" s="613">
        <v>100</v>
      </c>
      <c r="BP27" s="613"/>
      <c r="BQ27" s="613"/>
      <c r="BR27" s="613"/>
      <c r="BS27" s="614">
        <v>72524</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3155525</v>
      </c>
      <c r="CS27" s="643"/>
      <c r="CT27" s="643"/>
      <c r="CU27" s="643"/>
      <c r="CV27" s="643"/>
      <c r="CW27" s="643"/>
      <c r="CX27" s="643"/>
      <c r="CY27" s="644"/>
      <c r="CZ27" s="615">
        <v>18.3</v>
      </c>
      <c r="DA27" s="640"/>
      <c r="DB27" s="640"/>
      <c r="DC27" s="645"/>
      <c r="DD27" s="619">
        <v>1457625</v>
      </c>
      <c r="DE27" s="643"/>
      <c r="DF27" s="643"/>
      <c r="DG27" s="643"/>
      <c r="DH27" s="643"/>
      <c r="DI27" s="643"/>
      <c r="DJ27" s="643"/>
      <c r="DK27" s="644"/>
      <c r="DL27" s="619">
        <v>942408</v>
      </c>
      <c r="DM27" s="643"/>
      <c r="DN27" s="643"/>
      <c r="DO27" s="643"/>
      <c r="DP27" s="643"/>
      <c r="DQ27" s="643"/>
      <c r="DR27" s="643"/>
      <c r="DS27" s="643"/>
      <c r="DT27" s="643"/>
      <c r="DU27" s="643"/>
      <c r="DV27" s="644"/>
      <c r="DW27" s="615">
        <v>9.3000000000000007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143078</v>
      </c>
      <c r="S28" s="611"/>
      <c r="T28" s="611"/>
      <c r="U28" s="611"/>
      <c r="V28" s="611"/>
      <c r="W28" s="611"/>
      <c r="X28" s="611"/>
      <c r="Y28" s="612"/>
      <c r="Z28" s="613">
        <v>0.8</v>
      </c>
      <c r="AA28" s="613"/>
      <c r="AB28" s="613"/>
      <c r="AC28" s="613"/>
      <c r="AD28" s="614">
        <v>21610</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1451630</v>
      </c>
      <c r="CS28" s="611"/>
      <c r="CT28" s="611"/>
      <c r="CU28" s="611"/>
      <c r="CV28" s="611"/>
      <c r="CW28" s="611"/>
      <c r="CX28" s="611"/>
      <c r="CY28" s="612"/>
      <c r="CZ28" s="615">
        <v>8.4</v>
      </c>
      <c r="DA28" s="640"/>
      <c r="DB28" s="640"/>
      <c r="DC28" s="645"/>
      <c r="DD28" s="619">
        <v>1449780</v>
      </c>
      <c r="DE28" s="611"/>
      <c r="DF28" s="611"/>
      <c r="DG28" s="611"/>
      <c r="DH28" s="611"/>
      <c r="DI28" s="611"/>
      <c r="DJ28" s="611"/>
      <c r="DK28" s="612"/>
      <c r="DL28" s="619">
        <v>1449780</v>
      </c>
      <c r="DM28" s="611"/>
      <c r="DN28" s="611"/>
      <c r="DO28" s="611"/>
      <c r="DP28" s="611"/>
      <c r="DQ28" s="611"/>
      <c r="DR28" s="611"/>
      <c r="DS28" s="611"/>
      <c r="DT28" s="611"/>
      <c r="DU28" s="611"/>
      <c r="DV28" s="612"/>
      <c r="DW28" s="615">
        <v>14.3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154868</v>
      </c>
      <c r="S29" s="611"/>
      <c r="T29" s="611"/>
      <c r="U29" s="611"/>
      <c r="V29" s="611"/>
      <c r="W29" s="611"/>
      <c r="X29" s="611"/>
      <c r="Y29" s="612"/>
      <c r="Z29" s="613">
        <v>0.9</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1451630</v>
      </c>
      <c r="CS29" s="643"/>
      <c r="CT29" s="643"/>
      <c r="CU29" s="643"/>
      <c r="CV29" s="643"/>
      <c r="CW29" s="643"/>
      <c r="CX29" s="643"/>
      <c r="CY29" s="644"/>
      <c r="CZ29" s="615">
        <v>8.4</v>
      </c>
      <c r="DA29" s="640"/>
      <c r="DB29" s="640"/>
      <c r="DC29" s="645"/>
      <c r="DD29" s="619">
        <v>1449780</v>
      </c>
      <c r="DE29" s="643"/>
      <c r="DF29" s="643"/>
      <c r="DG29" s="643"/>
      <c r="DH29" s="643"/>
      <c r="DI29" s="643"/>
      <c r="DJ29" s="643"/>
      <c r="DK29" s="644"/>
      <c r="DL29" s="619">
        <v>1449780</v>
      </c>
      <c r="DM29" s="643"/>
      <c r="DN29" s="643"/>
      <c r="DO29" s="643"/>
      <c r="DP29" s="643"/>
      <c r="DQ29" s="643"/>
      <c r="DR29" s="643"/>
      <c r="DS29" s="643"/>
      <c r="DT29" s="643"/>
      <c r="DU29" s="643"/>
      <c r="DV29" s="644"/>
      <c r="DW29" s="615">
        <v>14.3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2475303</v>
      </c>
      <c r="S30" s="611"/>
      <c r="T30" s="611"/>
      <c r="U30" s="611"/>
      <c r="V30" s="611"/>
      <c r="W30" s="611"/>
      <c r="X30" s="611"/>
      <c r="Y30" s="612"/>
      <c r="Z30" s="613">
        <v>13.6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1408085</v>
      </c>
      <c r="CS30" s="611"/>
      <c r="CT30" s="611"/>
      <c r="CU30" s="611"/>
      <c r="CV30" s="611"/>
      <c r="CW30" s="611"/>
      <c r="CX30" s="611"/>
      <c r="CY30" s="612"/>
      <c r="CZ30" s="615">
        <v>8.1999999999999993</v>
      </c>
      <c r="DA30" s="640"/>
      <c r="DB30" s="640"/>
      <c r="DC30" s="645"/>
      <c r="DD30" s="619">
        <v>1406365</v>
      </c>
      <c r="DE30" s="611"/>
      <c r="DF30" s="611"/>
      <c r="DG30" s="611"/>
      <c r="DH30" s="611"/>
      <c r="DI30" s="611"/>
      <c r="DJ30" s="611"/>
      <c r="DK30" s="612"/>
      <c r="DL30" s="619">
        <v>1406365</v>
      </c>
      <c r="DM30" s="611"/>
      <c r="DN30" s="611"/>
      <c r="DO30" s="611"/>
      <c r="DP30" s="611"/>
      <c r="DQ30" s="611"/>
      <c r="DR30" s="611"/>
      <c r="DS30" s="611"/>
      <c r="DT30" s="611"/>
      <c r="DU30" s="611"/>
      <c r="DV30" s="612"/>
      <c r="DW30" s="615">
        <v>13.9</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99.7</v>
      </c>
      <c r="BH31" s="654"/>
      <c r="BI31" s="654"/>
      <c r="BJ31" s="654"/>
      <c r="BK31" s="654"/>
      <c r="BL31" s="654"/>
      <c r="BM31" s="605">
        <v>96.5</v>
      </c>
      <c r="BN31" s="654"/>
      <c r="BO31" s="654"/>
      <c r="BP31" s="654"/>
      <c r="BQ31" s="655"/>
      <c r="BR31" s="657">
        <v>99.8</v>
      </c>
      <c r="BS31" s="654"/>
      <c r="BT31" s="654"/>
      <c r="BU31" s="654"/>
      <c r="BV31" s="654"/>
      <c r="BW31" s="654"/>
      <c r="BX31" s="605">
        <v>95.2</v>
      </c>
      <c r="BY31" s="654"/>
      <c r="BZ31" s="654"/>
      <c r="CA31" s="654"/>
      <c r="CB31" s="655"/>
      <c r="CD31" s="650"/>
      <c r="CE31" s="651"/>
      <c r="CF31" s="607" t="s">
        <v>300</v>
      </c>
      <c r="CG31" s="608"/>
      <c r="CH31" s="608"/>
      <c r="CI31" s="608"/>
      <c r="CJ31" s="608"/>
      <c r="CK31" s="608"/>
      <c r="CL31" s="608"/>
      <c r="CM31" s="608"/>
      <c r="CN31" s="608"/>
      <c r="CO31" s="608"/>
      <c r="CP31" s="608"/>
      <c r="CQ31" s="609"/>
      <c r="CR31" s="610">
        <v>43545</v>
      </c>
      <c r="CS31" s="643"/>
      <c r="CT31" s="643"/>
      <c r="CU31" s="643"/>
      <c r="CV31" s="643"/>
      <c r="CW31" s="643"/>
      <c r="CX31" s="643"/>
      <c r="CY31" s="644"/>
      <c r="CZ31" s="615">
        <v>0.3</v>
      </c>
      <c r="DA31" s="640"/>
      <c r="DB31" s="640"/>
      <c r="DC31" s="645"/>
      <c r="DD31" s="619">
        <v>43415</v>
      </c>
      <c r="DE31" s="643"/>
      <c r="DF31" s="643"/>
      <c r="DG31" s="643"/>
      <c r="DH31" s="643"/>
      <c r="DI31" s="643"/>
      <c r="DJ31" s="643"/>
      <c r="DK31" s="644"/>
      <c r="DL31" s="619">
        <v>43415</v>
      </c>
      <c r="DM31" s="643"/>
      <c r="DN31" s="643"/>
      <c r="DO31" s="643"/>
      <c r="DP31" s="643"/>
      <c r="DQ31" s="643"/>
      <c r="DR31" s="643"/>
      <c r="DS31" s="643"/>
      <c r="DT31" s="643"/>
      <c r="DU31" s="643"/>
      <c r="DV31" s="644"/>
      <c r="DW31" s="615">
        <v>0.4</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995486</v>
      </c>
      <c r="S32" s="611"/>
      <c r="T32" s="611"/>
      <c r="U32" s="611"/>
      <c r="V32" s="611"/>
      <c r="W32" s="611"/>
      <c r="X32" s="611"/>
      <c r="Y32" s="612"/>
      <c r="Z32" s="613">
        <v>5.5</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3"/>
      <c r="BI32" s="643"/>
      <c r="BJ32" s="643"/>
      <c r="BK32" s="643"/>
      <c r="BL32" s="643"/>
      <c r="BM32" s="616">
        <v>99.1</v>
      </c>
      <c r="BN32" s="643"/>
      <c r="BO32" s="643"/>
      <c r="BP32" s="643"/>
      <c r="BQ32" s="656"/>
      <c r="BR32" s="667">
        <v>99.7</v>
      </c>
      <c r="BS32" s="643"/>
      <c r="BT32" s="643"/>
      <c r="BU32" s="643"/>
      <c r="BV32" s="643"/>
      <c r="BW32" s="643"/>
      <c r="BX32" s="616">
        <v>99</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208694</v>
      </c>
      <c r="S33" s="611"/>
      <c r="T33" s="611"/>
      <c r="U33" s="611"/>
      <c r="V33" s="611"/>
      <c r="W33" s="611"/>
      <c r="X33" s="611"/>
      <c r="Y33" s="612"/>
      <c r="Z33" s="613">
        <v>1.1000000000000001</v>
      </c>
      <c r="AA33" s="613"/>
      <c r="AB33" s="613"/>
      <c r="AC33" s="613"/>
      <c r="AD33" s="614">
        <v>55253</v>
      </c>
      <c r="AE33" s="614"/>
      <c r="AF33" s="614"/>
      <c r="AG33" s="614"/>
      <c r="AH33" s="614"/>
      <c r="AI33" s="614"/>
      <c r="AJ33" s="614"/>
      <c r="AK33" s="614"/>
      <c r="AL33" s="615">
        <v>0.5</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99.7</v>
      </c>
      <c r="BH33" s="669"/>
      <c r="BI33" s="669"/>
      <c r="BJ33" s="669"/>
      <c r="BK33" s="669"/>
      <c r="BL33" s="669"/>
      <c r="BM33" s="670">
        <v>94</v>
      </c>
      <c r="BN33" s="669"/>
      <c r="BO33" s="669"/>
      <c r="BP33" s="669"/>
      <c r="BQ33" s="671"/>
      <c r="BR33" s="668">
        <v>99.8</v>
      </c>
      <c r="BS33" s="669"/>
      <c r="BT33" s="669"/>
      <c r="BU33" s="669"/>
      <c r="BV33" s="669"/>
      <c r="BW33" s="669"/>
      <c r="BX33" s="670">
        <v>91.9</v>
      </c>
      <c r="BY33" s="669"/>
      <c r="BZ33" s="669"/>
      <c r="CA33" s="669"/>
      <c r="CB33" s="671"/>
      <c r="CD33" s="607" t="s">
        <v>307</v>
      </c>
      <c r="CE33" s="608"/>
      <c r="CF33" s="608"/>
      <c r="CG33" s="608"/>
      <c r="CH33" s="608"/>
      <c r="CI33" s="608"/>
      <c r="CJ33" s="608"/>
      <c r="CK33" s="608"/>
      <c r="CL33" s="608"/>
      <c r="CM33" s="608"/>
      <c r="CN33" s="608"/>
      <c r="CO33" s="608"/>
      <c r="CP33" s="608"/>
      <c r="CQ33" s="609"/>
      <c r="CR33" s="610">
        <v>7168118</v>
      </c>
      <c r="CS33" s="643"/>
      <c r="CT33" s="643"/>
      <c r="CU33" s="643"/>
      <c r="CV33" s="643"/>
      <c r="CW33" s="643"/>
      <c r="CX33" s="643"/>
      <c r="CY33" s="644"/>
      <c r="CZ33" s="615">
        <v>41.6</v>
      </c>
      <c r="DA33" s="640"/>
      <c r="DB33" s="640"/>
      <c r="DC33" s="645"/>
      <c r="DD33" s="619">
        <v>6013886</v>
      </c>
      <c r="DE33" s="643"/>
      <c r="DF33" s="643"/>
      <c r="DG33" s="643"/>
      <c r="DH33" s="643"/>
      <c r="DI33" s="643"/>
      <c r="DJ33" s="643"/>
      <c r="DK33" s="644"/>
      <c r="DL33" s="619">
        <v>3769728</v>
      </c>
      <c r="DM33" s="643"/>
      <c r="DN33" s="643"/>
      <c r="DO33" s="643"/>
      <c r="DP33" s="643"/>
      <c r="DQ33" s="643"/>
      <c r="DR33" s="643"/>
      <c r="DS33" s="643"/>
      <c r="DT33" s="643"/>
      <c r="DU33" s="643"/>
      <c r="DV33" s="644"/>
      <c r="DW33" s="615">
        <v>37.200000000000003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296150</v>
      </c>
      <c r="S34" s="611"/>
      <c r="T34" s="611"/>
      <c r="U34" s="611"/>
      <c r="V34" s="611"/>
      <c r="W34" s="611"/>
      <c r="X34" s="611"/>
      <c r="Y34" s="612"/>
      <c r="Z34" s="613">
        <v>1.6</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2840041</v>
      </c>
      <c r="CS34" s="611"/>
      <c r="CT34" s="611"/>
      <c r="CU34" s="611"/>
      <c r="CV34" s="611"/>
      <c r="CW34" s="611"/>
      <c r="CX34" s="611"/>
      <c r="CY34" s="612"/>
      <c r="CZ34" s="615">
        <v>16.5</v>
      </c>
      <c r="DA34" s="640"/>
      <c r="DB34" s="640"/>
      <c r="DC34" s="645"/>
      <c r="DD34" s="619">
        <v>2344764</v>
      </c>
      <c r="DE34" s="611"/>
      <c r="DF34" s="611"/>
      <c r="DG34" s="611"/>
      <c r="DH34" s="611"/>
      <c r="DI34" s="611"/>
      <c r="DJ34" s="611"/>
      <c r="DK34" s="612"/>
      <c r="DL34" s="619">
        <v>1947434</v>
      </c>
      <c r="DM34" s="611"/>
      <c r="DN34" s="611"/>
      <c r="DO34" s="611"/>
      <c r="DP34" s="611"/>
      <c r="DQ34" s="611"/>
      <c r="DR34" s="611"/>
      <c r="DS34" s="611"/>
      <c r="DT34" s="611"/>
      <c r="DU34" s="611"/>
      <c r="DV34" s="612"/>
      <c r="DW34" s="615">
        <v>19.2</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532797</v>
      </c>
      <c r="S35" s="611"/>
      <c r="T35" s="611"/>
      <c r="U35" s="611"/>
      <c r="V35" s="611"/>
      <c r="W35" s="611"/>
      <c r="X35" s="611"/>
      <c r="Y35" s="612"/>
      <c r="Z35" s="613">
        <v>2.9</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213064</v>
      </c>
      <c r="CS35" s="643"/>
      <c r="CT35" s="643"/>
      <c r="CU35" s="643"/>
      <c r="CV35" s="643"/>
      <c r="CW35" s="643"/>
      <c r="CX35" s="643"/>
      <c r="CY35" s="644"/>
      <c r="CZ35" s="615">
        <v>1.2</v>
      </c>
      <c r="DA35" s="640"/>
      <c r="DB35" s="640"/>
      <c r="DC35" s="645"/>
      <c r="DD35" s="619">
        <v>157873</v>
      </c>
      <c r="DE35" s="643"/>
      <c r="DF35" s="643"/>
      <c r="DG35" s="643"/>
      <c r="DH35" s="643"/>
      <c r="DI35" s="643"/>
      <c r="DJ35" s="643"/>
      <c r="DK35" s="644"/>
      <c r="DL35" s="619">
        <v>157872</v>
      </c>
      <c r="DM35" s="643"/>
      <c r="DN35" s="643"/>
      <c r="DO35" s="643"/>
      <c r="DP35" s="643"/>
      <c r="DQ35" s="643"/>
      <c r="DR35" s="643"/>
      <c r="DS35" s="643"/>
      <c r="DT35" s="643"/>
      <c r="DU35" s="643"/>
      <c r="DV35" s="644"/>
      <c r="DW35" s="615">
        <v>1.6</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907094</v>
      </c>
      <c r="S36" s="611"/>
      <c r="T36" s="611"/>
      <c r="U36" s="611"/>
      <c r="V36" s="611"/>
      <c r="W36" s="611"/>
      <c r="X36" s="611"/>
      <c r="Y36" s="612"/>
      <c r="Z36" s="613">
        <v>5</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2051968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65477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1460556</v>
      </c>
      <c r="CS36" s="611"/>
      <c r="CT36" s="611"/>
      <c r="CU36" s="611"/>
      <c r="CV36" s="611"/>
      <c r="CW36" s="611"/>
      <c r="CX36" s="611"/>
      <c r="CY36" s="612"/>
      <c r="CZ36" s="615">
        <v>8.5</v>
      </c>
      <c r="DA36" s="640"/>
      <c r="DB36" s="640"/>
      <c r="DC36" s="645"/>
      <c r="DD36" s="619">
        <v>1228860</v>
      </c>
      <c r="DE36" s="611"/>
      <c r="DF36" s="611"/>
      <c r="DG36" s="611"/>
      <c r="DH36" s="611"/>
      <c r="DI36" s="611"/>
      <c r="DJ36" s="611"/>
      <c r="DK36" s="612"/>
      <c r="DL36" s="619">
        <v>509516</v>
      </c>
      <c r="DM36" s="611"/>
      <c r="DN36" s="611"/>
      <c r="DO36" s="611"/>
      <c r="DP36" s="611"/>
      <c r="DQ36" s="611"/>
      <c r="DR36" s="611"/>
      <c r="DS36" s="611"/>
      <c r="DT36" s="611"/>
      <c r="DU36" s="611"/>
      <c r="DV36" s="612"/>
      <c r="DW36" s="615">
        <v>5</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322886</v>
      </c>
      <c r="S37" s="611"/>
      <c r="T37" s="611"/>
      <c r="U37" s="611"/>
      <c r="V37" s="611"/>
      <c r="W37" s="611"/>
      <c r="X37" s="611"/>
      <c r="Y37" s="612"/>
      <c r="Z37" s="613">
        <v>1.8</v>
      </c>
      <c r="AA37" s="613"/>
      <c r="AB37" s="613"/>
      <c r="AC37" s="613"/>
      <c r="AD37" s="614">
        <v>5516</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477799</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7195</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88786</v>
      </c>
      <c r="CS37" s="643"/>
      <c r="CT37" s="643"/>
      <c r="CU37" s="643"/>
      <c r="CV37" s="643"/>
      <c r="CW37" s="643"/>
      <c r="CX37" s="643"/>
      <c r="CY37" s="644"/>
      <c r="CZ37" s="615">
        <v>0.5</v>
      </c>
      <c r="DA37" s="640"/>
      <c r="DB37" s="640"/>
      <c r="DC37" s="645"/>
      <c r="DD37" s="619">
        <v>76624</v>
      </c>
      <c r="DE37" s="643"/>
      <c r="DF37" s="643"/>
      <c r="DG37" s="643"/>
      <c r="DH37" s="643"/>
      <c r="DI37" s="643"/>
      <c r="DJ37" s="643"/>
      <c r="DK37" s="644"/>
      <c r="DL37" s="619">
        <v>73529</v>
      </c>
      <c r="DM37" s="643"/>
      <c r="DN37" s="643"/>
      <c r="DO37" s="643"/>
      <c r="DP37" s="643"/>
      <c r="DQ37" s="643"/>
      <c r="DR37" s="643"/>
      <c r="DS37" s="643"/>
      <c r="DT37" s="643"/>
      <c r="DU37" s="643"/>
      <c r="DV37" s="644"/>
      <c r="DW37" s="615">
        <v>0.7</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1018700</v>
      </c>
      <c r="S38" s="611"/>
      <c r="T38" s="611"/>
      <c r="U38" s="611"/>
      <c r="V38" s="611"/>
      <c r="W38" s="611"/>
      <c r="X38" s="611"/>
      <c r="Y38" s="612"/>
      <c r="Z38" s="613">
        <v>5.6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125005</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4181</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1392962</v>
      </c>
      <c r="CS38" s="611"/>
      <c r="CT38" s="611"/>
      <c r="CU38" s="611"/>
      <c r="CV38" s="611"/>
      <c r="CW38" s="611"/>
      <c r="CX38" s="611"/>
      <c r="CY38" s="612"/>
      <c r="CZ38" s="615">
        <v>8.1</v>
      </c>
      <c r="DA38" s="640"/>
      <c r="DB38" s="640"/>
      <c r="DC38" s="645"/>
      <c r="DD38" s="619">
        <v>1144524</v>
      </c>
      <c r="DE38" s="611"/>
      <c r="DF38" s="611"/>
      <c r="DG38" s="611"/>
      <c r="DH38" s="611"/>
      <c r="DI38" s="611"/>
      <c r="DJ38" s="611"/>
      <c r="DK38" s="612"/>
      <c r="DL38" s="619">
        <v>1113003</v>
      </c>
      <c r="DM38" s="611"/>
      <c r="DN38" s="611"/>
      <c r="DO38" s="611"/>
      <c r="DP38" s="611"/>
      <c r="DQ38" s="611"/>
      <c r="DR38" s="611"/>
      <c r="DS38" s="611"/>
      <c r="DT38" s="611"/>
      <c r="DU38" s="611"/>
      <c r="DV38" s="612"/>
      <c r="DW38" s="615">
        <v>11</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56202</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6218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929408</v>
      </c>
      <c r="CS39" s="643"/>
      <c r="CT39" s="643"/>
      <c r="CU39" s="643"/>
      <c r="CV39" s="643"/>
      <c r="CW39" s="643"/>
      <c r="CX39" s="643"/>
      <c r="CY39" s="644"/>
      <c r="CZ39" s="615">
        <v>5.4</v>
      </c>
      <c r="DA39" s="640"/>
      <c r="DB39" s="640"/>
      <c r="DC39" s="645"/>
      <c r="DD39" s="619">
        <v>909059</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43800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116</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332087</v>
      </c>
      <c r="CS40" s="611"/>
      <c r="CT40" s="611"/>
      <c r="CU40" s="611"/>
      <c r="CV40" s="611"/>
      <c r="CW40" s="611"/>
      <c r="CX40" s="611"/>
      <c r="CY40" s="612"/>
      <c r="CZ40" s="615">
        <v>1.9</v>
      </c>
      <c r="DA40" s="640"/>
      <c r="DB40" s="640"/>
      <c r="DC40" s="645"/>
      <c r="DD40" s="619">
        <v>228806</v>
      </c>
      <c r="DE40" s="611"/>
      <c r="DF40" s="611"/>
      <c r="DG40" s="611"/>
      <c r="DH40" s="611"/>
      <c r="DI40" s="611"/>
      <c r="DJ40" s="611"/>
      <c r="DK40" s="612"/>
      <c r="DL40" s="619">
        <v>41903</v>
      </c>
      <c r="DM40" s="611"/>
      <c r="DN40" s="611"/>
      <c r="DO40" s="611"/>
      <c r="DP40" s="611"/>
      <c r="DQ40" s="611"/>
      <c r="DR40" s="611"/>
      <c r="DS40" s="611"/>
      <c r="DT40" s="611"/>
      <c r="DU40" s="611"/>
      <c r="DV40" s="612"/>
      <c r="DW40" s="615">
        <v>0.4</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18198250</v>
      </c>
      <c r="S41" s="683"/>
      <c r="T41" s="683"/>
      <c r="U41" s="683"/>
      <c r="V41" s="683"/>
      <c r="W41" s="683"/>
      <c r="X41" s="683"/>
      <c r="Y41" s="687"/>
      <c r="Z41" s="688">
        <v>100</v>
      </c>
      <c r="AA41" s="688"/>
      <c r="AB41" s="688"/>
      <c r="AC41" s="688"/>
      <c r="AD41" s="689">
        <v>10088436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289961</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1103001</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400</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2189736</v>
      </c>
      <c r="CS42" s="643"/>
      <c r="CT42" s="643"/>
      <c r="CU42" s="643"/>
      <c r="CV42" s="643"/>
      <c r="CW42" s="643"/>
      <c r="CX42" s="643"/>
      <c r="CY42" s="644"/>
      <c r="CZ42" s="615">
        <v>12.7</v>
      </c>
      <c r="DA42" s="640"/>
      <c r="DB42" s="640"/>
      <c r="DC42" s="645"/>
      <c r="DD42" s="619">
        <v>617052</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56992</v>
      </c>
      <c r="CS43" s="643"/>
      <c r="CT43" s="643"/>
      <c r="CU43" s="643"/>
      <c r="CV43" s="643"/>
      <c r="CW43" s="643"/>
      <c r="CX43" s="643"/>
      <c r="CY43" s="644"/>
      <c r="CZ43" s="615">
        <v>0.3</v>
      </c>
      <c r="DA43" s="640"/>
      <c r="DB43" s="640"/>
      <c r="DC43" s="645"/>
      <c r="DD43" s="619">
        <v>56992</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2127121</v>
      </c>
      <c r="CS44" s="611"/>
      <c r="CT44" s="611"/>
      <c r="CU44" s="611"/>
      <c r="CV44" s="611"/>
      <c r="CW44" s="611"/>
      <c r="CX44" s="611"/>
      <c r="CY44" s="612"/>
      <c r="CZ44" s="615">
        <v>12.3</v>
      </c>
      <c r="DA44" s="616"/>
      <c r="DB44" s="616"/>
      <c r="DC44" s="622"/>
      <c r="DD44" s="619">
        <v>604045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705013</v>
      </c>
      <c r="CS45" s="643"/>
      <c r="CT45" s="643"/>
      <c r="CU45" s="643"/>
      <c r="CV45" s="643"/>
      <c r="CW45" s="643"/>
      <c r="CX45" s="643"/>
      <c r="CY45" s="644"/>
      <c r="CZ45" s="615">
        <v>4.0999999999999996</v>
      </c>
      <c r="DA45" s="640"/>
      <c r="DB45" s="640"/>
      <c r="DC45" s="645"/>
      <c r="DD45" s="619">
        <v>74222</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1404810</v>
      </c>
      <c r="CS46" s="611"/>
      <c r="CT46" s="611"/>
      <c r="CU46" s="611"/>
      <c r="CV46" s="611"/>
      <c r="CW46" s="611"/>
      <c r="CX46" s="611"/>
      <c r="CY46" s="612"/>
      <c r="CZ46" s="615">
        <v>8.1</v>
      </c>
      <c r="DA46" s="616"/>
      <c r="DB46" s="616"/>
      <c r="DC46" s="622"/>
      <c r="DD46" s="619">
        <v>516388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62615</v>
      </c>
      <c r="CS47" s="643"/>
      <c r="CT47" s="643"/>
      <c r="CU47" s="643"/>
      <c r="CV47" s="643"/>
      <c r="CW47" s="643"/>
      <c r="CX47" s="643"/>
      <c r="CY47" s="644"/>
      <c r="CZ47" s="615">
        <v>0.4</v>
      </c>
      <c r="DA47" s="640"/>
      <c r="DB47" s="640"/>
      <c r="DC47" s="645"/>
      <c r="DD47" s="619">
        <v>13007</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17244570</v>
      </c>
      <c r="CS49" s="669"/>
      <c r="CT49" s="669"/>
      <c r="CU49" s="669"/>
      <c r="CV49" s="669"/>
      <c r="CW49" s="669"/>
      <c r="CX49" s="669"/>
      <c r="CY49" s="698"/>
      <c r="CZ49" s="690">
        <v>100</v>
      </c>
      <c r="DA49" s="699"/>
      <c r="DB49" s="699"/>
      <c r="DC49" s="700"/>
      <c r="DD49" s="701">
        <v>12597504</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aUt9aUzffhpVu1N7V+Q+xLE7GSPkpcrR7BoW/XByaZ3SLSJWIfGJfaFb353ZVfe0GF269G6peLV5sZdNRSAo8g==" saltValue="bKU3kHGpI/2jjP9TEpQ4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1" t="s">
        <v>371</v>
      </c>
      <c r="DH5" s="752"/>
      <c r="DI5" s="752"/>
      <c r="DJ5" s="752"/>
      <c r="DK5" s="753"/>
      <c r="DL5" s="751" t="s">
        <v>372</v>
      </c>
      <c r="DM5" s="752"/>
      <c r="DN5" s="752"/>
      <c r="DO5" s="752"/>
      <c r="DP5" s="753"/>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4"/>
      <c r="DH6" s="755"/>
      <c r="DI6" s="755"/>
      <c r="DJ6" s="755"/>
      <c r="DK6" s="756"/>
      <c r="DL6" s="754"/>
      <c r="DM6" s="755"/>
      <c r="DN6" s="755"/>
      <c r="DO6" s="755"/>
      <c r="DP6" s="756"/>
      <c r="DQ6" s="723"/>
      <c r="DR6" s="724"/>
      <c r="DS6" s="724"/>
      <c r="DT6" s="724"/>
      <c r="DU6" s="725"/>
      <c r="DV6" s="723"/>
      <c r="DW6" s="724"/>
      <c r="DX6" s="724"/>
      <c r="DY6" s="724"/>
      <c r="DZ6" s="729"/>
      <c r="EA6" s="229"/>
    </row>
    <row r="7" spans="1:131" s="230" customFormat="1" ht="85.5" customHeight="1" thickTop="1" x14ac:dyDescent="0.15">
      <c r="A7" s="231">
        <v>1</v>
      </c>
      <c r="B7" s="736" t="s">
        <v>374</v>
      </c>
      <c r="C7" s="737"/>
      <c r="D7" s="737"/>
      <c r="E7" s="737"/>
      <c r="F7" s="737"/>
      <c r="G7" s="737"/>
      <c r="H7" s="737"/>
      <c r="I7" s="737"/>
      <c r="J7" s="737"/>
      <c r="K7" s="737"/>
      <c r="L7" s="737"/>
      <c r="M7" s="737"/>
      <c r="N7" s="737"/>
      <c r="O7" s="737"/>
      <c r="P7" s="738"/>
      <c r="Q7" s="739">
        <v>18210</v>
      </c>
      <c r="R7" s="740"/>
      <c r="S7" s="740"/>
      <c r="T7" s="740"/>
      <c r="U7" s="740"/>
      <c r="V7" s="740">
        <v>17257</v>
      </c>
      <c r="W7" s="740"/>
      <c r="X7" s="740"/>
      <c r="Y7" s="740"/>
      <c r="Z7" s="740"/>
      <c r="AA7" s="740">
        <v>954</v>
      </c>
      <c r="AB7" s="740"/>
      <c r="AC7" s="740"/>
      <c r="AD7" s="740"/>
      <c r="AE7" s="741"/>
      <c r="AF7" s="742">
        <v>756</v>
      </c>
      <c r="AG7" s="743"/>
      <c r="AH7" s="743"/>
      <c r="AI7" s="743"/>
      <c r="AJ7" s="744"/>
      <c r="AK7" s="745">
        <v>533</v>
      </c>
      <c r="AL7" s="746"/>
      <c r="AM7" s="746"/>
      <c r="AN7" s="746"/>
      <c r="AO7" s="746"/>
      <c r="AP7" s="746">
        <v>12465</v>
      </c>
      <c r="AQ7" s="746"/>
      <c r="AR7" s="746"/>
      <c r="AS7" s="746"/>
      <c r="AT7" s="746"/>
      <c r="AU7" s="747" t="s">
        <v>565</v>
      </c>
      <c r="AV7" s="748"/>
      <c r="AW7" s="748"/>
      <c r="AX7" s="748"/>
      <c r="AY7" s="749"/>
      <c r="AZ7" s="226"/>
      <c r="BA7" s="226"/>
      <c r="BB7" s="226"/>
      <c r="BC7" s="226"/>
      <c r="BD7" s="226"/>
      <c r="BE7" s="227"/>
      <c r="BF7" s="227"/>
      <c r="BG7" s="227"/>
      <c r="BH7" s="227"/>
      <c r="BI7" s="227"/>
      <c r="BJ7" s="227"/>
      <c r="BK7" s="227"/>
      <c r="BL7" s="227"/>
      <c r="BM7" s="227"/>
      <c r="BN7" s="227"/>
      <c r="BO7" s="227"/>
      <c r="BP7" s="227"/>
      <c r="BQ7" s="231">
        <v>1</v>
      </c>
      <c r="BR7" s="232" t="s">
        <v>563</v>
      </c>
      <c r="BS7" s="733" t="s">
        <v>561</v>
      </c>
      <c r="BT7" s="734"/>
      <c r="BU7" s="734"/>
      <c r="BV7" s="734"/>
      <c r="BW7" s="734"/>
      <c r="BX7" s="734"/>
      <c r="BY7" s="734"/>
      <c r="BZ7" s="734"/>
      <c r="CA7" s="734"/>
      <c r="CB7" s="734"/>
      <c r="CC7" s="734"/>
      <c r="CD7" s="734"/>
      <c r="CE7" s="734"/>
      <c r="CF7" s="734"/>
      <c r="CG7" s="750"/>
      <c r="CH7" s="730">
        <v>0</v>
      </c>
      <c r="CI7" s="731"/>
      <c r="CJ7" s="731"/>
      <c r="CK7" s="731"/>
      <c r="CL7" s="732"/>
      <c r="CM7" s="730">
        <v>22</v>
      </c>
      <c r="CN7" s="731"/>
      <c r="CO7" s="731"/>
      <c r="CP7" s="731"/>
      <c r="CQ7" s="732"/>
      <c r="CR7" s="730">
        <v>5</v>
      </c>
      <c r="CS7" s="731"/>
      <c r="CT7" s="731"/>
      <c r="CU7" s="731"/>
      <c r="CV7" s="732"/>
      <c r="CW7" s="730" t="s">
        <v>564</v>
      </c>
      <c r="CX7" s="731"/>
      <c r="CY7" s="731"/>
      <c r="CZ7" s="731"/>
      <c r="DA7" s="732"/>
      <c r="DB7" s="730" t="s">
        <v>564</v>
      </c>
      <c r="DC7" s="731"/>
      <c r="DD7" s="731"/>
      <c r="DE7" s="731"/>
      <c r="DF7" s="732"/>
      <c r="DG7" s="730" t="s">
        <v>564</v>
      </c>
      <c r="DH7" s="731"/>
      <c r="DI7" s="731"/>
      <c r="DJ7" s="731"/>
      <c r="DK7" s="732"/>
      <c r="DL7" s="730" t="s">
        <v>564</v>
      </c>
      <c r="DM7" s="731"/>
      <c r="DN7" s="731"/>
      <c r="DO7" s="731"/>
      <c r="DP7" s="732"/>
      <c r="DQ7" s="730" t="s">
        <v>564</v>
      </c>
      <c r="DR7" s="731"/>
      <c r="DS7" s="731"/>
      <c r="DT7" s="731"/>
      <c r="DU7" s="732"/>
      <c r="DV7" s="733"/>
      <c r="DW7" s="734"/>
      <c r="DX7" s="734"/>
      <c r="DY7" s="734"/>
      <c r="DZ7" s="735"/>
      <c r="EA7" s="229"/>
    </row>
    <row r="8" spans="1:131" s="230" customFormat="1" ht="26.25" customHeight="1" x14ac:dyDescent="0.15">
      <c r="A8" s="233">
        <v>2</v>
      </c>
      <c r="B8" s="768"/>
      <c r="C8" s="769"/>
      <c r="D8" s="769"/>
      <c r="E8" s="769"/>
      <c r="F8" s="769"/>
      <c r="G8" s="769"/>
      <c r="H8" s="769"/>
      <c r="I8" s="769"/>
      <c r="J8" s="769"/>
      <c r="K8" s="769"/>
      <c r="L8" s="769"/>
      <c r="M8" s="769"/>
      <c r="N8" s="769"/>
      <c r="O8" s="769"/>
      <c r="P8" s="770"/>
      <c r="Q8" s="771"/>
      <c r="R8" s="772"/>
      <c r="S8" s="772"/>
      <c r="T8" s="772"/>
      <c r="U8" s="772"/>
      <c r="V8" s="772"/>
      <c r="W8" s="772"/>
      <c r="X8" s="772"/>
      <c r="Y8" s="772"/>
      <c r="Z8" s="772"/>
      <c r="AA8" s="772"/>
      <c r="AB8" s="772"/>
      <c r="AC8" s="772"/>
      <c r="AD8" s="772"/>
      <c r="AE8" s="773"/>
      <c r="AF8" s="774"/>
      <c r="AG8" s="775"/>
      <c r="AH8" s="775"/>
      <c r="AI8" s="775"/>
      <c r="AJ8" s="776"/>
      <c r="AK8" s="757"/>
      <c r="AL8" s="758"/>
      <c r="AM8" s="758"/>
      <c r="AN8" s="758"/>
      <c r="AO8" s="758"/>
      <c r="AP8" s="758"/>
      <c r="AQ8" s="758"/>
      <c r="AR8" s="758"/>
      <c r="AS8" s="758"/>
      <c r="AT8" s="758"/>
      <c r="AU8" s="759"/>
      <c r="AV8" s="759"/>
      <c r="AW8" s="759"/>
      <c r="AX8" s="759"/>
      <c r="AY8" s="760"/>
      <c r="AZ8" s="226"/>
      <c r="BA8" s="226"/>
      <c r="BB8" s="226"/>
      <c r="BC8" s="226"/>
      <c r="BD8" s="226"/>
      <c r="BE8" s="227"/>
      <c r="BF8" s="227"/>
      <c r="BG8" s="227"/>
      <c r="BH8" s="227"/>
      <c r="BI8" s="227"/>
      <c r="BJ8" s="227"/>
      <c r="BK8" s="227"/>
      <c r="BL8" s="227"/>
      <c r="BM8" s="227"/>
      <c r="BN8" s="227"/>
      <c r="BO8" s="227"/>
      <c r="BP8" s="227"/>
      <c r="BQ8" s="233">
        <v>2</v>
      </c>
      <c r="BR8" s="234"/>
      <c r="BS8" s="761" t="s">
        <v>562</v>
      </c>
      <c r="BT8" s="762"/>
      <c r="BU8" s="762"/>
      <c r="BV8" s="762"/>
      <c r="BW8" s="762"/>
      <c r="BX8" s="762"/>
      <c r="BY8" s="762"/>
      <c r="BZ8" s="762"/>
      <c r="CA8" s="762"/>
      <c r="CB8" s="762"/>
      <c r="CC8" s="762"/>
      <c r="CD8" s="762"/>
      <c r="CE8" s="762"/>
      <c r="CF8" s="762"/>
      <c r="CG8" s="763"/>
      <c r="CH8" s="764">
        <v>24</v>
      </c>
      <c r="CI8" s="765"/>
      <c r="CJ8" s="765"/>
      <c r="CK8" s="765"/>
      <c r="CL8" s="766"/>
      <c r="CM8" s="764">
        <v>50</v>
      </c>
      <c r="CN8" s="765"/>
      <c r="CO8" s="765"/>
      <c r="CP8" s="765"/>
      <c r="CQ8" s="766"/>
      <c r="CR8" s="764">
        <v>8</v>
      </c>
      <c r="CS8" s="765"/>
      <c r="CT8" s="765"/>
      <c r="CU8" s="765"/>
      <c r="CV8" s="766"/>
      <c r="CW8" s="764">
        <v>0</v>
      </c>
      <c r="CX8" s="765"/>
      <c r="CY8" s="765"/>
      <c r="CZ8" s="765"/>
      <c r="DA8" s="766"/>
      <c r="DB8" s="764" t="s">
        <v>564</v>
      </c>
      <c r="DC8" s="765"/>
      <c r="DD8" s="765"/>
      <c r="DE8" s="765"/>
      <c r="DF8" s="766"/>
      <c r="DG8" s="764" t="s">
        <v>564</v>
      </c>
      <c r="DH8" s="765"/>
      <c r="DI8" s="765"/>
      <c r="DJ8" s="765"/>
      <c r="DK8" s="766"/>
      <c r="DL8" s="764" t="s">
        <v>564</v>
      </c>
      <c r="DM8" s="765"/>
      <c r="DN8" s="765"/>
      <c r="DO8" s="765"/>
      <c r="DP8" s="766"/>
      <c r="DQ8" s="764" t="s">
        <v>564</v>
      </c>
      <c r="DR8" s="765"/>
      <c r="DS8" s="765"/>
      <c r="DT8" s="765"/>
      <c r="DU8" s="766"/>
      <c r="DV8" s="761"/>
      <c r="DW8" s="762"/>
      <c r="DX8" s="762"/>
      <c r="DY8" s="762"/>
      <c r="DZ8" s="767"/>
      <c r="EA8" s="229"/>
    </row>
    <row r="9" spans="1:131" s="230" customFormat="1" ht="26.25" customHeight="1" x14ac:dyDescent="0.15">
      <c r="A9" s="233">
        <v>3</v>
      </c>
      <c r="B9" s="768"/>
      <c r="C9" s="769"/>
      <c r="D9" s="769"/>
      <c r="E9" s="769"/>
      <c r="F9" s="769"/>
      <c r="G9" s="769"/>
      <c r="H9" s="769"/>
      <c r="I9" s="769"/>
      <c r="J9" s="769"/>
      <c r="K9" s="769"/>
      <c r="L9" s="769"/>
      <c r="M9" s="769"/>
      <c r="N9" s="769"/>
      <c r="O9" s="769"/>
      <c r="P9" s="770"/>
      <c r="Q9" s="771"/>
      <c r="R9" s="772"/>
      <c r="S9" s="772"/>
      <c r="T9" s="772"/>
      <c r="U9" s="772"/>
      <c r="V9" s="772"/>
      <c r="W9" s="772"/>
      <c r="X9" s="772"/>
      <c r="Y9" s="772"/>
      <c r="Z9" s="772"/>
      <c r="AA9" s="772"/>
      <c r="AB9" s="772"/>
      <c r="AC9" s="772"/>
      <c r="AD9" s="772"/>
      <c r="AE9" s="773"/>
      <c r="AF9" s="774"/>
      <c r="AG9" s="775"/>
      <c r="AH9" s="775"/>
      <c r="AI9" s="775"/>
      <c r="AJ9" s="776"/>
      <c r="AK9" s="757"/>
      <c r="AL9" s="758"/>
      <c r="AM9" s="758"/>
      <c r="AN9" s="758"/>
      <c r="AO9" s="758"/>
      <c r="AP9" s="758"/>
      <c r="AQ9" s="758"/>
      <c r="AR9" s="758"/>
      <c r="AS9" s="758"/>
      <c r="AT9" s="758"/>
      <c r="AU9" s="759"/>
      <c r="AV9" s="759"/>
      <c r="AW9" s="759"/>
      <c r="AX9" s="759"/>
      <c r="AY9" s="760"/>
      <c r="AZ9" s="226"/>
      <c r="BA9" s="226"/>
      <c r="BB9" s="226"/>
      <c r="BC9" s="226"/>
      <c r="BD9" s="226"/>
      <c r="BE9" s="227"/>
      <c r="BF9" s="227"/>
      <c r="BG9" s="227"/>
      <c r="BH9" s="227"/>
      <c r="BI9" s="227"/>
      <c r="BJ9" s="227"/>
      <c r="BK9" s="227"/>
      <c r="BL9" s="227"/>
      <c r="BM9" s="227"/>
      <c r="BN9" s="227"/>
      <c r="BO9" s="227"/>
      <c r="BP9" s="227"/>
      <c r="BQ9" s="233">
        <v>3</v>
      </c>
      <c r="BR9" s="234"/>
      <c r="BS9" s="761"/>
      <c r="BT9" s="762"/>
      <c r="BU9" s="762"/>
      <c r="BV9" s="762"/>
      <c r="BW9" s="762"/>
      <c r="BX9" s="762"/>
      <c r="BY9" s="762"/>
      <c r="BZ9" s="762"/>
      <c r="CA9" s="762"/>
      <c r="CB9" s="762"/>
      <c r="CC9" s="762"/>
      <c r="CD9" s="762"/>
      <c r="CE9" s="762"/>
      <c r="CF9" s="762"/>
      <c r="CG9" s="763"/>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61"/>
      <c r="DW9" s="762"/>
      <c r="DX9" s="762"/>
      <c r="DY9" s="762"/>
      <c r="DZ9" s="767"/>
      <c r="EA9" s="229"/>
    </row>
    <row r="10" spans="1:131" s="230" customFormat="1" ht="26.25" customHeight="1" x14ac:dyDescent="0.15">
      <c r="A10" s="233">
        <v>4</v>
      </c>
      <c r="B10" s="768"/>
      <c r="C10" s="769"/>
      <c r="D10" s="769"/>
      <c r="E10" s="769"/>
      <c r="F10" s="769"/>
      <c r="G10" s="769"/>
      <c r="H10" s="769"/>
      <c r="I10" s="769"/>
      <c r="J10" s="769"/>
      <c r="K10" s="769"/>
      <c r="L10" s="769"/>
      <c r="M10" s="769"/>
      <c r="N10" s="769"/>
      <c r="O10" s="769"/>
      <c r="P10" s="770"/>
      <c r="Q10" s="771"/>
      <c r="R10" s="772"/>
      <c r="S10" s="772"/>
      <c r="T10" s="772"/>
      <c r="U10" s="772"/>
      <c r="V10" s="772"/>
      <c r="W10" s="772"/>
      <c r="X10" s="772"/>
      <c r="Y10" s="772"/>
      <c r="Z10" s="772"/>
      <c r="AA10" s="772"/>
      <c r="AB10" s="772"/>
      <c r="AC10" s="772"/>
      <c r="AD10" s="772"/>
      <c r="AE10" s="773"/>
      <c r="AF10" s="774"/>
      <c r="AG10" s="775"/>
      <c r="AH10" s="775"/>
      <c r="AI10" s="775"/>
      <c r="AJ10" s="776"/>
      <c r="AK10" s="757"/>
      <c r="AL10" s="758"/>
      <c r="AM10" s="758"/>
      <c r="AN10" s="758"/>
      <c r="AO10" s="758"/>
      <c r="AP10" s="758"/>
      <c r="AQ10" s="758"/>
      <c r="AR10" s="758"/>
      <c r="AS10" s="758"/>
      <c r="AT10" s="758"/>
      <c r="AU10" s="759"/>
      <c r="AV10" s="759"/>
      <c r="AW10" s="759"/>
      <c r="AX10" s="759"/>
      <c r="AY10" s="760"/>
      <c r="AZ10" s="226"/>
      <c r="BA10" s="226"/>
      <c r="BB10" s="226"/>
      <c r="BC10" s="226"/>
      <c r="BD10" s="226"/>
      <c r="BE10" s="227"/>
      <c r="BF10" s="227"/>
      <c r="BG10" s="227"/>
      <c r="BH10" s="227"/>
      <c r="BI10" s="227"/>
      <c r="BJ10" s="227"/>
      <c r="BK10" s="227"/>
      <c r="BL10" s="227"/>
      <c r="BM10" s="227"/>
      <c r="BN10" s="227"/>
      <c r="BO10" s="227"/>
      <c r="BP10" s="227"/>
      <c r="BQ10" s="233">
        <v>4</v>
      </c>
      <c r="BR10" s="234"/>
      <c r="BS10" s="761"/>
      <c r="BT10" s="762"/>
      <c r="BU10" s="762"/>
      <c r="BV10" s="762"/>
      <c r="BW10" s="762"/>
      <c r="BX10" s="762"/>
      <c r="BY10" s="762"/>
      <c r="BZ10" s="762"/>
      <c r="CA10" s="762"/>
      <c r="CB10" s="762"/>
      <c r="CC10" s="762"/>
      <c r="CD10" s="762"/>
      <c r="CE10" s="762"/>
      <c r="CF10" s="762"/>
      <c r="CG10" s="763"/>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61"/>
      <c r="DW10" s="762"/>
      <c r="DX10" s="762"/>
      <c r="DY10" s="762"/>
      <c r="DZ10" s="767"/>
      <c r="EA10" s="229"/>
    </row>
    <row r="11" spans="1:131" s="230" customFormat="1" ht="26.25" customHeight="1" x14ac:dyDescent="0.15">
      <c r="A11" s="233">
        <v>5</v>
      </c>
      <c r="B11" s="768"/>
      <c r="C11" s="769"/>
      <c r="D11" s="769"/>
      <c r="E11" s="769"/>
      <c r="F11" s="769"/>
      <c r="G11" s="769"/>
      <c r="H11" s="769"/>
      <c r="I11" s="769"/>
      <c r="J11" s="769"/>
      <c r="K11" s="769"/>
      <c r="L11" s="769"/>
      <c r="M11" s="769"/>
      <c r="N11" s="769"/>
      <c r="O11" s="769"/>
      <c r="P11" s="770"/>
      <c r="Q11" s="771"/>
      <c r="R11" s="772"/>
      <c r="S11" s="772"/>
      <c r="T11" s="772"/>
      <c r="U11" s="772"/>
      <c r="V11" s="772"/>
      <c r="W11" s="772"/>
      <c r="X11" s="772"/>
      <c r="Y11" s="772"/>
      <c r="Z11" s="772"/>
      <c r="AA11" s="772"/>
      <c r="AB11" s="772"/>
      <c r="AC11" s="772"/>
      <c r="AD11" s="772"/>
      <c r="AE11" s="773"/>
      <c r="AF11" s="774"/>
      <c r="AG11" s="775"/>
      <c r="AH11" s="775"/>
      <c r="AI11" s="775"/>
      <c r="AJ11" s="776"/>
      <c r="AK11" s="757"/>
      <c r="AL11" s="758"/>
      <c r="AM11" s="758"/>
      <c r="AN11" s="758"/>
      <c r="AO11" s="758"/>
      <c r="AP11" s="758"/>
      <c r="AQ11" s="758"/>
      <c r="AR11" s="758"/>
      <c r="AS11" s="758"/>
      <c r="AT11" s="758"/>
      <c r="AU11" s="759"/>
      <c r="AV11" s="759"/>
      <c r="AW11" s="759"/>
      <c r="AX11" s="759"/>
      <c r="AY11" s="760"/>
      <c r="AZ11" s="226"/>
      <c r="BA11" s="226"/>
      <c r="BB11" s="226"/>
      <c r="BC11" s="226"/>
      <c r="BD11" s="226"/>
      <c r="BE11" s="227"/>
      <c r="BF11" s="227"/>
      <c r="BG11" s="227"/>
      <c r="BH11" s="227"/>
      <c r="BI11" s="227"/>
      <c r="BJ11" s="227"/>
      <c r="BK11" s="227"/>
      <c r="BL11" s="227"/>
      <c r="BM11" s="227"/>
      <c r="BN11" s="227"/>
      <c r="BO11" s="227"/>
      <c r="BP11" s="227"/>
      <c r="BQ11" s="233">
        <v>5</v>
      </c>
      <c r="BR11" s="234"/>
      <c r="BS11" s="761"/>
      <c r="BT11" s="762"/>
      <c r="BU11" s="762"/>
      <c r="BV11" s="762"/>
      <c r="BW11" s="762"/>
      <c r="BX11" s="762"/>
      <c r="BY11" s="762"/>
      <c r="BZ11" s="762"/>
      <c r="CA11" s="762"/>
      <c r="CB11" s="762"/>
      <c r="CC11" s="762"/>
      <c r="CD11" s="762"/>
      <c r="CE11" s="762"/>
      <c r="CF11" s="762"/>
      <c r="CG11" s="763"/>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61"/>
      <c r="DW11" s="762"/>
      <c r="DX11" s="762"/>
      <c r="DY11" s="762"/>
      <c r="DZ11" s="767"/>
      <c r="EA11" s="229"/>
    </row>
    <row r="12" spans="1:131" s="230" customFormat="1" ht="26.25" customHeight="1" x14ac:dyDescent="0.15">
      <c r="A12" s="233">
        <v>6</v>
      </c>
      <c r="B12" s="768"/>
      <c r="C12" s="769"/>
      <c r="D12" s="769"/>
      <c r="E12" s="769"/>
      <c r="F12" s="769"/>
      <c r="G12" s="769"/>
      <c r="H12" s="769"/>
      <c r="I12" s="769"/>
      <c r="J12" s="769"/>
      <c r="K12" s="769"/>
      <c r="L12" s="769"/>
      <c r="M12" s="769"/>
      <c r="N12" s="769"/>
      <c r="O12" s="769"/>
      <c r="P12" s="770"/>
      <c r="Q12" s="771"/>
      <c r="R12" s="772"/>
      <c r="S12" s="772"/>
      <c r="T12" s="772"/>
      <c r="U12" s="772"/>
      <c r="V12" s="772"/>
      <c r="W12" s="772"/>
      <c r="X12" s="772"/>
      <c r="Y12" s="772"/>
      <c r="Z12" s="772"/>
      <c r="AA12" s="772"/>
      <c r="AB12" s="772"/>
      <c r="AC12" s="772"/>
      <c r="AD12" s="772"/>
      <c r="AE12" s="773"/>
      <c r="AF12" s="774"/>
      <c r="AG12" s="775"/>
      <c r="AH12" s="775"/>
      <c r="AI12" s="775"/>
      <c r="AJ12" s="776"/>
      <c r="AK12" s="757"/>
      <c r="AL12" s="758"/>
      <c r="AM12" s="758"/>
      <c r="AN12" s="758"/>
      <c r="AO12" s="758"/>
      <c r="AP12" s="758"/>
      <c r="AQ12" s="758"/>
      <c r="AR12" s="758"/>
      <c r="AS12" s="758"/>
      <c r="AT12" s="758"/>
      <c r="AU12" s="759"/>
      <c r="AV12" s="759"/>
      <c r="AW12" s="759"/>
      <c r="AX12" s="759"/>
      <c r="AY12" s="760"/>
      <c r="AZ12" s="226"/>
      <c r="BA12" s="226"/>
      <c r="BB12" s="226"/>
      <c r="BC12" s="226"/>
      <c r="BD12" s="226"/>
      <c r="BE12" s="227"/>
      <c r="BF12" s="227"/>
      <c r="BG12" s="227"/>
      <c r="BH12" s="227"/>
      <c r="BI12" s="227"/>
      <c r="BJ12" s="227"/>
      <c r="BK12" s="227"/>
      <c r="BL12" s="227"/>
      <c r="BM12" s="227"/>
      <c r="BN12" s="227"/>
      <c r="BO12" s="227"/>
      <c r="BP12" s="227"/>
      <c r="BQ12" s="233">
        <v>6</v>
      </c>
      <c r="BR12" s="234"/>
      <c r="BS12" s="761"/>
      <c r="BT12" s="762"/>
      <c r="BU12" s="762"/>
      <c r="BV12" s="762"/>
      <c r="BW12" s="762"/>
      <c r="BX12" s="762"/>
      <c r="BY12" s="762"/>
      <c r="BZ12" s="762"/>
      <c r="CA12" s="762"/>
      <c r="CB12" s="762"/>
      <c r="CC12" s="762"/>
      <c r="CD12" s="762"/>
      <c r="CE12" s="762"/>
      <c r="CF12" s="762"/>
      <c r="CG12" s="763"/>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61"/>
      <c r="DW12" s="762"/>
      <c r="DX12" s="762"/>
      <c r="DY12" s="762"/>
      <c r="DZ12" s="767"/>
      <c r="EA12" s="229"/>
    </row>
    <row r="13" spans="1:131" s="230" customFormat="1" ht="26.25" customHeight="1" x14ac:dyDescent="0.15">
      <c r="A13" s="233">
        <v>7</v>
      </c>
      <c r="B13" s="768"/>
      <c r="C13" s="769"/>
      <c r="D13" s="769"/>
      <c r="E13" s="769"/>
      <c r="F13" s="769"/>
      <c r="G13" s="769"/>
      <c r="H13" s="769"/>
      <c r="I13" s="769"/>
      <c r="J13" s="769"/>
      <c r="K13" s="769"/>
      <c r="L13" s="769"/>
      <c r="M13" s="769"/>
      <c r="N13" s="769"/>
      <c r="O13" s="769"/>
      <c r="P13" s="770"/>
      <c r="Q13" s="771"/>
      <c r="R13" s="772"/>
      <c r="S13" s="772"/>
      <c r="T13" s="772"/>
      <c r="U13" s="772"/>
      <c r="V13" s="772"/>
      <c r="W13" s="772"/>
      <c r="X13" s="772"/>
      <c r="Y13" s="772"/>
      <c r="Z13" s="772"/>
      <c r="AA13" s="772"/>
      <c r="AB13" s="772"/>
      <c r="AC13" s="772"/>
      <c r="AD13" s="772"/>
      <c r="AE13" s="773"/>
      <c r="AF13" s="774"/>
      <c r="AG13" s="775"/>
      <c r="AH13" s="775"/>
      <c r="AI13" s="775"/>
      <c r="AJ13" s="776"/>
      <c r="AK13" s="757"/>
      <c r="AL13" s="758"/>
      <c r="AM13" s="758"/>
      <c r="AN13" s="758"/>
      <c r="AO13" s="758"/>
      <c r="AP13" s="758"/>
      <c r="AQ13" s="758"/>
      <c r="AR13" s="758"/>
      <c r="AS13" s="758"/>
      <c r="AT13" s="758"/>
      <c r="AU13" s="759"/>
      <c r="AV13" s="759"/>
      <c r="AW13" s="759"/>
      <c r="AX13" s="759"/>
      <c r="AY13" s="760"/>
      <c r="AZ13" s="226"/>
      <c r="BA13" s="226"/>
      <c r="BB13" s="226"/>
      <c r="BC13" s="226"/>
      <c r="BD13" s="226"/>
      <c r="BE13" s="227"/>
      <c r="BF13" s="227"/>
      <c r="BG13" s="227"/>
      <c r="BH13" s="227"/>
      <c r="BI13" s="227"/>
      <c r="BJ13" s="227"/>
      <c r="BK13" s="227"/>
      <c r="BL13" s="227"/>
      <c r="BM13" s="227"/>
      <c r="BN13" s="227"/>
      <c r="BO13" s="227"/>
      <c r="BP13" s="227"/>
      <c r="BQ13" s="233">
        <v>7</v>
      </c>
      <c r="BR13" s="234"/>
      <c r="BS13" s="761"/>
      <c r="BT13" s="762"/>
      <c r="BU13" s="762"/>
      <c r="BV13" s="762"/>
      <c r="BW13" s="762"/>
      <c r="BX13" s="762"/>
      <c r="BY13" s="762"/>
      <c r="BZ13" s="762"/>
      <c r="CA13" s="762"/>
      <c r="CB13" s="762"/>
      <c r="CC13" s="762"/>
      <c r="CD13" s="762"/>
      <c r="CE13" s="762"/>
      <c r="CF13" s="762"/>
      <c r="CG13" s="763"/>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61"/>
      <c r="DW13" s="762"/>
      <c r="DX13" s="762"/>
      <c r="DY13" s="762"/>
      <c r="DZ13" s="767"/>
      <c r="EA13" s="229"/>
    </row>
    <row r="14" spans="1:131" s="230" customFormat="1" ht="26.25" customHeight="1" x14ac:dyDescent="0.15">
      <c r="A14" s="233">
        <v>8</v>
      </c>
      <c r="B14" s="768"/>
      <c r="C14" s="769"/>
      <c r="D14" s="769"/>
      <c r="E14" s="769"/>
      <c r="F14" s="769"/>
      <c r="G14" s="769"/>
      <c r="H14" s="769"/>
      <c r="I14" s="769"/>
      <c r="J14" s="769"/>
      <c r="K14" s="769"/>
      <c r="L14" s="769"/>
      <c r="M14" s="769"/>
      <c r="N14" s="769"/>
      <c r="O14" s="769"/>
      <c r="P14" s="770"/>
      <c r="Q14" s="771"/>
      <c r="R14" s="772"/>
      <c r="S14" s="772"/>
      <c r="T14" s="772"/>
      <c r="U14" s="772"/>
      <c r="V14" s="772"/>
      <c r="W14" s="772"/>
      <c r="X14" s="772"/>
      <c r="Y14" s="772"/>
      <c r="Z14" s="772"/>
      <c r="AA14" s="772"/>
      <c r="AB14" s="772"/>
      <c r="AC14" s="772"/>
      <c r="AD14" s="772"/>
      <c r="AE14" s="773"/>
      <c r="AF14" s="774"/>
      <c r="AG14" s="775"/>
      <c r="AH14" s="775"/>
      <c r="AI14" s="775"/>
      <c r="AJ14" s="776"/>
      <c r="AK14" s="757"/>
      <c r="AL14" s="758"/>
      <c r="AM14" s="758"/>
      <c r="AN14" s="758"/>
      <c r="AO14" s="758"/>
      <c r="AP14" s="758"/>
      <c r="AQ14" s="758"/>
      <c r="AR14" s="758"/>
      <c r="AS14" s="758"/>
      <c r="AT14" s="758"/>
      <c r="AU14" s="759"/>
      <c r="AV14" s="759"/>
      <c r="AW14" s="759"/>
      <c r="AX14" s="759"/>
      <c r="AY14" s="760"/>
      <c r="AZ14" s="226"/>
      <c r="BA14" s="226"/>
      <c r="BB14" s="226"/>
      <c r="BC14" s="226"/>
      <c r="BD14" s="226"/>
      <c r="BE14" s="227"/>
      <c r="BF14" s="227"/>
      <c r="BG14" s="227"/>
      <c r="BH14" s="227"/>
      <c r="BI14" s="227"/>
      <c r="BJ14" s="227"/>
      <c r="BK14" s="227"/>
      <c r="BL14" s="227"/>
      <c r="BM14" s="227"/>
      <c r="BN14" s="227"/>
      <c r="BO14" s="227"/>
      <c r="BP14" s="227"/>
      <c r="BQ14" s="233">
        <v>8</v>
      </c>
      <c r="BR14" s="234"/>
      <c r="BS14" s="761"/>
      <c r="BT14" s="762"/>
      <c r="BU14" s="762"/>
      <c r="BV14" s="762"/>
      <c r="BW14" s="762"/>
      <c r="BX14" s="762"/>
      <c r="BY14" s="762"/>
      <c r="BZ14" s="762"/>
      <c r="CA14" s="762"/>
      <c r="CB14" s="762"/>
      <c r="CC14" s="762"/>
      <c r="CD14" s="762"/>
      <c r="CE14" s="762"/>
      <c r="CF14" s="762"/>
      <c r="CG14" s="763"/>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61"/>
      <c r="DW14" s="762"/>
      <c r="DX14" s="762"/>
      <c r="DY14" s="762"/>
      <c r="DZ14" s="767"/>
      <c r="EA14" s="229"/>
    </row>
    <row r="15" spans="1:131" s="230" customFormat="1" ht="26.25" customHeight="1" x14ac:dyDescent="0.15">
      <c r="A15" s="233">
        <v>9</v>
      </c>
      <c r="B15" s="768"/>
      <c r="C15" s="769"/>
      <c r="D15" s="769"/>
      <c r="E15" s="769"/>
      <c r="F15" s="769"/>
      <c r="G15" s="769"/>
      <c r="H15" s="769"/>
      <c r="I15" s="769"/>
      <c r="J15" s="769"/>
      <c r="K15" s="769"/>
      <c r="L15" s="769"/>
      <c r="M15" s="769"/>
      <c r="N15" s="769"/>
      <c r="O15" s="769"/>
      <c r="P15" s="770"/>
      <c r="Q15" s="771"/>
      <c r="R15" s="772"/>
      <c r="S15" s="772"/>
      <c r="T15" s="772"/>
      <c r="U15" s="772"/>
      <c r="V15" s="772"/>
      <c r="W15" s="772"/>
      <c r="X15" s="772"/>
      <c r="Y15" s="772"/>
      <c r="Z15" s="772"/>
      <c r="AA15" s="772"/>
      <c r="AB15" s="772"/>
      <c r="AC15" s="772"/>
      <c r="AD15" s="772"/>
      <c r="AE15" s="773"/>
      <c r="AF15" s="774"/>
      <c r="AG15" s="775"/>
      <c r="AH15" s="775"/>
      <c r="AI15" s="775"/>
      <c r="AJ15" s="776"/>
      <c r="AK15" s="757"/>
      <c r="AL15" s="758"/>
      <c r="AM15" s="758"/>
      <c r="AN15" s="758"/>
      <c r="AO15" s="758"/>
      <c r="AP15" s="758"/>
      <c r="AQ15" s="758"/>
      <c r="AR15" s="758"/>
      <c r="AS15" s="758"/>
      <c r="AT15" s="758"/>
      <c r="AU15" s="759"/>
      <c r="AV15" s="759"/>
      <c r="AW15" s="759"/>
      <c r="AX15" s="759"/>
      <c r="AY15" s="760"/>
      <c r="AZ15" s="226"/>
      <c r="BA15" s="226"/>
      <c r="BB15" s="226"/>
      <c r="BC15" s="226"/>
      <c r="BD15" s="226"/>
      <c r="BE15" s="227"/>
      <c r="BF15" s="227"/>
      <c r="BG15" s="227"/>
      <c r="BH15" s="227"/>
      <c r="BI15" s="227"/>
      <c r="BJ15" s="227"/>
      <c r="BK15" s="227"/>
      <c r="BL15" s="227"/>
      <c r="BM15" s="227"/>
      <c r="BN15" s="227"/>
      <c r="BO15" s="227"/>
      <c r="BP15" s="227"/>
      <c r="BQ15" s="233">
        <v>9</v>
      </c>
      <c r="BR15" s="234"/>
      <c r="BS15" s="761"/>
      <c r="BT15" s="762"/>
      <c r="BU15" s="762"/>
      <c r="BV15" s="762"/>
      <c r="BW15" s="762"/>
      <c r="BX15" s="762"/>
      <c r="BY15" s="762"/>
      <c r="BZ15" s="762"/>
      <c r="CA15" s="762"/>
      <c r="CB15" s="762"/>
      <c r="CC15" s="762"/>
      <c r="CD15" s="762"/>
      <c r="CE15" s="762"/>
      <c r="CF15" s="762"/>
      <c r="CG15" s="763"/>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61"/>
      <c r="DW15" s="762"/>
      <c r="DX15" s="762"/>
      <c r="DY15" s="762"/>
      <c r="DZ15" s="767"/>
      <c r="EA15" s="229"/>
    </row>
    <row r="16" spans="1:131" s="230" customFormat="1" ht="26.25" customHeight="1" x14ac:dyDescent="0.15">
      <c r="A16" s="233">
        <v>10</v>
      </c>
      <c r="B16" s="768"/>
      <c r="C16" s="769"/>
      <c r="D16" s="769"/>
      <c r="E16" s="769"/>
      <c r="F16" s="769"/>
      <c r="G16" s="769"/>
      <c r="H16" s="769"/>
      <c r="I16" s="769"/>
      <c r="J16" s="769"/>
      <c r="K16" s="769"/>
      <c r="L16" s="769"/>
      <c r="M16" s="769"/>
      <c r="N16" s="769"/>
      <c r="O16" s="769"/>
      <c r="P16" s="770"/>
      <c r="Q16" s="771"/>
      <c r="R16" s="772"/>
      <c r="S16" s="772"/>
      <c r="T16" s="772"/>
      <c r="U16" s="772"/>
      <c r="V16" s="772"/>
      <c r="W16" s="772"/>
      <c r="X16" s="772"/>
      <c r="Y16" s="772"/>
      <c r="Z16" s="772"/>
      <c r="AA16" s="772"/>
      <c r="AB16" s="772"/>
      <c r="AC16" s="772"/>
      <c r="AD16" s="772"/>
      <c r="AE16" s="773"/>
      <c r="AF16" s="774"/>
      <c r="AG16" s="775"/>
      <c r="AH16" s="775"/>
      <c r="AI16" s="775"/>
      <c r="AJ16" s="776"/>
      <c r="AK16" s="757"/>
      <c r="AL16" s="758"/>
      <c r="AM16" s="758"/>
      <c r="AN16" s="758"/>
      <c r="AO16" s="758"/>
      <c r="AP16" s="758"/>
      <c r="AQ16" s="758"/>
      <c r="AR16" s="758"/>
      <c r="AS16" s="758"/>
      <c r="AT16" s="758"/>
      <c r="AU16" s="759"/>
      <c r="AV16" s="759"/>
      <c r="AW16" s="759"/>
      <c r="AX16" s="759"/>
      <c r="AY16" s="760"/>
      <c r="AZ16" s="226"/>
      <c r="BA16" s="226"/>
      <c r="BB16" s="226"/>
      <c r="BC16" s="226"/>
      <c r="BD16" s="226"/>
      <c r="BE16" s="227"/>
      <c r="BF16" s="227"/>
      <c r="BG16" s="227"/>
      <c r="BH16" s="227"/>
      <c r="BI16" s="227"/>
      <c r="BJ16" s="227"/>
      <c r="BK16" s="227"/>
      <c r="BL16" s="227"/>
      <c r="BM16" s="227"/>
      <c r="BN16" s="227"/>
      <c r="BO16" s="227"/>
      <c r="BP16" s="227"/>
      <c r="BQ16" s="233">
        <v>10</v>
      </c>
      <c r="BR16" s="234"/>
      <c r="BS16" s="761"/>
      <c r="BT16" s="762"/>
      <c r="BU16" s="762"/>
      <c r="BV16" s="762"/>
      <c r="BW16" s="762"/>
      <c r="BX16" s="762"/>
      <c r="BY16" s="762"/>
      <c r="BZ16" s="762"/>
      <c r="CA16" s="762"/>
      <c r="CB16" s="762"/>
      <c r="CC16" s="762"/>
      <c r="CD16" s="762"/>
      <c r="CE16" s="762"/>
      <c r="CF16" s="762"/>
      <c r="CG16" s="763"/>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61"/>
      <c r="DW16" s="762"/>
      <c r="DX16" s="762"/>
      <c r="DY16" s="762"/>
      <c r="DZ16" s="767"/>
      <c r="EA16" s="229"/>
    </row>
    <row r="17" spans="1:131" s="230" customFormat="1" ht="26.25" customHeight="1" x14ac:dyDescent="0.15">
      <c r="A17" s="233">
        <v>11</v>
      </c>
      <c r="B17" s="768"/>
      <c r="C17" s="769"/>
      <c r="D17" s="769"/>
      <c r="E17" s="769"/>
      <c r="F17" s="769"/>
      <c r="G17" s="769"/>
      <c r="H17" s="769"/>
      <c r="I17" s="769"/>
      <c r="J17" s="769"/>
      <c r="K17" s="769"/>
      <c r="L17" s="769"/>
      <c r="M17" s="769"/>
      <c r="N17" s="769"/>
      <c r="O17" s="769"/>
      <c r="P17" s="770"/>
      <c r="Q17" s="771"/>
      <c r="R17" s="772"/>
      <c r="S17" s="772"/>
      <c r="T17" s="772"/>
      <c r="U17" s="772"/>
      <c r="V17" s="772"/>
      <c r="W17" s="772"/>
      <c r="X17" s="772"/>
      <c r="Y17" s="772"/>
      <c r="Z17" s="772"/>
      <c r="AA17" s="772"/>
      <c r="AB17" s="772"/>
      <c r="AC17" s="772"/>
      <c r="AD17" s="772"/>
      <c r="AE17" s="773"/>
      <c r="AF17" s="774"/>
      <c r="AG17" s="775"/>
      <c r="AH17" s="775"/>
      <c r="AI17" s="775"/>
      <c r="AJ17" s="776"/>
      <c r="AK17" s="757"/>
      <c r="AL17" s="758"/>
      <c r="AM17" s="758"/>
      <c r="AN17" s="758"/>
      <c r="AO17" s="758"/>
      <c r="AP17" s="758"/>
      <c r="AQ17" s="758"/>
      <c r="AR17" s="758"/>
      <c r="AS17" s="758"/>
      <c r="AT17" s="758"/>
      <c r="AU17" s="759"/>
      <c r="AV17" s="759"/>
      <c r="AW17" s="759"/>
      <c r="AX17" s="759"/>
      <c r="AY17" s="760"/>
      <c r="AZ17" s="226"/>
      <c r="BA17" s="226"/>
      <c r="BB17" s="226"/>
      <c r="BC17" s="226"/>
      <c r="BD17" s="226"/>
      <c r="BE17" s="227"/>
      <c r="BF17" s="227"/>
      <c r="BG17" s="227"/>
      <c r="BH17" s="227"/>
      <c r="BI17" s="227"/>
      <c r="BJ17" s="227"/>
      <c r="BK17" s="227"/>
      <c r="BL17" s="227"/>
      <c r="BM17" s="227"/>
      <c r="BN17" s="227"/>
      <c r="BO17" s="227"/>
      <c r="BP17" s="227"/>
      <c r="BQ17" s="233">
        <v>11</v>
      </c>
      <c r="BR17" s="234"/>
      <c r="BS17" s="761"/>
      <c r="BT17" s="762"/>
      <c r="BU17" s="762"/>
      <c r="BV17" s="762"/>
      <c r="BW17" s="762"/>
      <c r="BX17" s="762"/>
      <c r="BY17" s="762"/>
      <c r="BZ17" s="762"/>
      <c r="CA17" s="762"/>
      <c r="CB17" s="762"/>
      <c r="CC17" s="762"/>
      <c r="CD17" s="762"/>
      <c r="CE17" s="762"/>
      <c r="CF17" s="762"/>
      <c r="CG17" s="763"/>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61"/>
      <c r="DW17" s="762"/>
      <c r="DX17" s="762"/>
      <c r="DY17" s="762"/>
      <c r="DZ17" s="767"/>
      <c r="EA17" s="229"/>
    </row>
    <row r="18" spans="1:131" s="230" customFormat="1" ht="26.25" customHeight="1" x14ac:dyDescent="0.15">
      <c r="A18" s="233">
        <v>12</v>
      </c>
      <c r="B18" s="768"/>
      <c r="C18" s="769"/>
      <c r="D18" s="769"/>
      <c r="E18" s="769"/>
      <c r="F18" s="769"/>
      <c r="G18" s="769"/>
      <c r="H18" s="769"/>
      <c r="I18" s="769"/>
      <c r="J18" s="769"/>
      <c r="K18" s="769"/>
      <c r="L18" s="769"/>
      <c r="M18" s="769"/>
      <c r="N18" s="769"/>
      <c r="O18" s="769"/>
      <c r="P18" s="770"/>
      <c r="Q18" s="771"/>
      <c r="R18" s="772"/>
      <c r="S18" s="772"/>
      <c r="T18" s="772"/>
      <c r="U18" s="772"/>
      <c r="V18" s="772"/>
      <c r="W18" s="772"/>
      <c r="X18" s="772"/>
      <c r="Y18" s="772"/>
      <c r="Z18" s="772"/>
      <c r="AA18" s="772"/>
      <c r="AB18" s="772"/>
      <c r="AC18" s="772"/>
      <c r="AD18" s="772"/>
      <c r="AE18" s="773"/>
      <c r="AF18" s="774"/>
      <c r="AG18" s="775"/>
      <c r="AH18" s="775"/>
      <c r="AI18" s="775"/>
      <c r="AJ18" s="776"/>
      <c r="AK18" s="757"/>
      <c r="AL18" s="758"/>
      <c r="AM18" s="758"/>
      <c r="AN18" s="758"/>
      <c r="AO18" s="758"/>
      <c r="AP18" s="758"/>
      <c r="AQ18" s="758"/>
      <c r="AR18" s="758"/>
      <c r="AS18" s="758"/>
      <c r="AT18" s="758"/>
      <c r="AU18" s="759"/>
      <c r="AV18" s="759"/>
      <c r="AW18" s="759"/>
      <c r="AX18" s="759"/>
      <c r="AY18" s="760"/>
      <c r="AZ18" s="226"/>
      <c r="BA18" s="226"/>
      <c r="BB18" s="226"/>
      <c r="BC18" s="226"/>
      <c r="BD18" s="226"/>
      <c r="BE18" s="227"/>
      <c r="BF18" s="227"/>
      <c r="BG18" s="227"/>
      <c r="BH18" s="227"/>
      <c r="BI18" s="227"/>
      <c r="BJ18" s="227"/>
      <c r="BK18" s="227"/>
      <c r="BL18" s="227"/>
      <c r="BM18" s="227"/>
      <c r="BN18" s="227"/>
      <c r="BO18" s="227"/>
      <c r="BP18" s="227"/>
      <c r="BQ18" s="233">
        <v>12</v>
      </c>
      <c r="BR18" s="234"/>
      <c r="BS18" s="761"/>
      <c r="BT18" s="762"/>
      <c r="BU18" s="762"/>
      <c r="BV18" s="762"/>
      <c r="BW18" s="762"/>
      <c r="BX18" s="762"/>
      <c r="BY18" s="762"/>
      <c r="BZ18" s="762"/>
      <c r="CA18" s="762"/>
      <c r="CB18" s="762"/>
      <c r="CC18" s="762"/>
      <c r="CD18" s="762"/>
      <c r="CE18" s="762"/>
      <c r="CF18" s="762"/>
      <c r="CG18" s="763"/>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61"/>
      <c r="DW18" s="762"/>
      <c r="DX18" s="762"/>
      <c r="DY18" s="762"/>
      <c r="DZ18" s="767"/>
      <c r="EA18" s="229"/>
    </row>
    <row r="19" spans="1:131" s="230" customFormat="1" ht="26.25" customHeight="1" x14ac:dyDescent="0.15">
      <c r="A19" s="233">
        <v>13</v>
      </c>
      <c r="B19" s="768"/>
      <c r="C19" s="769"/>
      <c r="D19" s="769"/>
      <c r="E19" s="769"/>
      <c r="F19" s="769"/>
      <c r="G19" s="769"/>
      <c r="H19" s="769"/>
      <c r="I19" s="769"/>
      <c r="J19" s="769"/>
      <c r="K19" s="769"/>
      <c r="L19" s="769"/>
      <c r="M19" s="769"/>
      <c r="N19" s="769"/>
      <c r="O19" s="769"/>
      <c r="P19" s="770"/>
      <c r="Q19" s="771"/>
      <c r="R19" s="772"/>
      <c r="S19" s="772"/>
      <c r="T19" s="772"/>
      <c r="U19" s="772"/>
      <c r="V19" s="772"/>
      <c r="W19" s="772"/>
      <c r="X19" s="772"/>
      <c r="Y19" s="772"/>
      <c r="Z19" s="772"/>
      <c r="AA19" s="772"/>
      <c r="AB19" s="772"/>
      <c r="AC19" s="772"/>
      <c r="AD19" s="772"/>
      <c r="AE19" s="773"/>
      <c r="AF19" s="774"/>
      <c r="AG19" s="775"/>
      <c r="AH19" s="775"/>
      <c r="AI19" s="775"/>
      <c r="AJ19" s="776"/>
      <c r="AK19" s="757"/>
      <c r="AL19" s="758"/>
      <c r="AM19" s="758"/>
      <c r="AN19" s="758"/>
      <c r="AO19" s="758"/>
      <c r="AP19" s="758"/>
      <c r="AQ19" s="758"/>
      <c r="AR19" s="758"/>
      <c r="AS19" s="758"/>
      <c r="AT19" s="758"/>
      <c r="AU19" s="759"/>
      <c r="AV19" s="759"/>
      <c r="AW19" s="759"/>
      <c r="AX19" s="759"/>
      <c r="AY19" s="760"/>
      <c r="AZ19" s="226"/>
      <c r="BA19" s="226"/>
      <c r="BB19" s="226"/>
      <c r="BC19" s="226"/>
      <c r="BD19" s="226"/>
      <c r="BE19" s="227"/>
      <c r="BF19" s="227"/>
      <c r="BG19" s="227"/>
      <c r="BH19" s="227"/>
      <c r="BI19" s="227"/>
      <c r="BJ19" s="227"/>
      <c r="BK19" s="227"/>
      <c r="BL19" s="227"/>
      <c r="BM19" s="227"/>
      <c r="BN19" s="227"/>
      <c r="BO19" s="227"/>
      <c r="BP19" s="227"/>
      <c r="BQ19" s="233">
        <v>13</v>
      </c>
      <c r="BR19" s="234"/>
      <c r="BS19" s="761"/>
      <c r="BT19" s="762"/>
      <c r="BU19" s="762"/>
      <c r="BV19" s="762"/>
      <c r="BW19" s="762"/>
      <c r="BX19" s="762"/>
      <c r="BY19" s="762"/>
      <c r="BZ19" s="762"/>
      <c r="CA19" s="762"/>
      <c r="CB19" s="762"/>
      <c r="CC19" s="762"/>
      <c r="CD19" s="762"/>
      <c r="CE19" s="762"/>
      <c r="CF19" s="762"/>
      <c r="CG19" s="763"/>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61"/>
      <c r="DW19" s="762"/>
      <c r="DX19" s="762"/>
      <c r="DY19" s="762"/>
      <c r="DZ19" s="767"/>
      <c r="EA19" s="229"/>
    </row>
    <row r="20" spans="1:131" s="230" customFormat="1" ht="26.25" customHeight="1" x14ac:dyDescent="0.15">
      <c r="A20" s="233">
        <v>14</v>
      </c>
      <c r="B20" s="768"/>
      <c r="C20" s="769"/>
      <c r="D20" s="769"/>
      <c r="E20" s="769"/>
      <c r="F20" s="769"/>
      <c r="G20" s="769"/>
      <c r="H20" s="769"/>
      <c r="I20" s="769"/>
      <c r="J20" s="769"/>
      <c r="K20" s="769"/>
      <c r="L20" s="769"/>
      <c r="M20" s="769"/>
      <c r="N20" s="769"/>
      <c r="O20" s="769"/>
      <c r="P20" s="770"/>
      <c r="Q20" s="771"/>
      <c r="R20" s="772"/>
      <c r="S20" s="772"/>
      <c r="T20" s="772"/>
      <c r="U20" s="772"/>
      <c r="V20" s="772"/>
      <c r="W20" s="772"/>
      <c r="X20" s="772"/>
      <c r="Y20" s="772"/>
      <c r="Z20" s="772"/>
      <c r="AA20" s="772"/>
      <c r="AB20" s="772"/>
      <c r="AC20" s="772"/>
      <c r="AD20" s="772"/>
      <c r="AE20" s="773"/>
      <c r="AF20" s="774"/>
      <c r="AG20" s="775"/>
      <c r="AH20" s="775"/>
      <c r="AI20" s="775"/>
      <c r="AJ20" s="776"/>
      <c r="AK20" s="757"/>
      <c r="AL20" s="758"/>
      <c r="AM20" s="758"/>
      <c r="AN20" s="758"/>
      <c r="AO20" s="758"/>
      <c r="AP20" s="758"/>
      <c r="AQ20" s="758"/>
      <c r="AR20" s="758"/>
      <c r="AS20" s="758"/>
      <c r="AT20" s="758"/>
      <c r="AU20" s="759"/>
      <c r="AV20" s="759"/>
      <c r="AW20" s="759"/>
      <c r="AX20" s="759"/>
      <c r="AY20" s="760"/>
      <c r="AZ20" s="226"/>
      <c r="BA20" s="226"/>
      <c r="BB20" s="226"/>
      <c r="BC20" s="226"/>
      <c r="BD20" s="226"/>
      <c r="BE20" s="227"/>
      <c r="BF20" s="227"/>
      <c r="BG20" s="227"/>
      <c r="BH20" s="227"/>
      <c r="BI20" s="227"/>
      <c r="BJ20" s="227"/>
      <c r="BK20" s="227"/>
      <c r="BL20" s="227"/>
      <c r="BM20" s="227"/>
      <c r="BN20" s="227"/>
      <c r="BO20" s="227"/>
      <c r="BP20" s="227"/>
      <c r="BQ20" s="233">
        <v>14</v>
      </c>
      <c r="BR20" s="234"/>
      <c r="BS20" s="761"/>
      <c r="BT20" s="762"/>
      <c r="BU20" s="762"/>
      <c r="BV20" s="762"/>
      <c r="BW20" s="762"/>
      <c r="BX20" s="762"/>
      <c r="BY20" s="762"/>
      <c r="BZ20" s="762"/>
      <c r="CA20" s="762"/>
      <c r="CB20" s="762"/>
      <c r="CC20" s="762"/>
      <c r="CD20" s="762"/>
      <c r="CE20" s="762"/>
      <c r="CF20" s="762"/>
      <c r="CG20" s="763"/>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61"/>
      <c r="DW20" s="762"/>
      <c r="DX20" s="762"/>
      <c r="DY20" s="762"/>
      <c r="DZ20" s="767"/>
      <c r="EA20" s="229"/>
    </row>
    <row r="21" spans="1:131" s="230" customFormat="1" ht="26.25" customHeight="1" thickBot="1" x14ac:dyDescent="0.2">
      <c r="A21" s="233">
        <v>15</v>
      </c>
      <c r="B21" s="768"/>
      <c r="C21" s="769"/>
      <c r="D21" s="769"/>
      <c r="E21" s="769"/>
      <c r="F21" s="769"/>
      <c r="G21" s="769"/>
      <c r="H21" s="769"/>
      <c r="I21" s="769"/>
      <c r="J21" s="769"/>
      <c r="K21" s="769"/>
      <c r="L21" s="769"/>
      <c r="M21" s="769"/>
      <c r="N21" s="769"/>
      <c r="O21" s="769"/>
      <c r="P21" s="770"/>
      <c r="Q21" s="771"/>
      <c r="R21" s="772"/>
      <c r="S21" s="772"/>
      <c r="T21" s="772"/>
      <c r="U21" s="772"/>
      <c r="V21" s="772"/>
      <c r="W21" s="772"/>
      <c r="X21" s="772"/>
      <c r="Y21" s="772"/>
      <c r="Z21" s="772"/>
      <c r="AA21" s="772"/>
      <c r="AB21" s="772"/>
      <c r="AC21" s="772"/>
      <c r="AD21" s="772"/>
      <c r="AE21" s="773"/>
      <c r="AF21" s="774"/>
      <c r="AG21" s="775"/>
      <c r="AH21" s="775"/>
      <c r="AI21" s="775"/>
      <c r="AJ21" s="776"/>
      <c r="AK21" s="757"/>
      <c r="AL21" s="758"/>
      <c r="AM21" s="758"/>
      <c r="AN21" s="758"/>
      <c r="AO21" s="758"/>
      <c r="AP21" s="758"/>
      <c r="AQ21" s="758"/>
      <c r="AR21" s="758"/>
      <c r="AS21" s="758"/>
      <c r="AT21" s="758"/>
      <c r="AU21" s="759"/>
      <c r="AV21" s="759"/>
      <c r="AW21" s="759"/>
      <c r="AX21" s="759"/>
      <c r="AY21" s="760"/>
      <c r="AZ21" s="226"/>
      <c r="BA21" s="226"/>
      <c r="BB21" s="226"/>
      <c r="BC21" s="226"/>
      <c r="BD21" s="226"/>
      <c r="BE21" s="227"/>
      <c r="BF21" s="227"/>
      <c r="BG21" s="227"/>
      <c r="BH21" s="227"/>
      <c r="BI21" s="227"/>
      <c r="BJ21" s="227"/>
      <c r="BK21" s="227"/>
      <c r="BL21" s="227"/>
      <c r="BM21" s="227"/>
      <c r="BN21" s="227"/>
      <c r="BO21" s="227"/>
      <c r="BP21" s="227"/>
      <c r="BQ21" s="233">
        <v>15</v>
      </c>
      <c r="BR21" s="234"/>
      <c r="BS21" s="761"/>
      <c r="BT21" s="762"/>
      <c r="BU21" s="762"/>
      <c r="BV21" s="762"/>
      <c r="BW21" s="762"/>
      <c r="BX21" s="762"/>
      <c r="BY21" s="762"/>
      <c r="BZ21" s="762"/>
      <c r="CA21" s="762"/>
      <c r="CB21" s="762"/>
      <c r="CC21" s="762"/>
      <c r="CD21" s="762"/>
      <c r="CE21" s="762"/>
      <c r="CF21" s="762"/>
      <c r="CG21" s="763"/>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61"/>
      <c r="DW21" s="762"/>
      <c r="DX21" s="762"/>
      <c r="DY21" s="762"/>
      <c r="DZ21" s="767"/>
      <c r="EA21" s="229"/>
    </row>
    <row r="22" spans="1:131" s="230" customFormat="1" ht="26.25" customHeight="1" x14ac:dyDescent="0.15">
      <c r="A22" s="233">
        <v>16</v>
      </c>
      <c r="B22" s="768"/>
      <c r="C22" s="769"/>
      <c r="D22" s="769"/>
      <c r="E22" s="769"/>
      <c r="F22" s="769"/>
      <c r="G22" s="769"/>
      <c r="H22" s="769"/>
      <c r="I22" s="769"/>
      <c r="J22" s="769"/>
      <c r="K22" s="769"/>
      <c r="L22" s="769"/>
      <c r="M22" s="769"/>
      <c r="N22" s="769"/>
      <c r="O22" s="769"/>
      <c r="P22" s="770"/>
      <c r="Q22" s="787"/>
      <c r="R22" s="788"/>
      <c r="S22" s="788"/>
      <c r="T22" s="788"/>
      <c r="U22" s="788"/>
      <c r="V22" s="788"/>
      <c r="W22" s="788"/>
      <c r="X22" s="788"/>
      <c r="Y22" s="788"/>
      <c r="Z22" s="788"/>
      <c r="AA22" s="788"/>
      <c r="AB22" s="788"/>
      <c r="AC22" s="788"/>
      <c r="AD22" s="788"/>
      <c r="AE22" s="789"/>
      <c r="AF22" s="774"/>
      <c r="AG22" s="775"/>
      <c r="AH22" s="775"/>
      <c r="AI22" s="775"/>
      <c r="AJ22" s="776"/>
      <c r="AK22" s="790"/>
      <c r="AL22" s="791"/>
      <c r="AM22" s="791"/>
      <c r="AN22" s="791"/>
      <c r="AO22" s="791"/>
      <c r="AP22" s="791"/>
      <c r="AQ22" s="791"/>
      <c r="AR22" s="791"/>
      <c r="AS22" s="791"/>
      <c r="AT22" s="791"/>
      <c r="AU22" s="792"/>
      <c r="AV22" s="792"/>
      <c r="AW22" s="792"/>
      <c r="AX22" s="792"/>
      <c r="AY22" s="793"/>
      <c r="AZ22" s="794" t="s">
        <v>375</v>
      </c>
      <c r="BA22" s="794"/>
      <c r="BB22" s="794"/>
      <c r="BC22" s="794"/>
      <c r="BD22" s="795"/>
      <c r="BE22" s="227"/>
      <c r="BF22" s="227"/>
      <c r="BG22" s="227"/>
      <c r="BH22" s="227"/>
      <c r="BI22" s="227"/>
      <c r="BJ22" s="227"/>
      <c r="BK22" s="227"/>
      <c r="BL22" s="227"/>
      <c r="BM22" s="227"/>
      <c r="BN22" s="227"/>
      <c r="BO22" s="227"/>
      <c r="BP22" s="227"/>
      <c r="BQ22" s="233">
        <v>16</v>
      </c>
      <c r="BR22" s="234"/>
      <c r="BS22" s="761"/>
      <c r="BT22" s="762"/>
      <c r="BU22" s="762"/>
      <c r="BV22" s="762"/>
      <c r="BW22" s="762"/>
      <c r="BX22" s="762"/>
      <c r="BY22" s="762"/>
      <c r="BZ22" s="762"/>
      <c r="CA22" s="762"/>
      <c r="CB22" s="762"/>
      <c r="CC22" s="762"/>
      <c r="CD22" s="762"/>
      <c r="CE22" s="762"/>
      <c r="CF22" s="762"/>
      <c r="CG22" s="763"/>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61"/>
      <c r="DW22" s="762"/>
      <c r="DX22" s="762"/>
      <c r="DY22" s="762"/>
      <c r="DZ22" s="767"/>
      <c r="EA22" s="229"/>
    </row>
    <row r="23" spans="1:131" s="230" customFormat="1" ht="26.25" customHeight="1" thickBot="1" x14ac:dyDescent="0.2">
      <c r="A23" s="235" t="s">
        <v>376</v>
      </c>
      <c r="B23" s="777" t="s">
        <v>377</v>
      </c>
      <c r="C23" s="778"/>
      <c r="D23" s="778"/>
      <c r="E23" s="778"/>
      <c r="F23" s="778"/>
      <c r="G23" s="778"/>
      <c r="H23" s="778"/>
      <c r="I23" s="778"/>
      <c r="J23" s="778"/>
      <c r="K23" s="778"/>
      <c r="L23" s="778"/>
      <c r="M23" s="778"/>
      <c r="N23" s="778"/>
      <c r="O23" s="778"/>
      <c r="P23" s="779"/>
      <c r="Q23" s="780">
        <v>18210</v>
      </c>
      <c r="R23" s="781"/>
      <c r="S23" s="781"/>
      <c r="T23" s="781"/>
      <c r="U23" s="781"/>
      <c r="V23" s="781">
        <v>17257</v>
      </c>
      <c r="W23" s="781"/>
      <c r="X23" s="781"/>
      <c r="Y23" s="781"/>
      <c r="Z23" s="781"/>
      <c r="AA23" s="781">
        <v>954</v>
      </c>
      <c r="AB23" s="781"/>
      <c r="AC23" s="781"/>
      <c r="AD23" s="781"/>
      <c r="AE23" s="782"/>
      <c r="AF23" s="783">
        <v>756</v>
      </c>
      <c r="AG23" s="781"/>
      <c r="AH23" s="781"/>
      <c r="AI23" s="781"/>
      <c r="AJ23" s="784"/>
      <c r="AK23" s="785"/>
      <c r="AL23" s="786"/>
      <c r="AM23" s="786"/>
      <c r="AN23" s="786"/>
      <c r="AO23" s="786"/>
      <c r="AP23" s="781">
        <v>12465</v>
      </c>
      <c r="AQ23" s="781"/>
      <c r="AR23" s="781"/>
      <c r="AS23" s="781"/>
      <c r="AT23" s="781"/>
      <c r="AU23" s="797"/>
      <c r="AV23" s="797"/>
      <c r="AW23" s="797"/>
      <c r="AX23" s="797"/>
      <c r="AY23" s="798"/>
      <c r="AZ23" s="799" t="s">
        <v>564</v>
      </c>
      <c r="BA23" s="800"/>
      <c r="BB23" s="800"/>
      <c r="BC23" s="800"/>
      <c r="BD23" s="801"/>
      <c r="BE23" s="227"/>
      <c r="BF23" s="227"/>
      <c r="BG23" s="227"/>
      <c r="BH23" s="227"/>
      <c r="BI23" s="227"/>
      <c r="BJ23" s="227"/>
      <c r="BK23" s="227"/>
      <c r="BL23" s="227"/>
      <c r="BM23" s="227"/>
      <c r="BN23" s="227"/>
      <c r="BO23" s="227"/>
      <c r="BP23" s="227"/>
      <c r="BQ23" s="233">
        <v>17</v>
      </c>
      <c r="BR23" s="234"/>
      <c r="BS23" s="761"/>
      <c r="BT23" s="762"/>
      <c r="BU23" s="762"/>
      <c r="BV23" s="762"/>
      <c r="BW23" s="762"/>
      <c r="BX23" s="762"/>
      <c r="BY23" s="762"/>
      <c r="BZ23" s="762"/>
      <c r="CA23" s="762"/>
      <c r="CB23" s="762"/>
      <c r="CC23" s="762"/>
      <c r="CD23" s="762"/>
      <c r="CE23" s="762"/>
      <c r="CF23" s="762"/>
      <c r="CG23" s="763"/>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61"/>
      <c r="DW23" s="762"/>
      <c r="DX23" s="762"/>
      <c r="DY23" s="762"/>
      <c r="DZ23" s="767"/>
      <c r="EA23" s="229"/>
    </row>
    <row r="24" spans="1:131" s="230" customFormat="1" ht="26.25" customHeight="1" x14ac:dyDescent="0.15">
      <c r="A24" s="796" t="s">
        <v>378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6"/>
      <c r="BA24" s="226"/>
      <c r="BB24" s="226"/>
      <c r="BC24" s="226"/>
      <c r="BD24" s="226"/>
      <c r="BE24" s="227"/>
      <c r="BF24" s="227"/>
      <c r="BG24" s="227"/>
      <c r="BH24" s="227"/>
      <c r="BI24" s="227"/>
      <c r="BJ24" s="227"/>
      <c r="BK24" s="227"/>
      <c r="BL24" s="227"/>
      <c r="BM24" s="227"/>
      <c r="BN24" s="227"/>
      <c r="BO24" s="227"/>
      <c r="BP24" s="227"/>
      <c r="BQ24" s="233">
        <v>18</v>
      </c>
      <c r="BR24" s="234"/>
      <c r="BS24" s="761"/>
      <c r="BT24" s="762"/>
      <c r="BU24" s="762"/>
      <c r="BV24" s="762"/>
      <c r="BW24" s="762"/>
      <c r="BX24" s="762"/>
      <c r="BY24" s="762"/>
      <c r="BZ24" s="762"/>
      <c r="CA24" s="762"/>
      <c r="CB24" s="762"/>
      <c r="CC24" s="762"/>
      <c r="CD24" s="762"/>
      <c r="CE24" s="762"/>
      <c r="CF24" s="762"/>
      <c r="CG24" s="763"/>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61"/>
      <c r="DW24" s="762"/>
      <c r="DX24" s="762"/>
      <c r="DY24" s="762"/>
      <c r="DZ24" s="767"/>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1"/>
      <c r="BT25" s="762"/>
      <c r="BU25" s="762"/>
      <c r="BV25" s="762"/>
      <c r="BW25" s="762"/>
      <c r="BX25" s="762"/>
      <c r="BY25" s="762"/>
      <c r="BZ25" s="762"/>
      <c r="CA25" s="762"/>
      <c r="CB25" s="762"/>
      <c r="CC25" s="762"/>
      <c r="CD25" s="762"/>
      <c r="CE25" s="762"/>
      <c r="CF25" s="762"/>
      <c r="CG25" s="763"/>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61"/>
      <c r="DW25" s="762"/>
      <c r="DX25" s="762"/>
      <c r="DY25" s="762"/>
      <c r="DZ25" s="767"/>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2" t="s">
        <v>383</v>
      </c>
      <c r="AG26" s="803"/>
      <c r="AH26" s="803"/>
      <c r="AI26" s="803"/>
      <c r="AJ26" s="804"/>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1"/>
      <c r="BT26" s="762"/>
      <c r="BU26" s="762"/>
      <c r="BV26" s="762"/>
      <c r="BW26" s="762"/>
      <c r="BX26" s="762"/>
      <c r="BY26" s="762"/>
      <c r="BZ26" s="762"/>
      <c r="CA26" s="762"/>
      <c r="CB26" s="762"/>
      <c r="CC26" s="762"/>
      <c r="CD26" s="762"/>
      <c r="CE26" s="762"/>
      <c r="CF26" s="762"/>
      <c r="CG26" s="763"/>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61"/>
      <c r="DW26" s="762"/>
      <c r="DX26" s="762"/>
      <c r="DY26" s="762"/>
      <c r="DZ26" s="767"/>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5"/>
      <c r="AG27" s="806"/>
      <c r="AH27" s="806"/>
      <c r="AI27" s="806"/>
      <c r="AJ27" s="807"/>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1"/>
      <c r="BT27" s="762"/>
      <c r="BU27" s="762"/>
      <c r="BV27" s="762"/>
      <c r="BW27" s="762"/>
      <c r="BX27" s="762"/>
      <c r="BY27" s="762"/>
      <c r="BZ27" s="762"/>
      <c r="CA27" s="762"/>
      <c r="CB27" s="762"/>
      <c r="CC27" s="762"/>
      <c r="CD27" s="762"/>
      <c r="CE27" s="762"/>
      <c r="CF27" s="762"/>
      <c r="CG27" s="763"/>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61"/>
      <c r="DW27" s="762"/>
      <c r="DX27" s="762"/>
      <c r="DY27" s="762"/>
      <c r="DZ27" s="767"/>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10">
        <v>3627</v>
      </c>
      <c r="R28" s="811"/>
      <c r="S28" s="811"/>
      <c r="T28" s="811"/>
      <c r="U28" s="811"/>
      <c r="V28" s="811">
        <v>3561</v>
      </c>
      <c r="W28" s="811"/>
      <c r="X28" s="811"/>
      <c r="Y28" s="811"/>
      <c r="Z28" s="811"/>
      <c r="AA28" s="811">
        <v>65</v>
      </c>
      <c r="AB28" s="811"/>
      <c r="AC28" s="811"/>
      <c r="AD28" s="811"/>
      <c r="AE28" s="812"/>
      <c r="AF28" s="813">
        <v>65</v>
      </c>
      <c r="AG28" s="811"/>
      <c r="AH28" s="811"/>
      <c r="AI28" s="811"/>
      <c r="AJ28" s="814"/>
      <c r="AK28" s="815">
        <v>302</v>
      </c>
      <c r="AL28" s="816"/>
      <c r="AM28" s="816"/>
      <c r="AN28" s="816"/>
      <c r="AO28" s="816"/>
      <c r="AP28" s="816" t="s">
        <v>564</v>
      </c>
      <c r="AQ28" s="816"/>
      <c r="AR28" s="816"/>
      <c r="AS28" s="816"/>
      <c r="AT28" s="816"/>
      <c r="AU28" s="816" t="s">
        <v>564</v>
      </c>
      <c r="AV28" s="816"/>
      <c r="AW28" s="816"/>
      <c r="AX28" s="816"/>
      <c r="AY28" s="816"/>
      <c r="AZ28" s="817" t="s">
        <v>564</v>
      </c>
      <c r="BA28" s="817"/>
      <c r="BB28" s="817"/>
      <c r="BC28" s="817"/>
      <c r="BD28" s="817"/>
      <c r="BE28" s="808" t="s">
        <v>566</v>
      </c>
      <c r="BF28" s="808"/>
      <c r="BG28" s="808"/>
      <c r="BH28" s="808"/>
      <c r="BI28" s="809"/>
      <c r="BJ28" s="226"/>
      <c r="BK28" s="226"/>
      <c r="BL28" s="226"/>
      <c r="BM28" s="226"/>
      <c r="BN28" s="226"/>
      <c r="BO28" s="236"/>
      <c r="BP28" s="236"/>
      <c r="BQ28" s="233">
        <v>22</v>
      </c>
      <c r="BR28" s="234"/>
      <c r="BS28" s="761"/>
      <c r="BT28" s="762"/>
      <c r="BU28" s="762"/>
      <c r="BV28" s="762"/>
      <c r="BW28" s="762"/>
      <c r="BX28" s="762"/>
      <c r="BY28" s="762"/>
      <c r="BZ28" s="762"/>
      <c r="CA28" s="762"/>
      <c r="CB28" s="762"/>
      <c r="CC28" s="762"/>
      <c r="CD28" s="762"/>
      <c r="CE28" s="762"/>
      <c r="CF28" s="762"/>
      <c r="CG28" s="763"/>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61"/>
      <c r="DW28" s="762"/>
      <c r="DX28" s="762"/>
      <c r="DY28" s="762"/>
      <c r="DZ28" s="767"/>
      <c r="EA28" s="224"/>
    </row>
    <row r="29" spans="1:131" ht="26.25" customHeight="1" x14ac:dyDescent="0.15">
      <c r="A29" s="237">
        <v>2</v>
      </c>
      <c r="B29" s="768" t="s">
        <v>389</v>
      </c>
      <c r="C29" s="769"/>
      <c r="D29" s="769"/>
      <c r="E29" s="769"/>
      <c r="F29" s="769"/>
      <c r="G29" s="769"/>
      <c r="H29" s="769"/>
      <c r="I29" s="769"/>
      <c r="J29" s="769"/>
      <c r="K29" s="769"/>
      <c r="L29" s="769"/>
      <c r="M29" s="769"/>
      <c r="N29" s="769"/>
      <c r="O29" s="769"/>
      <c r="P29" s="770"/>
      <c r="Q29" s="771">
        <v>3608</v>
      </c>
      <c r="R29" s="772"/>
      <c r="S29" s="772"/>
      <c r="T29" s="772"/>
      <c r="U29" s="772"/>
      <c r="V29" s="772">
        <v>3529</v>
      </c>
      <c r="W29" s="772"/>
      <c r="X29" s="772"/>
      <c r="Y29" s="772"/>
      <c r="Z29" s="772"/>
      <c r="AA29" s="772">
        <v>79</v>
      </c>
      <c r="AB29" s="772"/>
      <c r="AC29" s="772"/>
      <c r="AD29" s="772"/>
      <c r="AE29" s="773"/>
      <c r="AF29" s="774">
        <v>79</v>
      </c>
      <c r="AG29" s="775"/>
      <c r="AH29" s="775"/>
      <c r="AI29" s="775"/>
      <c r="AJ29" s="776"/>
      <c r="AK29" s="822">
        <v>569</v>
      </c>
      <c r="AL29" s="818"/>
      <c r="AM29" s="818"/>
      <c r="AN29" s="818"/>
      <c r="AO29" s="818"/>
      <c r="AP29" s="818" t="s">
        <v>564</v>
      </c>
      <c r="AQ29" s="818"/>
      <c r="AR29" s="818"/>
      <c r="AS29" s="818"/>
      <c r="AT29" s="818"/>
      <c r="AU29" s="818" t="s">
        <v>564</v>
      </c>
      <c r="AV29" s="818"/>
      <c r="AW29" s="818"/>
      <c r="AX29" s="818"/>
      <c r="AY29" s="818"/>
      <c r="AZ29" s="819" t="s">
        <v>564</v>
      </c>
      <c r="BA29" s="819"/>
      <c r="BB29" s="819"/>
      <c r="BC29" s="819"/>
      <c r="BD29" s="819"/>
      <c r="BE29" s="820" t="s">
        <v>567</v>
      </c>
      <c r="BF29" s="820"/>
      <c r="BG29" s="820"/>
      <c r="BH29" s="820"/>
      <c r="BI29" s="821"/>
      <c r="BJ29" s="226"/>
      <c r="BK29" s="226"/>
      <c r="BL29" s="226"/>
      <c r="BM29" s="226"/>
      <c r="BN29" s="226"/>
      <c r="BO29" s="236"/>
      <c r="BP29" s="236"/>
      <c r="BQ29" s="233">
        <v>23</v>
      </c>
      <c r="BR29" s="234"/>
      <c r="BS29" s="761"/>
      <c r="BT29" s="762"/>
      <c r="BU29" s="762"/>
      <c r="BV29" s="762"/>
      <c r="BW29" s="762"/>
      <c r="BX29" s="762"/>
      <c r="BY29" s="762"/>
      <c r="BZ29" s="762"/>
      <c r="CA29" s="762"/>
      <c r="CB29" s="762"/>
      <c r="CC29" s="762"/>
      <c r="CD29" s="762"/>
      <c r="CE29" s="762"/>
      <c r="CF29" s="762"/>
      <c r="CG29" s="763"/>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61"/>
      <c r="DW29" s="762"/>
      <c r="DX29" s="762"/>
      <c r="DY29" s="762"/>
      <c r="DZ29" s="767"/>
      <c r="EA29" s="224"/>
    </row>
    <row r="30" spans="1:131" ht="26.25" customHeight="1" x14ac:dyDescent="0.15">
      <c r="A30" s="237">
        <v>3</v>
      </c>
      <c r="B30" s="768" t="s">
        <v>390</v>
      </c>
      <c r="C30" s="769"/>
      <c r="D30" s="769"/>
      <c r="E30" s="769"/>
      <c r="F30" s="769"/>
      <c r="G30" s="769"/>
      <c r="H30" s="769"/>
      <c r="I30" s="769"/>
      <c r="J30" s="769"/>
      <c r="K30" s="769"/>
      <c r="L30" s="769"/>
      <c r="M30" s="769"/>
      <c r="N30" s="769"/>
      <c r="O30" s="769"/>
      <c r="P30" s="770"/>
      <c r="Q30" s="771">
        <v>630</v>
      </c>
      <c r="R30" s="772"/>
      <c r="S30" s="772"/>
      <c r="T30" s="772"/>
      <c r="U30" s="772"/>
      <c r="V30" s="772">
        <v>617</v>
      </c>
      <c r="W30" s="772"/>
      <c r="X30" s="772"/>
      <c r="Y30" s="772"/>
      <c r="Z30" s="772"/>
      <c r="AA30" s="772">
        <v>13</v>
      </c>
      <c r="AB30" s="772"/>
      <c r="AC30" s="772"/>
      <c r="AD30" s="772"/>
      <c r="AE30" s="773"/>
      <c r="AF30" s="774">
        <v>13</v>
      </c>
      <c r="AG30" s="775"/>
      <c r="AH30" s="775"/>
      <c r="AI30" s="775"/>
      <c r="AJ30" s="776"/>
      <c r="AK30" s="822">
        <v>153</v>
      </c>
      <c r="AL30" s="818"/>
      <c r="AM30" s="818"/>
      <c r="AN30" s="818"/>
      <c r="AO30" s="818"/>
      <c r="AP30" s="818" t="s">
        <v>564</v>
      </c>
      <c r="AQ30" s="818"/>
      <c r="AR30" s="818"/>
      <c r="AS30" s="818"/>
      <c r="AT30" s="818"/>
      <c r="AU30" s="818" t="s">
        <v>564</v>
      </c>
      <c r="AV30" s="818"/>
      <c r="AW30" s="818"/>
      <c r="AX30" s="818"/>
      <c r="AY30" s="818"/>
      <c r="AZ30" s="819" t="s">
        <v>564</v>
      </c>
      <c r="BA30" s="819"/>
      <c r="BB30" s="819"/>
      <c r="BC30" s="819"/>
      <c r="BD30" s="819"/>
      <c r="BE30" s="820"/>
      <c r="BF30" s="820"/>
      <c r="BG30" s="820"/>
      <c r="BH30" s="820"/>
      <c r="BI30" s="821"/>
      <c r="BJ30" s="226"/>
      <c r="BK30" s="226"/>
      <c r="BL30" s="226"/>
      <c r="BM30" s="226"/>
      <c r="BN30" s="226"/>
      <c r="BO30" s="236"/>
      <c r="BP30" s="236"/>
      <c r="BQ30" s="233">
        <v>24</v>
      </c>
      <c r="BR30" s="234"/>
      <c r="BS30" s="761"/>
      <c r="BT30" s="762"/>
      <c r="BU30" s="762"/>
      <c r="BV30" s="762"/>
      <c r="BW30" s="762"/>
      <c r="BX30" s="762"/>
      <c r="BY30" s="762"/>
      <c r="BZ30" s="762"/>
      <c r="CA30" s="762"/>
      <c r="CB30" s="762"/>
      <c r="CC30" s="762"/>
      <c r="CD30" s="762"/>
      <c r="CE30" s="762"/>
      <c r="CF30" s="762"/>
      <c r="CG30" s="763"/>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61"/>
      <c r="DW30" s="762"/>
      <c r="DX30" s="762"/>
      <c r="DY30" s="762"/>
      <c r="DZ30" s="767"/>
      <c r="EA30" s="224"/>
    </row>
    <row r="31" spans="1:131" ht="26.25" customHeight="1" x14ac:dyDescent="0.15">
      <c r="A31" s="237">
        <v>4</v>
      </c>
      <c r="B31" s="768" t="s">
        <v>391</v>
      </c>
      <c r="C31" s="769"/>
      <c r="D31" s="769"/>
      <c r="E31" s="769"/>
      <c r="F31" s="769"/>
      <c r="G31" s="769"/>
      <c r="H31" s="769"/>
      <c r="I31" s="769"/>
      <c r="J31" s="769"/>
      <c r="K31" s="769"/>
      <c r="L31" s="769"/>
      <c r="M31" s="769"/>
      <c r="N31" s="769"/>
      <c r="O31" s="769"/>
      <c r="P31" s="770"/>
      <c r="Q31" s="771">
        <v>49</v>
      </c>
      <c r="R31" s="772"/>
      <c r="S31" s="772"/>
      <c r="T31" s="772"/>
      <c r="U31" s="772"/>
      <c r="V31" s="772">
        <v>38</v>
      </c>
      <c r="W31" s="772"/>
      <c r="X31" s="772"/>
      <c r="Y31" s="772"/>
      <c r="Z31" s="772"/>
      <c r="AA31" s="772">
        <v>11</v>
      </c>
      <c r="AB31" s="772"/>
      <c r="AC31" s="772"/>
      <c r="AD31" s="772"/>
      <c r="AE31" s="773"/>
      <c r="AF31" s="774">
        <v>11</v>
      </c>
      <c r="AG31" s="775"/>
      <c r="AH31" s="775"/>
      <c r="AI31" s="775"/>
      <c r="AJ31" s="776"/>
      <c r="AK31" s="822" t="s">
        <v>564</v>
      </c>
      <c r="AL31" s="818"/>
      <c r="AM31" s="818"/>
      <c r="AN31" s="818"/>
      <c r="AO31" s="818"/>
      <c r="AP31" s="818">
        <v>25</v>
      </c>
      <c r="AQ31" s="818"/>
      <c r="AR31" s="818"/>
      <c r="AS31" s="818"/>
      <c r="AT31" s="818"/>
      <c r="AU31" s="818" t="s">
        <v>564</v>
      </c>
      <c r="AV31" s="818"/>
      <c r="AW31" s="818"/>
      <c r="AX31" s="818"/>
      <c r="AY31" s="818"/>
      <c r="AZ31" s="819" t="s">
        <v>564</v>
      </c>
      <c r="BA31" s="819"/>
      <c r="BB31" s="819"/>
      <c r="BC31" s="819"/>
      <c r="BD31" s="819"/>
      <c r="BE31" s="820"/>
      <c r="BF31" s="820"/>
      <c r="BG31" s="820"/>
      <c r="BH31" s="820"/>
      <c r="BI31" s="821"/>
      <c r="BJ31" s="226"/>
      <c r="BK31" s="226"/>
      <c r="BL31" s="226"/>
      <c r="BM31" s="226"/>
      <c r="BN31" s="226"/>
      <c r="BO31" s="236"/>
      <c r="BP31" s="236"/>
      <c r="BQ31" s="233">
        <v>25</v>
      </c>
      <c r="BR31" s="234"/>
      <c r="BS31" s="761"/>
      <c r="BT31" s="762"/>
      <c r="BU31" s="762"/>
      <c r="BV31" s="762"/>
      <c r="BW31" s="762"/>
      <c r="BX31" s="762"/>
      <c r="BY31" s="762"/>
      <c r="BZ31" s="762"/>
      <c r="CA31" s="762"/>
      <c r="CB31" s="762"/>
      <c r="CC31" s="762"/>
      <c r="CD31" s="762"/>
      <c r="CE31" s="762"/>
      <c r="CF31" s="762"/>
      <c r="CG31" s="763"/>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61"/>
      <c r="DW31" s="762"/>
      <c r="DX31" s="762"/>
      <c r="DY31" s="762"/>
      <c r="DZ31" s="767"/>
      <c r="EA31" s="224"/>
    </row>
    <row r="32" spans="1:131" ht="26.25" customHeight="1" x14ac:dyDescent="0.15">
      <c r="A32" s="237">
        <v>5</v>
      </c>
      <c r="B32" s="768" t="s">
        <v>392</v>
      </c>
      <c r="C32" s="769"/>
      <c r="D32" s="769"/>
      <c r="E32" s="769"/>
      <c r="F32" s="769"/>
      <c r="G32" s="769"/>
      <c r="H32" s="769"/>
      <c r="I32" s="769"/>
      <c r="J32" s="769"/>
      <c r="K32" s="769"/>
      <c r="L32" s="769"/>
      <c r="M32" s="769"/>
      <c r="N32" s="769"/>
      <c r="O32" s="769"/>
      <c r="P32" s="770"/>
      <c r="Q32" s="771">
        <v>977</v>
      </c>
      <c r="R32" s="772"/>
      <c r="S32" s="772"/>
      <c r="T32" s="772"/>
      <c r="U32" s="772"/>
      <c r="V32" s="772">
        <v>969</v>
      </c>
      <c r="W32" s="772"/>
      <c r="X32" s="772"/>
      <c r="Y32" s="772"/>
      <c r="Z32" s="772"/>
      <c r="AA32" s="772">
        <v>7</v>
      </c>
      <c r="AB32" s="772"/>
      <c r="AC32" s="772"/>
      <c r="AD32" s="772"/>
      <c r="AE32" s="773"/>
      <c r="AF32" s="774">
        <v>554</v>
      </c>
      <c r="AG32" s="775"/>
      <c r="AH32" s="775"/>
      <c r="AI32" s="775"/>
      <c r="AJ32" s="776"/>
      <c r="AK32" s="822">
        <v>56</v>
      </c>
      <c r="AL32" s="818"/>
      <c r="AM32" s="818"/>
      <c r="AN32" s="818"/>
      <c r="AO32" s="818"/>
      <c r="AP32" s="818">
        <v>1475</v>
      </c>
      <c r="AQ32" s="818"/>
      <c r="AR32" s="818"/>
      <c r="AS32" s="818"/>
      <c r="AT32" s="818"/>
      <c r="AU32" s="818">
        <v>83</v>
      </c>
      <c r="AV32" s="818"/>
      <c r="AW32" s="818"/>
      <c r="AX32" s="818"/>
      <c r="AY32" s="818"/>
      <c r="AZ32" s="819" t="s">
        <v>564</v>
      </c>
      <c r="BA32" s="819"/>
      <c r="BB32" s="819"/>
      <c r="BC32" s="819"/>
      <c r="BD32" s="819"/>
      <c r="BE32" s="820" t="s">
        <v>393</v>
      </c>
      <c r="BF32" s="820"/>
      <c r="BG32" s="820"/>
      <c r="BH32" s="820"/>
      <c r="BI32" s="821"/>
      <c r="BJ32" s="226"/>
      <c r="BK32" s="226"/>
      <c r="BL32" s="226"/>
      <c r="BM32" s="226"/>
      <c r="BN32" s="226"/>
      <c r="BO32" s="236"/>
      <c r="BP32" s="236"/>
      <c r="BQ32" s="233">
        <v>26</v>
      </c>
      <c r="BR32" s="234"/>
      <c r="BS32" s="761"/>
      <c r="BT32" s="762"/>
      <c r="BU32" s="762"/>
      <c r="BV32" s="762"/>
      <c r="BW32" s="762"/>
      <c r="BX32" s="762"/>
      <c r="BY32" s="762"/>
      <c r="BZ32" s="762"/>
      <c r="CA32" s="762"/>
      <c r="CB32" s="762"/>
      <c r="CC32" s="762"/>
      <c r="CD32" s="762"/>
      <c r="CE32" s="762"/>
      <c r="CF32" s="762"/>
      <c r="CG32" s="763"/>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61"/>
      <c r="DW32" s="762"/>
      <c r="DX32" s="762"/>
      <c r="DY32" s="762"/>
      <c r="DZ32" s="767"/>
      <c r="EA32" s="224"/>
    </row>
    <row r="33" spans="1:131" ht="26.25" customHeight="1" x14ac:dyDescent="0.15">
      <c r="A33" s="237">
        <v>6</v>
      </c>
      <c r="B33" s="768" t="s">
        <v>394</v>
      </c>
      <c r="C33" s="769"/>
      <c r="D33" s="769"/>
      <c r="E33" s="769"/>
      <c r="F33" s="769"/>
      <c r="G33" s="769"/>
      <c r="H33" s="769"/>
      <c r="I33" s="769"/>
      <c r="J33" s="769"/>
      <c r="K33" s="769"/>
      <c r="L33" s="769"/>
      <c r="M33" s="769"/>
      <c r="N33" s="769"/>
      <c r="O33" s="769"/>
      <c r="P33" s="770"/>
      <c r="Q33" s="771">
        <v>1165</v>
      </c>
      <c r="R33" s="772"/>
      <c r="S33" s="772"/>
      <c r="T33" s="772"/>
      <c r="U33" s="772"/>
      <c r="V33" s="772">
        <v>1164</v>
      </c>
      <c r="W33" s="772"/>
      <c r="X33" s="772"/>
      <c r="Y33" s="772"/>
      <c r="Z33" s="772"/>
      <c r="AA33" s="772">
        <v>1</v>
      </c>
      <c r="AB33" s="772"/>
      <c r="AC33" s="772"/>
      <c r="AD33" s="772"/>
      <c r="AE33" s="773"/>
      <c r="AF33" s="774">
        <v>200</v>
      </c>
      <c r="AG33" s="775"/>
      <c r="AH33" s="775"/>
      <c r="AI33" s="775"/>
      <c r="AJ33" s="776"/>
      <c r="AK33" s="822">
        <v>425</v>
      </c>
      <c r="AL33" s="818"/>
      <c r="AM33" s="818"/>
      <c r="AN33" s="818"/>
      <c r="AO33" s="818"/>
      <c r="AP33" s="818">
        <v>5089</v>
      </c>
      <c r="AQ33" s="818"/>
      <c r="AR33" s="818"/>
      <c r="AS33" s="818"/>
      <c r="AT33" s="818"/>
      <c r="AU33" s="818">
        <v>1914</v>
      </c>
      <c r="AV33" s="818"/>
      <c r="AW33" s="818"/>
      <c r="AX33" s="818"/>
      <c r="AY33" s="818"/>
      <c r="AZ33" s="819" t="s">
        <v>564</v>
      </c>
      <c r="BA33" s="819"/>
      <c r="BB33" s="819"/>
      <c r="BC33" s="819"/>
      <c r="BD33" s="819"/>
      <c r="BE33" s="820" t="s">
        <v>393</v>
      </c>
      <c r="BF33" s="820"/>
      <c r="BG33" s="820"/>
      <c r="BH33" s="820"/>
      <c r="BI33" s="821"/>
      <c r="BJ33" s="226"/>
      <c r="BK33" s="226"/>
      <c r="BL33" s="226"/>
      <c r="BM33" s="226"/>
      <c r="BN33" s="226"/>
      <c r="BO33" s="236"/>
      <c r="BP33" s="236"/>
      <c r="BQ33" s="233">
        <v>27</v>
      </c>
      <c r="BR33" s="234"/>
      <c r="BS33" s="761"/>
      <c r="BT33" s="762"/>
      <c r="BU33" s="762"/>
      <c r="BV33" s="762"/>
      <c r="BW33" s="762"/>
      <c r="BX33" s="762"/>
      <c r="BY33" s="762"/>
      <c r="BZ33" s="762"/>
      <c r="CA33" s="762"/>
      <c r="CB33" s="762"/>
      <c r="CC33" s="762"/>
      <c r="CD33" s="762"/>
      <c r="CE33" s="762"/>
      <c r="CF33" s="762"/>
      <c r="CG33" s="763"/>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61"/>
      <c r="DW33" s="762"/>
      <c r="DX33" s="762"/>
      <c r="DY33" s="762"/>
      <c r="DZ33" s="767"/>
      <c r="EA33" s="224"/>
    </row>
    <row r="34" spans="1:131" ht="26.25" customHeight="1" x14ac:dyDescent="0.15">
      <c r="A34" s="237">
        <v>7</v>
      </c>
      <c r="B34" s="768"/>
      <c r="C34" s="769"/>
      <c r="D34" s="769"/>
      <c r="E34" s="769"/>
      <c r="F34" s="769"/>
      <c r="G34" s="769"/>
      <c r="H34" s="769"/>
      <c r="I34" s="769"/>
      <c r="J34" s="769"/>
      <c r="K34" s="769"/>
      <c r="L34" s="769"/>
      <c r="M34" s="769"/>
      <c r="N34" s="769"/>
      <c r="O34" s="769"/>
      <c r="P34" s="770"/>
      <c r="Q34" s="771"/>
      <c r="R34" s="772"/>
      <c r="S34" s="772"/>
      <c r="T34" s="772"/>
      <c r="U34" s="772"/>
      <c r="V34" s="772"/>
      <c r="W34" s="772"/>
      <c r="X34" s="772"/>
      <c r="Y34" s="772"/>
      <c r="Z34" s="772"/>
      <c r="AA34" s="772"/>
      <c r="AB34" s="772"/>
      <c r="AC34" s="772"/>
      <c r="AD34" s="772"/>
      <c r="AE34" s="773"/>
      <c r="AF34" s="774"/>
      <c r="AG34" s="775"/>
      <c r="AH34" s="775"/>
      <c r="AI34" s="775"/>
      <c r="AJ34" s="776"/>
      <c r="AK34" s="822"/>
      <c r="AL34" s="818"/>
      <c r="AM34" s="818"/>
      <c r="AN34" s="818"/>
      <c r="AO34" s="818"/>
      <c r="AP34" s="818"/>
      <c r="AQ34" s="818"/>
      <c r="AR34" s="818"/>
      <c r="AS34" s="818"/>
      <c r="AT34" s="818"/>
      <c r="AU34" s="818"/>
      <c r="AV34" s="818"/>
      <c r="AW34" s="818"/>
      <c r="AX34" s="818"/>
      <c r="AY34" s="818"/>
      <c r="AZ34" s="819"/>
      <c r="BA34" s="819"/>
      <c r="BB34" s="819"/>
      <c r="BC34" s="819"/>
      <c r="BD34" s="819"/>
      <c r="BE34" s="820"/>
      <c r="BF34" s="820"/>
      <c r="BG34" s="820"/>
      <c r="BH34" s="820"/>
      <c r="BI34" s="821"/>
      <c r="BJ34" s="226"/>
      <c r="BK34" s="226"/>
      <c r="BL34" s="226"/>
      <c r="BM34" s="226"/>
      <c r="BN34" s="226"/>
      <c r="BO34" s="236"/>
      <c r="BP34" s="236"/>
      <c r="BQ34" s="233">
        <v>28</v>
      </c>
      <c r="BR34" s="234"/>
      <c r="BS34" s="761"/>
      <c r="BT34" s="762"/>
      <c r="BU34" s="762"/>
      <c r="BV34" s="762"/>
      <c r="BW34" s="762"/>
      <c r="BX34" s="762"/>
      <c r="BY34" s="762"/>
      <c r="BZ34" s="762"/>
      <c r="CA34" s="762"/>
      <c r="CB34" s="762"/>
      <c r="CC34" s="762"/>
      <c r="CD34" s="762"/>
      <c r="CE34" s="762"/>
      <c r="CF34" s="762"/>
      <c r="CG34" s="763"/>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61"/>
      <c r="DW34" s="762"/>
      <c r="DX34" s="762"/>
      <c r="DY34" s="762"/>
      <c r="DZ34" s="767"/>
      <c r="EA34" s="224"/>
    </row>
    <row r="35" spans="1:131" ht="26.25" customHeight="1" x14ac:dyDescent="0.15">
      <c r="A35" s="237">
        <v>8</v>
      </c>
      <c r="B35" s="768"/>
      <c r="C35" s="769"/>
      <c r="D35" s="769"/>
      <c r="E35" s="769"/>
      <c r="F35" s="769"/>
      <c r="G35" s="769"/>
      <c r="H35" s="769"/>
      <c r="I35" s="769"/>
      <c r="J35" s="769"/>
      <c r="K35" s="769"/>
      <c r="L35" s="769"/>
      <c r="M35" s="769"/>
      <c r="N35" s="769"/>
      <c r="O35" s="769"/>
      <c r="P35" s="770"/>
      <c r="Q35" s="771"/>
      <c r="R35" s="772"/>
      <c r="S35" s="772"/>
      <c r="T35" s="772"/>
      <c r="U35" s="772"/>
      <c r="V35" s="772"/>
      <c r="W35" s="772"/>
      <c r="X35" s="772"/>
      <c r="Y35" s="772"/>
      <c r="Z35" s="772"/>
      <c r="AA35" s="772"/>
      <c r="AB35" s="772"/>
      <c r="AC35" s="772"/>
      <c r="AD35" s="772"/>
      <c r="AE35" s="773"/>
      <c r="AF35" s="774"/>
      <c r="AG35" s="775"/>
      <c r="AH35" s="775"/>
      <c r="AI35" s="775"/>
      <c r="AJ35" s="776"/>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6"/>
      <c r="BK35" s="226"/>
      <c r="BL35" s="226"/>
      <c r="BM35" s="226"/>
      <c r="BN35" s="226"/>
      <c r="BO35" s="236"/>
      <c r="BP35" s="236"/>
      <c r="BQ35" s="233">
        <v>29</v>
      </c>
      <c r="BR35" s="234"/>
      <c r="BS35" s="761"/>
      <c r="BT35" s="762"/>
      <c r="BU35" s="762"/>
      <c r="BV35" s="762"/>
      <c r="BW35" s="762"/>
      <c r="BX35" s="762"/>
      <c r="BY35" s="762"/>
      <c r="BZ35" s="762"/>
      <c r="CA35" s="762"/>
      <c r="CB35" s="762"/>
      <c r="CC35" s="762"/>
      <c r="CD35" s="762"/>
      <c r="CE35" s="762"/>
      <c r="CF35" s="762"/>
      <c r="CG35" s="763"/>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61"/>
      <c r="DW35" s="762"/>
      <c r="DX35" s="762"/>
      <c r="DY35" s="762"/>
      <c r="DZ35" s="767"/>
      <c r="EA35" s="224"/>
    </row>
    <row r="36" spans="1:131" ht="26.25" customHeight="1" x14ac:dyDescent="0.15">
      <c r="A36" s="237">
        <v>9</v>
      </c>
      <c r="B36" s="768"/>
      <c r="C36" s="769"/>
      <c r="D36" s="769"/>
      <c r="E36" s="769"/>
      <c r="F36" s="769"/>
      <c r="G36" s="769"/>
      <c r="H36" s="769"/>
      <c r="I36" s="769"/>
      <c r="J36" s="769"/>
      <c r="K36" s="769"/>
      <c r="L36" s="769"/>
      <c r="M36" s="769"/>
      <c r="N36" s="769"/>
      <c r="O36" s="769"/>
      <c r="P36" s="770"/>
      <c r="Q36" s="771"/>
      <c r="R36" s="772"/>
      <c r="S36" s="772"/>
      <c r="T36" s="772"/>
      <c r="U36" s="772"/>
      <c r="V36" s="772"/>
      <c r="W36" s="772"/>
      <c r="X36" s="772"/>
      <c r="Y36" s="772"/>
      <c r="Z36" s="772"/>
      <c r="AA36" s="772"/>
      <c r="AB36" s="772"/>
      <c r="AC36" s="772"/>
      <c r="AD36" s="772"/>
      <c r="AE36" s="773"/>
      <c r="AF36" s="774"/>
      <c r="AG36" s="775"/>
      <c r="AH36" s="775"/>
      <c r="AI36" s="775"/>
      <c r="AJ36" s="776"/>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6"/>
      <c r="BK36" s="226"/>
      <c r="BL36" s="226"/>
      <c r="BM36" s="226"/>
      <c r="BN36" s="226"/>
      <c r="BO36" s="236"/>
      <c r="BP36" s="236"/>
      <c r="BQ36" s="233">
        <v>30</v>
      </c>
      <c r="BR36" s="234"/>
      <c r="BS36" s="761"/>
      <c r="BT36" s="762"/>
      <c r="BU36" s="762"/>
      <c r="BV36" s="762"/>
      <c r="BW36" s="762"/>
      <c r="BX36" s="762"/>
      <c r="BY36" s="762"/>
      <c r="BZ36" s="762"/>
      <c r="CA36" s="762"/>
      <c r="CB36" s="762"/>
      <c r="CC36" s="762"/>
      <c r="CD36" s="762"/>
      <c r="CE36" s="762"/>
      <c r="CF36" s="762"/>
      <c r="CG36" s="763"/>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61"/>
      <c r="DW36" s="762"/>
      <c r="DX36" s="762"/>
      <c r="DY36" s="762"/>
      <c r="DZ36" s="767"/>
      <c r="EA36" s="224"/>
    </row>
    <row r="37" spans="1:131" ht="26.25" customHeight="1" x14ac:dyDescent="0.15">
      <c r="A37" s="237">
        <v>10</v>
      </c>
      <c r="B37" s="768"/>
      <c r="C37" s="769"/>
      <c r="D37" s="769"/>
      <c r="E37" s="769"/>
      <c r="F37" s="769"/>
      <c r="G37" s="769"/>
      <c r="H37" s="769"/>
      <c r="I37" s="769"/>
      <c r="J37" s="769"/>
      <c r="K37" s="769"/>
      <c r="L37" s="769"/>
      <c r="M37" s="769"/>
      <c r="N37" s="769"/>
      <c r="O37" s="769"/>
      <c r="P37" s="770"/>
      <c r="Q37" s="771"/>
      <c r="R37" s="772"/>
      <c r="S37" s="772"/>
      <c r="T37" s="772"/>
      <c r="U37" s="772"/>
      <c r="V37" s="772"/>
      <c r="W37" s="772"/>
      <c r="X37" s="772"/>
      <c r="Y37" s="772"/>
      <c r="Z37" s="772"/>
      <c r="AA37" s="772"/>
      <c r="AB37" s="772"/>
      <c r="AC37" s="772"/>
      <c r="AD37" s="772"/>
      <c r="AE37" s="773"/>
      <c r="AF37" s="774"/>
      <c r="AG37" s="775"/>
      <c r="AH37" s="775"/>
      <c r="AI37" s="775"/>
      <c r="AJ37" s="776"/>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6"/>
      <c r="BK37" s="226"/>
      <c r="BL37" s="226"/>
      <c r="BM37" s="226"/>
      <c r="BN37" s="226"/>
      <c r="BO37" s="236"/>
      <c r="BP37" s="236"/>
      <c r="BQ37" s="233">
        <v>31</v>
      </c>
      <c r="BR37" s="234"/>
      <c r="BS37" s="761"/>
      <c r="BT37" s="762"/>
      <c r="BU37" s="762"/>
      <c r="BV37" s="762"/>
      <c r="BW37" s="762"/>
      <c r="BX37" s="762"/>
      <c r="BY37" s="762"/>
      <c r="BZ37" s="762"/>
      <c r="CA37" s="762"/>
      <c r="CB37" s="762"/>
      <c r="CC37" s="762"/>
      <c r="CD37" s="762"/>
      <c r="CE37" s="762"/>
      <c r="CF37" s="762"/>
      <c r="CG37" s="763"/>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61"/>
      <c r="DW37" s="762"/>
      <c r="DX37" s="762"/>
      <c r="DY37" s="762"/>
      <c r="DZ37" s="767"/>
      <c r="EA37" s="224"/>
    </row>
    <row r="38" spans="1:131" ht="26.25" customHeight="1" x14ac:dyDescent="0.15">
      <c r="A38" s="237">
        <v>11</v>
      </c>
      <c r="B38" s="768"/>
      <c r="C38" s="769"/>
      <c r="D38" s="769"/>
      <c r="E38" s="769"/>
      <c r="F38" s="769"/>
      <c r="G38" s="769"/>
      <c r="H38" s="769"/>
      <c r="I38" s="769"/>
      <c r="J38" s="769"/>
      <c r="K38" s="769"/>
      <c r="L38" s="769"/>
      <c r="M38" s="769"/>
      <c r="N38" s="769"/>
      <c r="O38" s="769"/>
      <c r="P38" s="770"/>
      <c r="Q38" s="771"/>
      <c r="R38" s="772"/>
      <c r="S38" s="772"/>
      <c r="T38" s="772"/>
      <c r="U38" s="772"/>
      <c r="V38" s="772"/>
      <c r="W38" s="772"/>
      <c r="X38" s="772"/>
      <c r="Y38" s="772"/>
      <c r="Z38" s="772"/>
      <c r="AA38" s="772"/>
      <c r="AB38" s="772"/>
      <c r="AC38" s="772"/>
      <c r="AD38" s="772"/>
      <c r="AE38" s="773"/>
      <c r="AF38" s="774"/>
      <c r="AG38" s="775"/>
      <c r="AH38" s="775"/>
      <c r="AI38" s="775"/>
      <c r="AJ38" s="776"/>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6"/>
      <c r="BK38" s="226"/>
      <c r="BL38" s="226"/>
      <c r="BM38" s="226"/>
      <c r="BN38" s="226"/>
      <c r="BO38" s="236"/>
      <c r="BP38" s="236"/>
      <c r="BQ38" s="233">
        <v>32</v>
      </c>
      <c r="BR38" s="234"/>
      <c r="BS38" s="761"/>
      <c r="BT38" s="762"/>
      <c r="BU38" s="762"/>
      <c r="BV38" s="762"/>
      <c r="BW38" s="762"/>
      <c r="BX38" s="762"/>
      <c r="BY38" s="762"/>
      <c r="BZ38" s="762"/>
      <c r="CA38" s="762"/>
      <c r="CB38" s="762"/>
      <c r="CC38" s="762"/>
      <c r="CD38" s="762"/>
      <c r="CE38" s="762"/>
      <c r="CF38" s="762"/>
      <c r="CG38" s="763"/>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61"/>
      <c r="DW38" s="762"/>
      <c r="DX38" s="762"/>
      <c r="DY38" s="762"/>
      <c r="DZ38" s="767"/>
      <c r="EA38" s="224"/>
    </row>
    <row r="39" spans="1:131" ht="26.25" customHeight="1" x14ac:dyDescent="0.15">
      <c r="A39" s="237">
        <v>12</v>
      </c>
      <c r="B39" s="768"/>
      <c r="C39" s="769"/>
      <c r="D39" s="769"/>
      <c r="E39" s="769"/>
      <c r="F39" s="769"/>
      <c r="G39" s="769"/>
      <c r="H39" s="769"/>
      <c r="I39" s="769"/>
      <c r="J39" s="769"/>
      <c r="K39" s="769"/>
      <c r="L39" s="769"/>
      <c r="M39" s="769"/>
      <c r="N39" s="769"/>
      <c r="O39" s="769"/>
      <c r="P39" s="770"/>
      <c r="Q39" s="771"/>
      <c r="R39" s="772"/>
      <c r="S39" s="772"/>
      <c r="T39" s="772"/>
      <c r="U39" s="772"/>
      <c r="V39" s="772"/>
      <c r="W39" s="772"/>
      <c r="X39" s="772"/>
      <c r="Y39" s="772"/>
      <c r="Z39" s="772"/>
      <c r="AA39" s="772"/>
      <c r="AB39" s="772"/>
      <c r="AC39" s="772"/>
      <c r="AD39" s="772"/>
      <c r="AE39" s="773"/>
      <c r="AF39" s="774"/>
      <c r="AG39" s="775"/>
      <c r="AH39" s="775"/>
      <c r="AI39" s="775"/>
      <c r="AJ39" s="776"/>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6"/>
      <c r="BK39" s="226"/>
      <c r="BL39" s="226"/>
      <c r="BM39" s="226"/>
      <c r="BN39" s="226"/>
      <c r="BO39" s="236"/>
      <c r="BP39" s="236"/>
      <c r="BQ39" s="233">
        <v>33</v>
      </c>
      <c r="BR39" s="234"/>
      <c r="BS39" s="761"/>
      <c r="BT39" s="762"/>
      <c r="BU39" s="762"/>
      <c r="BV39" s="762"/>
      <c r="BW39" s="762"/>
      <c r="BX39" s="762"/>
      <c r="BY39" s="762"/>
      <c r="BZ39" s="762"/>
      <c r="CA39" s="762"/>
      <c r="CB39" s="762"/>
      <c r="CC39" s="762"/>
      <c r="CD39" s="762"/>
      <c r="CE39" s="762"/>
      <c r="CF39" s="762"/>
      <c r="CG39" s="763"/>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61"/>
      <c r="DW39" s="762"/>
      <c r="DX39" s="762"/>
      <c r="DY39" s="762"/>
      <c r="DZ39" s="767"/>
      <c r="EA39" s="224"/>
    </row>
    <row r="40" spans="1:131" ht="26.25" customHeight="1" x14ac:dyDescent="0.15">
      <c r="A40" s="233">
        <v>13</v>
      </c>
      <c r="B40" s="768"/>
      <c r="C40" s="769"/>
      <c r="D40" s="769"/>
      <c r="E40" s="769"/>
      <c r="F40" s="769"/>
      <c r="G40" s="769"/>
      <c r="H40" s="769"/>
      <c r="I40" s="769"/>
      <c r="J40" s="769"/>
      <c r="K40" s="769"/>
      <c r="L40" s="769"/>
      <c r="M40" s="769"/>
      <c r="N40" s="769"/>
      <c r="O40" s="769"/>
      <c r="P40" s="770"/>
      <c r="Q40" s="771"/>
      <c r="R40" s="772"/>
      <c r="S40" s="772"/>
      <c r="T40" s="772"/>
      <c r="U40" s="772"/>
      <c r="V40" s="772"/>
      <c r="W40" s="772"/>
      <c r="X40" s="772"/>
      <c r="Y40" s="772"/>
      <c r="Z40" s="772"/>
      <c r="AA40" s="772"/>
      <c r="AB40" s="772"/>
      <c r="AC40" s="772"/>
      <c r="AD40" s="772"/>
      <c r="AE40" s="773"/>
      <c r="AF40" s="774"/>
      <c r="AG40" s="775"/>
      <c r="AH40" s="775"/>
      <c r="AI40" s="775"/>
      <c r="AJ40" s="776"/>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6"/>
      <c r="BK40" s="226"/>
      <c r="BL40" s="226"/>
      <c r="BM40" s="226"/>
      <c r="BN40" s="226"/>
      <c r="BO40" s="236"/>
      <c r="BP40" s="236"/>
      <c r="BQ40" s="233">
        <v>34</v>
      </c>
      <c r="BR40" s="234"/>
      <c r="BS40" s="761"/>
      <c r="BT40" s="762"/>
      <c r="BU40" s="762"/>
      <c r="BV40" s="762"/>
      <c r="BW40" s="762"/>
      <c r="BX40" s="762"/>
      <c r="BY40" s="762"/>
      <c r="BZ40" s="762"/>
      <c r="CA40" s="762"/>
      <c r="CB40" s="762"/>
      <c r="CC40" s="762"/>
      <c r="CD40" s="762"/>
      <c r="CE40" s="762"/>
      <c r="CF40" s="762"/>
      <c r="CG40" s="763"/>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61"/>
      <c r="DW40" s="762"/>
      <c r="DX40" s="762"/>
      <c r="DY40" s="762"/>
      <c r="DZ40" s="767"/>
      <c r="EA40" s="224"/>
    </row>
    <row r="41" spans="1:131" ht="26.25" customHeight="1" x14ac:dyDescent="0.15">
      <c r="A41" s="233">
        <v>14</v>
      </c>
      <c r="B41" s="768"/>
      <c r="C41" s="769"/>
      <c r="D41" s="769"/>
      <c r="E41" s="769"/>
      <c r="F41" s="769"/>
      <c r="G41" s="769"/>
      <c r="H41" s="769"/>
      <c r="I41" s="769"/>
      <c r="J41" s="769"/>
      <c r="K41" s="769"/>
      <c r="L41" s="769"/>
      <c r="M41" s="769"/>
      <c r="N41" s="769"/>
      <c r="O41" s="769"/>
      <c r="P41" s="770"/>
      <c r="Q41" s="771"/>
      <c r="R41" s="772"/>
      <c r="S41" s="772"/>
      <c r="T41" s="772"/>
      <c r="U41" s="772"/>
      <c r="V41" s="772"/>
      <c r="W41" s="772"/>
      <c r="X41" s="772"/>
      <c r="Y41" s="772"/>
      <c r="Z41" s="772"/>
      <c r="AA41" s="772"/>
      <c r="AB41" s="772"/>
      <c r="AC41" s="772"/>
      <c r="AD41" s="772"/>
      <c r="AE41" s="773"/>
      <c r="AF41" s="774"/>
      <c r="AG41" s="775"/>
      <c r="AH41" s="775"/>
      <c r="AI41" s="775"/>
      <c r="AJ41" s="776"/>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6"/>
      <c r="BK41" s="226"/>
      <c r="BL41" s="226"/>
      <c r="BM41" s="226"/>
      <c r="BN41" s="226"/>
      <c r="BO41" s="236"/>
      <c r="BP41" s="236"/>
      <c r="BQ41" s="233">
        <v>35</v>
      </c>
      <c r="BR41" s="234"/>
      <c r="BS41" s="761"/>
      <c r="BT41" s="762"/>
      <c r="BU41" s="762"/>
      <c r="BV41" s="762"/>
      <c r="BW41" s="762"/>
      <c r="BX41" s="762"/>
      <c r="BY41" s="762"/>
      <c r="BZ41" s="762"/>
      <c r="CA41" s="762"/>
      <c r="CB41" s="762"/>
      <c r="CC41" s="762"/>
      <c r="CD41" s="762"/>
      <c r="CE41" s="762"/>
      <c r="CF41" s="762"/>
      <c r="CG41" s="763"/>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61"/>
      <c r="DW41" s="762"/>
      <c r="DX41" s="762"/>
      <c r="DY41" s="762"/>
      <c r="DZ41" s="767"/>
      <c r="EA41" s="224"/>
    </row>
    <row r="42" spans="1:131" ht="26.25" customHeight="1" x14ac:dyDescent="0.15">
      <c r="A42" s="233">
        <v>15</v>
      </c>
      <c r="B42" s="768"/>
      <c r="C42" s="769"/>
      <c r="D42" s="769"/>
      <c r="E42" s="769"/>
      <c r="F42" s="769"/>
      <c r="G42" s="769"/>
      <c r="H42" s="769"/>
      <c r="I42" s="769"/>
      <c r="J42" s="769"/>
      <c r="K42" s="769"/>
      <c r="L42" s="769"/>
      <c r="M42" s="769"/>
      <c r="N42" s="769"/>
      <c r="O42" s="769"/>
      <c r="P42" s="770"/>
      <c r="Q42" s="771"/>
      <c r="R42" s="772"/>
      <c r="S42" s="772"/>
      <c r="T42" s="772"/>
      <c r="U42" s="772"/>
      <c r="V42" s="772"/>
      <c r="W42" s="772"/>
      <c r="X42" s="772"/>
      <c r="Y42" s="772"/>
      <c r="Z42" s="772"/>
      <c r="AA42" s="772"/>
      <c r="AB42" s="772"/>
      <c r="AC42" s="772"/>
      <c r="AD42" s="772"/>
      <c r="AE42" s="773"/>
      <c r="AF42" s="774"/>
      <c r="AG42" s="775"/>
      <c r="AH42" s="775"/>
      <c r="AI42" s="775"/>
      <c r="AJ42" s="776"/>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6"/>
      <c r="BK42" s="226"/>
      <c r="BL42" s="226"/>
      <c r="BM42" s="226"/>
      <c r="BN42" s="226"/>
      <c r="BO42" s="236"/>
      <c r="BP42" s="236"/>
      <c r="BQ42" s="233">
        <v>36</v>
      </c>
      <c r="BR42" s="234"/>
      <c r="BS42" s="761"/>
      <c r="BT42" s="762"/>
      <c r="BU42" s="762"/>
      <c r="BV42" s="762"/>
      <c r="BW42" s="762"/>
      <c r="BX42" s="762"/>
      <c r="BY42" s="762"/>
      <c r="BZ42" s="762"/>
      <c r="CA42" s="762"/>
      <c r="CB42" s="762"/>
      <c r="CC42" s="762"/>
      <c r="CD42" s="762"/>
      <c r="CE42" s="762"/>
      <c r="CF42" s="762"/>
      <c r="CG42" s="763"/>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61"/>
      <c r="DW42" s="762"/>
      <c r="DX42" s="762"/>
      <c r="DY42" s="762"/>
      <c r="DZ42" s="767"/>
      <c r="EA42" s="224"/>
    </row>
    <row r="43" spans="1:131" ht="26.25" customHeight="1" x14ac:dyDescent="0.15">
      <c r="A43" s="233">
        <v>16</v>
      </c>
      <c r="B43" s="768"/>
      <c r="C43" s="769"/>
      <c r="D43" s="769"/>
      <c r="E43" s="769"/>
      <c r="F43" s="769"/>
      <c r="G43" s="769"/>
      <c r="H43" s="769"/>
      <c r="I43" s="769"/>
      <c r="J43" s="769"/>
      <c r="K43" s="769"/>
      <c r="L43" s="769"/>
      <c r="M43" s="769"/>
      <c r="N43" s="769"/>
      <c r="O43" s="769"/>
      <c r="P43" s="770"/>
      <c r="Q43" s="771"/>
      <c r="R43" s="772"/>
      <c r="S43" s="772"/>
      <c r="T43" s="772"/>
      <c r="U43" s="772"/>
      <c r="V43" s="772"/>
      <c r="W43" s="772"/>
      <c r="X43" s="772"/>
      <c r="Y43" s="772"/>
      <c r="Z43" s="772"/>
      <c r="AA43" s="772"/>
      <c r="AB43" s="772"/>
      <c r="AC43" s="772"/>
      <c r="AD43" s="772"/>
      <c r="AE43" s="773"/>
      <c r="AF43" s="774"/>
      <c r="AG43" s="775"/>
      <c r="AH43" s="775"/>
      <c r="AI43" s="775"/>
      <c r="AJ43" s="776"/>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6"/>
      <c r="BK43" s="226"/>
      <c r="BL43" s="226"/>
      <c r="BM43" s="226"/>
      <c r="BN43" s="226"/>
      <c r="BO43" s="236"/>
      <c r="BP43" s="236"/>
      <c r="BQ43" s="233">
        <v>37</v>
      </c>
      <c r="BR43" s="234"/>
      <c r="BS43" s="761"/>
      <c r="BT43" s="762"/>
      <c r="BU43" s="762"/>
      <c r="BV43" s="762"/>
      <c r="BW43" s="762"/>
      <c r="BX43" s="762"/>
      <c r="BY43" s="762"/>
      <c r="BZ43" s="762"/>
      <c r="CA43" s="762"/>
      <c r="CB43" s="762"/>
      <c r="CC43" s="762"/>
      <c r="CD43" s="762"/>
      <c r="CE43" s="762"/>
      <c r="CF43" s="762"/>
      <c r="CG43" s="763"/>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61"/>
      <c r="DW43" s="762"/>
      <c r="DX43" s="762"/>
      <c r="DY43" s="762"/>
      <c r="DZ43" s="767"/>
      <c r="EA43" s="224"/>
    </row>
    <row r="44" spans="1:131" ht="26.25" customHeight="1" x14ac:dyDescent="0.15">
      <c r="A44" s="233">
        <v>17</v>
      </c>
      <c r="B44" s="768"/>
      <c r="C44" s="769"/>
      <c r="D44" s="769"/>
      <c r="E44" s="769"/>
      <c r="F44" s="769"/>
      <c r="G44" s="769"/>
      <c r="H44" s="769"/>
      <c r="I44" s="769"/>
      <c r="J44" s="769"/>
      <c r="K44" s="769"/>
      <c r="L44" s="769"/>
      <c r="M44" s="769"/>
      <c r="N44" s="769"/>
      <c r="O44" s="769"/>
      <c r="P44" s="770"/>
      <c r="Q44" s="771"/>
      <c r="R44" s="772"/>
      <c r="S44" s="772"/>
      <c r="T44" s="772"/>
      <c r="U44" s="772"/>
      <c r="V44" s="772"/>
      <c r="W44" s="772"/>
      <c r="X44" s="772"/>
      <c r="Y44" s="772"/>
      <c r="Z44" s="772"/>
      <c r="AA44" s="772"/>
      <c r="AB44" s="772"/>
      <c r="AC44" s="772"/>
      <c r="AD44" s="772"/>
      <c r="AE44" s="773"/>
      <c r="AF44" s="774"/>
      <c r="AG44" s="775"/>
      <c r="AH44" s="775"/>
      <c r="AI44" s="775"/>
      <c r="AJ44" s="776"/>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6"/>
      <c r="BK44" s="226"/>
      <c r="BL44" s="226"/>
      <c r="BM44" s="226"/>
      <c r="BN44" s="226"/>
      <c r="BO44" s="236"/>
      <c r="BP44" s="236"/>
      <c r="BQ44" s="233">
        <v>38</v>
      </c>
      <c r="BR44" s="234"/>
      <c r="BS44" s="761"/>
      <c r="BT44" s="762"/>
      <c r="BU44" s="762"/>
      <c r="BV44" s="762"/>
      <c r="BW44" s="762"/>
      <c r="BX44" s="762"/>
      <c r="BY44" s="762"/>
      <c r="BZ44" s="762"/>
      <c r="CA44" s="762"/>
      <c r="CB44" s="762"/>
      <c r="CC44" s="762"/>
      <c r="CD44" s="762"/>
      <c r="CE44" s="762"/>
      <c r="CF44" s="762"/>
      <c r="CG44" s="763"/>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61"/>
      <c r="DW44" s="762"/>
      <c r="DX44" s="762"/>
      <c r="DY44" s="762"/>
      <c r="DZ44" s="767"/>
      <c r="EA44" s="224"/>
    </row>
    <row r="45" spans="1:131" ht="26.25" customHeight="1" x14ac:dyDescent="0.15">
      <c r="A45" s="233">
        <v>18</v>
      </c>
      <c r="B45" s="768"/>
      <c r="C45" s="769"/>
      <c r="D45" s="769"/>
      <c r="E45" s="769"/>
      <c r="F45" s="769"/>
      <c r="G45" s="769"/>
      <c r="H45" s="769"/>
      <c r="I45" s="769"/>
      <c r="J45" s="769"/>
      <c r="K45" s="769"/>
      <c r="L45" s="769"/>
      <c r="M45" s="769"/>
      <c r="N45" s="769"/>
      <c r="O45" s="769"/>
      <c r="P45" s="770"/>
      <c r="Q45" s="771"/>
      <c r="R45" s="772"/>
      <c r="S45" s="772"/>
      <c r="T45" s="772"/>
      <c r="U45" s="772"/>
      <c r="V45" s="772"/>
      <c r="W45" s="772"/>
      <c r="X45" s="772"/>
      <c r="Y45" s="772"/>
      <c r="Z45" s="772"/>
      <c r="AA45" s="772"/>
      <c r="AB45" s="772"/>
      <c r="AC45" s="772"/>
      <c r="AD45" s="772"/>
      <c r="AE45" s="773"/>
      <c r="AF45" s="774"/>
      <c r="AG45" s="775"/>
      <c r="AH45" s="775"/>
      <c r="AI45" s="775"/>
      <c r="AJ45" s="776"/>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6"/>
      <c r="BK45" s="226"/>
      <c r="BL45" s="226"/>
      <c r="BM45" s="226"/>
      <c r="BN45" s="226"/>
      <c r="BO45" s="236"/>
      <c r="BP45" s="236"/>
      <c r="BQ45" s="233">
        <v>39</v>
      </c>
      <c r="BR45" s="234"/>
      <c r="BS45" s="761"/>
      <c r="BT45" s="762"/>
      <c r="BU45" s="762"/>
      <c r="BV45" s="762"/>
      <c r="BW45" s="762"/>
      <c r="BX45" s="762"/>
      <c r="BY45" s="762"/>
      <c r="BZ45" s="762"/>
      <c r="CA45" s="762"/>
      <c r="CB45" s="762"/>
      <c r="CC45" s="762"/>
      <c r="CD45" s="762"/>
      <c r="CE45" s="762"/>
      <c r="CF45" s="762"/>
      <c r="CG45" s="763"/>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61"/>
      <c r="DW45" s="762"/>
      <c r="DX45" s="762"/>
      <c r="DY45" s="762"/>
      <c r="DZ45" s="767"/>
      <c r="EA45" s="224"/>
    </row>
    <row r="46" spans="1:131" ht="26.25" customHeight="1" x14ac:dyDescent="0.15">
      <c r="A46" s="233">
        <v>19</v>
      </c>
      <c r="B46" s="768"/>
      <c r="C46" s="769"/>
      <c r="D46" s="769"/>
      <c r="E46" s="769"/>
      <c r="F46" s="769"/>
      <c r="G46" s="769"/>
      <c r="H46" s="769"/>
      <c r="I46" s="769"/>
      <c r="J46" s="769"/>
      <c r="K46" s="769"/>
      <c r="L46" s="769"/>
      <c r="M46" s="769"/>
      <c r="N46" s="769"/>
      <c r="O46" s="769"/>
      <c r="P46" s="770"/>
      <c r="Q46" s="771"/>
      <c r="R46" s="772"/>
      <c r="S46" s="772"/>
      <c r="T46" s="772"/>
      <c r="U46" s="772"/>
      <c r="V46" s="772"/>
      <c r="W46" s="772"/>
      <c r="X46" s="772"/>
      <c r="Y46" s="772"/>
      <c r="Z46" s="772"/>
      <c r="AA46" s="772"/>
      <c r="AB46" s="772"/>
      <c r="AC46" s="772"/>
      <c r="AD46" s="772"/>
      <c r="AE46" s="773"/>
      <c r="AF46" s="774"/>
      <c r="AG46" s="775"/>
      <c r="AH46" s="775"/>
      <c r="AI46" s="775"/>
      <c r="AJ46" s="776"/>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6"/>
      <c r="BK46" s="226"/>
      <c r="BL46" s="226"/>
      <c r="BM46" s="226"/>
      <c r="BN46" s="226"/>
      <c r="BO46" s="236"/>
      <c r="BP46" s="236"/>
      <c r="BQ46" s="233">
        <v>40</v>
      </c>
      <c r="BR46" s="234"/>
      <c r="BS46" s="761"/>
      <c r="BT46" s="762"/>
      <c r="BU46" s="762"/>
      <c r="BV46" s="762"/>
      <c r="BW46" s="762"/>
      <c r="BX46" s="762"/>
      <c r="BY46" s="762"/>
      <c r="BZ46" s="762"/>
      <c r="CA46" s="762"/>
      <c r="CB46" s="762"/>
      <c r="CC46" s="762"/>
      <c r="CD46" s="762"/>
      <c r="CE46" s="762"/>
      <c r="CF46" s="762"/>
      <c r="CG46" s="763"/>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61"/>
      <c r="DW46" s="762"/>
      <c r="DX46" s="762"/>
      <c r="DY46" s="762"/>
      <c r="DZ46" s="767"/>
      <c r="EA46" s="224"/>
    </row>
    <row r="47" spans="1:131" ht="26.25" customHeight="1" x14ac:dyDescent="0.15">
      <c r="A47" s="233">
        <v>20</v>
      </c>
      <c r="B47" s="768"/>
      <c r="C47" s="769"/>
      <c r="D47" s="769"/>
      <c r="E47" s="769"/>
      <c r="F47" s="769"/>
      <c r="G47" s="769"/>
      <c r="H47" s="769"/>
      <c r="I47" s="769"/>
      <c r="J47" s="769"/>
      <c r="K47" s="769"/>
      <c r="L47" s="769"/>
      <c r="M47" s="769"/>
      <c r="N47" s="769"/>
      <c r="O47" s="769"/>
      <c r="P47" s="770"/>
      <c r="Q47" s="771"/>
      <c r="R47" s="772"/>
      <c r="S47" s="772"/>
      <c r="T47" s="772"/>
      <c r="U47" s="772"/>
      <c r="V47" s="772"/>
      <c r="W47" s="772"/>
      <c r="X47" s="772"/>
      <c r="Y47" s="772"/>
      <c r="Z47" s="772"/>
      <c r="AA47" s="772"/>
      <c r="AB47" s="772"/>
      <c r="AC47" s="772"/>
      <c r="AD47" s="772"/>
      <c r="AE47" s="773"/>
      <c r="AF47" s="774"/>
      <c r="AG47" s="775"/>
      <c r="AH47" s="775"/>
      <c r="AI47" s="775"/>
      <c r="AJ47" s="776"/>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6"/>
      <c r="BK47" s="226"/>
      <c r="BL47" s="226"/>
      <c r="BM47" s="226"/>
      <c r="BN47" s="226"/>
      <c r="BO47" s="236"/>
      <c r="BP47" s="236"/>
      <c r="BQ47" s="233">
        <v>41</v>
      </c>
      <c r="BR47" s="234"/>
      <c r="BS47" s="761"/>
      <c r="BT47" s="762"/>
      <c r="BU47" s="762"/>
      <c r="BV47" s="762"/>
      <c r="BW47" s="762"/>
      <c r="BX47" s="762"/>
      <c r="BY47" s="762"/>
      <c r="BZ47" s="762"/>
      <c r="CA47" s="762"/>
      <c r="CB47" s="762"/>
      <c r="CC47" s="762"/>
      <c r="CD47" s="762"/>
      <c r="CE47" s="762"/>
      <c r="CF47" s="762"/>
      <c r="CG47" s="763"/>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61"/>
      <c r="DW47" s="762"/>
      <c r="DX47" s="762"/>
      <c r="DY47" s="762"/>
      <c r="DZ47" s="767"/>
      <c r="EA47" s="224"/>
    </row>
    <row r="48" spans="1:131" ht="26.25" customHeight="1" x14ac:dyDescent="0.15">
      <c r="A48" s="233">
        <v>21</v>
      </c>
      <c r="B48" s="768"/>
      <c r="C48" s="769"/>
      <c r="D48" s="769"/>
      <c r="E48" s="769"/>
      <c r="F48" s="769"/>
      <c r="G48" s="769"/>
      <c r="H48" s="769"/>
      <c r="I48" s="769"/>
      <c r="J48" s="769"/>
      <c r="K48" s="769"/>
      <c r="L48" s="769"/>
      <c r="M48" s="769"/>
      <c r="N48" s="769"/>
      <c r="O48" s="769"/>
      <c r="P48" s="770"/>
      <c r="Q48" s="771"/>
      <c r="R48" s="772"/>
      <c r="S48" s="772"/>
      <c r="T48" s="772"/>
      <c r="U48" s="772"/>
      <c r="V48" s="772"/>
      <c r="W48" s="772"/>
      <c r="X48" s="772"/>
      <c r="Y48" s="772"/>
      <c r="Z48" s="772"/>
      <c r="AA48" s="772"/>
      <c r="AB48" s="772"/>
      <c r="AC48" s="772"/>
      <c r="AD48" s="772"/>
      <c r="AE48" s="773"/>
      <c r="AF48" s="774"/>
      <c r="AG48" s="775"/>
      <c r="AH48" s="775"/>
      <c r="AI48" s="775"/>
      <c r="AJ48" s="776"/>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6"/>
      <c r="BK48" s="226"/>
      <c r="BL48" s="226"/>
      <c r="BM48" s="226"/>
      <c r="BN48" s="226"/>
      <c r="BO48" s="236"/>
      <c r="BP48" s="236"/>
      <c r="BQ48" s="233">
        <v>42</v>
      </c>
      <c r="BR48" s="234"/>
      <c r="BS48" s="761"/>
      <c r="BT48" s="762"/>
      <c r="BU48" s="762"/>
      <c r="BV48" s="762"/>
      <c r="BW48" s="762"/>
      <c r="BX48" s="762"/>
      <c r="BY48" s="762"/>
      <c r="BZ48" s="762"/>
      <c r="CA48" s="762"/>
      <c r="CB48" s="762"/>
      <c r="CC48" s="762"/>
      <c r="CD48" s="762"/>
      <c r="CE48" s="762"/>
      <c r="CF48" s="762"/>
      <c r="CG48" s="763"/>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61"/>
      <c r="DW48" s="762"/>
      <c r="DX48" s="762"/>
      <c r="DY48" s="762"/>
      <c r="DZ48" s="767"/>
      <c r="EA48" s="224"/>
    </row>
    <row r="49" spans="1:131" ht="26.25" customHeight="1" x14ac:dyDescent="0.15">
      <c r="A49" s="233">
        <v>22</v>
      </c>
      <c r="B49" s="768"/>
      <c r="C49" s="769"/>
      <c r="D49" s="769"/>
      <c r="E49" s="769"/>
      <c r="F49" s="769"/>
      <c r="G49" s="769"/>
      <c r="H49" s="769"/>
      <c r="I49" s="769"/>
      <c r="J49" s="769"/>
      <c r="K49" s="769"/>
      <c r="L49" s="769"/>
      <c r="M49" s="769"/>
      <c r="N49" s="769"/>
      <c r="O49" s="769"/>
      <c r="P49" s="770"/>
      <c r="Q49" s="771"/>
      <c r="R49" s="772"/>
      <c r="S49" s="772"/>
      <c r="T49" s="772"/>
      <c r="U49" s="772"/>
      <c r="V49" s="772"/>
      <c r="W49" s="772"/>
      <c r="X49" s="772"/>
      <c r="Y49" s="772"/>
      <c r="Z49" s="772"/>
      <c r="AA49" s="772"/>
      <c r="AB49" s="772"/>
      <c r="AC49" s="772"/>
      <c r="AD49" s="772"/>
      <c r="AE49" s="773"/>
      <c r="AF49" s="774"/>
      <c r="AG49" s="775"/>
      <c r="AH49" s="775"/>
      <c r="AI49" s="775"/>
      <c r="AJ49" s="776"/>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6"/>
      <c r="BK49" s="226"/>
      <c r="BL49" s="226"/>
      <c r="BM49" s="226"/>
      <c r="BN49" s="226"/>
      <c r="BO49" s="236"/>
      <c r="BP49" s="236"/>
      <c r="BQ49" s="233">
        <v>43</v>
      </c>
      <c r="BR49" s="234"/>
      <c r="BS49" s="761"/>
      <c r="BT49" s="762"/>
      <c r="BU49" s="762"/>
      <c r="BV49" s="762"/>
      <c r="BW49" s="762"/>
      <c r="BX49" s="762"/>
      <c r="BY49" s="762"/>
      <c r="BZ49" s="762"/>
      <c r="CA49" s="762"/>
      <c r="CB49" s="762"/>
      <c r="CC49" s="762"/>
      <c r="CD49" s="762"/>
      <c r="CE49" s="762"/>
      <c r="CF49" s="762"/>
      <c r="CG49" s="763"/>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61"/>
      <c r="DW49" s="762"/>
      <c r="DX49" s="762"/>
      <c r="DY49" s="762"/>
      <c r="DZ49" s="767"/>
      <c r="EA49" s="224"/>
    </row>
    <row r="50" spans="1:131" ht="26.25" customHeight="1" x14ac:dyDescent="0.15">
      <c r="A50" s="233">
        <v>23</v>
      </c>
      <c r="B50" s="768"/>
      <c r="C50" s="769"/>
      <c r="D50" s="769"/>
      <c r="E50" s="769"/>
      <c r="F50" s="769"/>
      <c r="G50" s="769"/>
      <c r="H50" s="769"/>
      <c r="I50" s="769"/>
      <c r="J50" s="769"/>
      <c r="K50" s="769"/>
      <c r="L50" s="769"/>
      <c r="M50" s="769"/>
      <c r="N50" s="769"/>
      <c r="O50" s="769"/>
      <c r="P50" s="770"/>
      <c r="Q50" s="823"/>
      <c r="R50" s="824"/>
      <c r="S50" s="824"/>
      <c r="T50" s="824"/>
      <c r="U50" s="824"/>
      <c r="V50" s="824"/>
      <c r="W50" s="824"/>
      <c r="X50" s="824"/>
      <c r="Y50" s="824"/>
      <c r="Z50" s="824"/>
      <c r="AA50" s="824"/>
      <c r="AB50" s="824"/>
      <c r="AC50" s="824"/>
      <c r="AD50" s="824"/>
      <c r="AE50" s="825"/>
      <c r="AF50" s="774"/>
      <c r="AG50" s="775"/>
      <c r="AH50" s="775"/>
      <c r="AI50" s="775"/>
      <c r="AJ50" s="776"/>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6"/>
      <c r="BK50" s="226"/>
      <c r="BL50" s="226"/>
      <c r="BM50" s="226"/>
      <c r="BN50" s="226"/>
      <c r="BO50" s="236"/>
      <c r="BP50" s="236"/>
      <c r="BQ50" s="233">
        <v>44</v>
      </c>
      <c r="BR50" s="234"/>
      <c r="BS50" s="761"/>
      <c r="BT50" s="762"/>
      <c r="BU50" s="762"/>
      <c r="BV50" s="762"/>
      <c r="BW50" s="762"/>
      <c r="BX50" s="762"/>
      <c r="BY50" s="762"/>
      <c r="BZ50" s="762"/>
      <c r="CA50" s="762"/>
      <c r="CB50" s="762"/>
      <c r="CC50" s="762"/>
      <c r="CD50" s="762"/>
      <c r="CE50" s="762"/>
      <c r="CF50" s="762"/>
      <c r="CG50" s="763"/>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61"/>
      <c r="DW50" s="762"/>
      <c r="DX50" s="762"/>
      <c r="DY50" s="762"/>
      <c r="DZ50" s="767"/>
      <c r="EA50" s="224"/>
    </row>
    <row r="51" spans="1:131" ht="26.25" customHeight="1" x14ac:dyDescent="0.15">
      <c r="A51" s="233">
        <v>24</v>
      </c>
      <c r="B51" s="768"/>
      <c r="C51" s="769"/>
      <c r="D51" s="769"/>
      <c r="E51" s="769"/>
      <c r="F51" s="769"/>
      <c r="G51" s="769"/>
      <c r="H51" s="769"/>
      <c r="I51" s="769"/>
      <c r="J51" s="769"/>
      <c r="K51" s="769"/>
      <c r="L51" s="769"/>
      <c r="M51" s="769"/>
      <c r="N51" s="769"/>
      <c r="O51" s="769"/>
      <c r="P51" s="770"/>
      <c r="Q51" s="823"/>
      <c r="R51" s="824"/>
      <c r="S51" s="824"/>
      <c r="T51" s="824"/>
      <c r="U51" s="824"/>
      <c r="V51" s="824"/>
      <c r="W51" s="824"/>
      <c r="X51" s="824"/>
      <c r="Y51" s="824"/>
      <c r="Z51" s="824"/>
      <c r="AA51" s="824"/>
      <c r="AB51" s="824"/>
      <c r="AC51" s="824"/>
      <c r="AD51" s="824"/>
      <c r="AE51" s="825"/>
      <c r="AF51" s="774"/>
      <c r="AG51" s="775"/>
      <c r="AH51" s="775"/>
      <c r="AI51" s="775"/>
      <c r="AJ51" s="776"/>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6"/>
      <c r="BK51" s="226"/>
      <c r="BL51" s="226"/>
      <c r="BM51" s="226"/>
      <c r="BN51" s="226"/>
      <c r="BO51" s="236"/>
      <c r="BP51" s="236"/>
      <c r="BQ51" s="233">
        <v>45</v>
      </c>
      <c r="BR51" s="234"/>
      <c r="BS51" s="761"/>
      <c r="BT51" s="762"/>
      <c r="BU51" s="762"/>
      <c r="BV51" s="762"/>
      <c r="BW51" s="762"/>
      <c r="BX51" s="762"/>
      <c r="BY51" s="762"/>
      <c r="BZ51" s="762"/>
      <c r="CA51" s="762"/>
      <c r="CB51" s="762"/>
      <c r="CC51" s="762"/>
      <c r="CD51" s="762"/>
      <c r="CE51" s="762"/>
      <c r="CF51" s="762"/>
      <c r="CG51" s="763"/>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61"/>
      <c r="DW51" s="762"/>
      <c r="DX51" s="762"/>
      <c r="DY51" s="762"/>
      <c r="DZ51" s="767"/>
      <c r="EA51" s="224"/>
    </row>
    <row r="52" spans="1:131" ht="26.25" customHeight="1" x14ac:dyDescent="0.15">
      <c r="A52" s="233">
        <v>25</v>
      </c>
      <c r="B52" s="768"/>
      <c r="C52" s="769"/>
      <c r="D52" s="769"/>
      <c r="E52" s="769"/>
      <c r="F52" s="769"/>
      <c r="G52" s="769"/>
      <c r="H52" s="769"/>
      <c r="I52" s="769"/>
      <c r="J52" s="769"/>
      <c r="K52" s="769"/>
      <c r="L52" s="769"/>
      <c r="M52" s="769"/>
      <c r="N52" s="769"/>
      <c r="O52" s="769"/>
      <c r="P52" s="770"/>
      <c r="Q52" s="823"/>
      <c r="R52" s="824"/>
      <c r="S52" s="824"/>
      <c r="T52" s="824"/>
      <c r="U52" s="824"/>
      <c r="V52" s="824"/>
      <c r="W52" s="824"/>
      <c r="X52" s="824"/>
      <c r="Y52" s="824"/>
      <c r="Z52" s="824"/>
      <c r="AA52" s="824"/>
      <c r="AB52" s="824"/>
      <c r="AC52" s="824"/>
      <c r="AD52" s="824"/>
      <c r="AE52" s="825"/>
      <c r="AF52" s="774"/>
      <c r="AG52" s="775"/>
      <c r="AH52" s="775"/>
      <c r="AI52" s="775"/>
      <c r="AJ52" s="776"/>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6"/>
      <c r="BK52" s="226"/>
      <c r="BL52" s="226"/>
      <c r="BM52" s="226"/>
      <c r="BN52" s="226"/>
      <c r="BO52" s="236"/>
      <c r="BP52" s="236"/>
      <c r="BQ52" s="233">
        <v>46</v>
      </c>
      <c r="BR52" s="234"/>
      <c r="BS52" s="761"/>
      <c r="BT52" s="762"/>
      <c r="BU52" s="762"/>
      <c r="BV52" s="762"/>
      <c r="BW52" s="762"/>
      <c r="BX52" s="762"/>
      <c r="BY52" s="762"/>
      <c r="BZ52" s="762"/>
      <c r="CA52" s="762"/>
      <c r="CB52" s="762"/>
      <c r="CC52" s="762"/>
      <c r="CD52" s="762"/>
      <c r="CE52" s="762"/>
      <c r="CF52" s="762"/>
      <c r="CG52" s="763"/>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61"/>
      <c r="DW52" s="762"/>
      <c r="DX52" s="762"/>
      <c r="DY52" s="762"/>
      <c r="DZ52" s="767"/>
      <c r="EA52" s="224"/>
    </row>
    <row r="53" spans="1:131" ht="26.25" customHeight="1" x14ac:dyDescent="0.15">
      <c r="A53" s="233">
        <v>26</v>
      </c>
      <c r="B53" s="768"/>
      <c r="C53" s="769"/>
      <c r="D53" s="769"/>
      <c r="E53" s="769"/>
      <c r="F53" s="769"/>
      <c r="G53" s="769"/>
      <c r="H53" s="769"/>
      <c r="I53" s="769"/>
      <c r="J53" s="769"/>
      <c r="K53" s="769"/>
      <c r="L53" s="769"/>
      <c r="M53" s="769"/>
      <c r="N53" s="769"/>
      <c r="O53" s="769"/>
      <c r="P53" s="770"/>
      <c r="Q53" s="823"/>
      <c r="R53" s="824"/>
      <c r="S53" s="824"/>
      <c r="T53" s="824"/>
      <c r="U53" s="824"/>
      <c r="V53" s="824"/>
      <c r="W53" s="824"/>
      <c r="X53" s="824"/>
      <c r="Y53" s="824"/>
      <c r="Z53" s="824"/>
      <c r="AA53" s="824"/>
      <c r="AB53" s="824"/>
      <c r="AC53" s="824"/>
      <c r="AD53" s="824"/>
      <c r="AE53" s="825"/>
      <c r="AF53" s="774"/>
      <c r="AG53" s="775"/>
      <c r="AH53" s="775"/>
      <c r="AI53" s="775"/>
      <c r="AJ53" s="776"/>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6"/>
      <c r="BK53" s="226"/>
      <c r="BL53" s="226"/>
      <c r="BM53" s="226"/>
      <c r="BN53" s="226"/>
      <c r="BO53" s="236"/>
      <c r="BP53" s="236"/>
      <c r="BQ53" s="233">
        <v>47</v>
      </c>
      <c r="BR53" s="234"/>
      <c r="BS53" s="761"/>
      <c r="BT53" s="762"/>
      <c r="BU53" s="762"/>
      <c r="BV53" s="762"/>
      <c r="BW53" s="762"/>
      <c r="BX53" s="762"/>
      <c r="BY53" s="762"/>
      <c r="BZ53" s="762"/>
      <c r="CA53" s="762"/>
      <c r="CB53" s="762"/>
      <c r="CC53" s="762"/>
      <c r="CD53" s="762"/>
      <c r="CE53" s="762"/>
      <c r="CF53" s="762"/>
      <c r="CG53" s="763"/>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61"/>
      <c r="DW53" s="762"/>
      <c r="DX53" s="762"/>
      <c r="DY53" s="762"/>
      <c r="DZ53" s="767"/>
      <c r="EA53" s="224"/>
    </row>
    <row r="54" spans="1:131" ht="26.25" customHeight="1" x14ac:dyDescent="0.15">
      <c r="A54" s="233">
        <v>27</v>
      </c>
      <c r="B54" s="768"/>
      <c r="C54" s="769"/>
      <c r="D54" s="769"/>
      <c r="E54" s="769"/>
      <c r="F54" s="769"/>
      <c r="G54" s="769"/>
      <c r="H54" s="769"/>
      <c r="I54" s="769"/>
      <c r="J54" s="769"/>
      <c r="K54" s="769"/>
      <c r="L54" s="769"/>
      <c r="M54" s="769"/>
      <c r="N54" s="769"/>
      <c r="O54" s="769"/>
      <c r="P54" s="770"/>
      <c r="Q54" s="823"/>
      <c r="R54" s="824"/>
      <c r="S54" s="824"/>
      <c r="T54" s="824"/>
      <c r="U54" s="824"/>
      <c r="V54" s="824"/>
      <c r="W54" s="824"/>
      <c r="X54" s="824"/>
      <c r="Y54" s="824"/>
      <c r="Z54" s="824"/>
      <c r="AA54" s="824"/>
      <c r="AB54" s="824"/>
      <c r="AC54" s="824"/>
      <c r="AD54" s="824"/>
      <c r="AE54" s="825"/>
      <c r="AF54" s="774"/>
      <c r="AG54" s="775"/>
      <c r="AH54" s="775"/>
      <c r="AI54" s="775"/>
      <c r="AJ54" s="776"/>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6"/>
      <c r="BK54" s="226"/>
      <c r="BL54" s="226"/>
      <c r="BM54" s="226"/>
      <c r="BN54" s="226"/>
      <c r="BO54" s="236"/>
      <c r="BP54" s="236"/>
      <c r="BQ54" s="233">
        <v>48</v>
      </c>
      <c r="BR54" s="234"/>
      <c r="BS54" s="761"/>
      <c r="BT54" s="762"/>
      <c r="BU54" s="762"/>
      <c r="BV54" s="762"/>
      <c r="BW54" s="762"/>
      <c r="BX54" s="762"/>
      <c r="BY54" s="762"/>
      <c r="BZ54" s="762"/>
      <c r="CA54" s="762"/>
      <c r="CB54" s="762"/>
      <c r="CC54" s="762"/>
      <c r="CD54" s="762"/>
      <c r="CE54" s="762"/>
      <c r="CF54" s="762"/>
      <c r="CG54" s="763"/>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61"/>
      <c r="DW54" s="762"/>
      <c r="DX54" s="762"/>
      <c r="DY54" s="762"/>
      <c r="DZ54" s="767"/>
      <c r="EA54" s="224"/>
    </row>
    <row r="55" spans="1:131" ht="26.25" customHeight="1" x14ac:dyDescent="0.15">
      <c r="A55" s="233">
        <v>28</v>
      </c>
      <c r="B55" s="768"/>
      <c r="C55" s="769"/>
      <c r="D55" s="769"/>
      <c r="E55" s="769"/>
      <c r="F55" s="769"/>
      <c r="G55" s="769"/>
      <c r="H55" s="769"/>
      <c r="I55" s="769"/>
      <c r="J55" s="769"/>
      <c r="K55" s="769"/>
      <c r="L55" s="769"/>
      <c r="M55" s="769"/>
      <c r="N55" s="769"/>
      <c r="O55" s="769"/>
      <c r="P55" s="770"/>
      <c r="Q55" s="823"/>
      <c r="R55" s="824"/>
      <c r="S55" s="824"/>
      <c r="T55" s="824"/>
      <c r="U55" s="824"/>
      <c r="V55" s="824"/>
      <c r="W55" s="824"/>
      <c r="X55" s="824"/>
      <c r="Y55" s="824"/>
      <c r="Z55" s="824"/>
      <c r="AA55" s="824"/>
      <c r="AB55" s="824"/>
      <c r="AC55" s="824"/>
      <c r="AD55" s="824"/>
      <c r="AE55" s="825"/>
      <c r="AF55" s="774"/>
      <c r="AG55" s="775"/>
      <c r="AH55" s="775"/>
      <c r="AI55" s="775"/>
      <c r="AJ55" s="776"/>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6"/>
      <c r="BK55" s="226"/>
      <c r="BL55" s="226"/>
      <c r="BM55" s="226"/>
      <c r="BN55" s="226"/>
      <c r="BO55" s="236"/>
      <c r="BP55" s="236"/>
      <c r="BQ55" s="233">
        <v>49</v>
      </c>
      <c r="BR55" s="234"/>
      <c r="BS55" s="761"/>
      <c r="BT55" s="762"/>
      <c r="BU55" s="762"/>
      <c r="BV55" s="762"/>
      <c r="BW55" s="762"/>
      <c r="BX55" s="762"/>
      <c r="BY55" s="762"/>
      <c r="BZ55" s="762"/>
      <c r="CA55" s="762"/>
      <c r="CB55" s="762"/>
      <c r="CC55" s="762"/>
      <c r="CD55" s="762"/>
      <c r="CE55" s="762"/>
      <c r="CF55" s="762"/>
      <c r="CG55" s="763"/>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61"/>
      <c r="DW55" s="762"/>
      <c r="DX55" s="762"/>
      <c r="DY55" s="762"/>
      <c r="DZ55" s="767"/>
      <c r="EA55" s="224"/>
    </row>
    <row r="56" spans="1:131" ht="26.25" customHeight="1" x14ac:dyDescent="0.15">
      <c r="A56" s="233">
        <v>29</v>
      </c>
      <c r="B56" s="768"/>
      <c r="C56" s="769"/>
      <c r="D56" s="769"/>
      <c r="E56" s="769"/>
      <c r="F56" s="769"/>
      <c r="G56" s="769"/>
      <c r="H56" s="769"/>
      <c r="I56" s="769"/>
      <c r="J56" s="769"/>
      <c r="K56" s="769"/>
      <c r="L56" s="769"/>
      <c r="M56" s="769"/>
      <c r="N56" s="769"/>
      <c r="O56" s="769"/>
      <c r="P56" s="770"/>
      <c r="Q56" s="823"/>
      <c r="R56" s="824"/>
      <c r="S56" s="824"/>
      <c r="T56" s="824"/>
      <c r="U56" s="824"/>
      <c r="V56" s="824"/>
      <c r="W56" s="824"/>
      <c r="X56" s="824"/>
      <c r="Y56" s="824"/>
      <c r="Z56" s="824"/>
      <c r="AA56" s="824"/>
      <c r="AB56" s="824"/>
      <c r="AC56" s="824"/>
      <c r="AD56" s="824"/>
      <c r="AE56" s="825"/>
      <c r="AF56" s="774"/>
      <c r="AG56" s="775"/>
      <c r="AH56" s="775"/>
      <c r="AI56" s="775"/>
      <c r="AJ56" s="776"/>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6"/>
      <c r="BK56" s="226"/>
      <c r="BL56" s="226"/>
      <c r="BM56" s="226"/>
      <c r="BN56" s="226"/>
      <c r="BO56" s="236"/>
      <c r="BP56" s="236"/>
      <c r="BQ56" s="233">
        <v>50</v>
      </c>
      <c r="BR56" s="234"/>
      <c r="BS56" s="761"/>
      <c r="BT56" s="762"/>
      <c r="BU56" s="762"/>
      <c r="BV56" s="762"/>
      <c r="BW56" s="762"/>
      <c r="BX56" s="762"/>
      <c r="BY56" s="762"/>
      <c r="BZ56" s="762"/>
      <c r="CA56" s="762"/>
      <c r="CB56" s="762"/>
      <c r="CC56" s="762"/>
      <c r="CD56" s="762"/>
      <c r="CE56" s="762"/>
      <c r="CF56" s="762"/>
      <c r="CG56" s="763"/>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61"/>
      <c r="DW56" s="762"/>
      <c r="DX56" s="762"/>
      <c r="DY56" s="762"/>
      <c r="DZ56" s="767"/>
      <c r="EA56" s="224"/>
    </row>
    <row r="57" spans="1:131" ht="26.25" customHeight="1" x14ac:dyDescent="0.15">
      <c r="A57" s="233">
        <v>30</v>
      </c>
      <c r="B57" s="768"/>
      <c r="C57" s="769"/>
      <c r="D57" s="769"/>
      <c r="E57" s="769"/>
      <c r="F57" s="769"/>
      <c r="G57" s="769"/>
      <c r="H57" s="769"/>
      <c r="I57" s="769"/>
      <c r="J57" s="769"/>
      <c r="K57" s="769"/>
      <c r="L57" s="769"/>
      <c r="M57" s="769"/>
      <c r="N57" s="769"/>
      <c r="O57" s="769"/>
      <c r="P57" s="770"/>
      <c r="Q57" s="823"/>
      <c r="R57" s="824"/>
      <c r="S57" s="824"/>
      <c r="T57" s="824"/>
      <c r="U57" s="824"/>
      <c r="V57" s="824"/>
      <c r="W57" s="824"/>
      <c r="X57" s="824"/>
      <c r="Y57" s="824"/>
      <c r="Z57" s="824"/>
      <c r="AA57" s="824"/>
      <c r="AB57" s="824"/>
      <c r="AC57" s="824"/>
      <c r="AD57" s="824"/>
      <c r="AE57" s="825"/>
      <c r="AF57" s="774"/>
      <c r="AG57" s="775"/>
      <c r="AH57" s="775"/>
      <c r="AI57" s="775"/>
      <c r="AJ57" s="776"/>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6"/>
      <c r="BK57" s="226"/>
      <c r="BL57" s="226"/>
      <c r="BM57" s="226"/>
      <c r="BN57" s="226"/>
      <c r="BO57" s="236"/>
      <c r="BP57" s="236"/>
      <c r="BQ57" s="233">
        <v>51</v>
      </c>
      <c r="BR57" s="234"/>
      <c r="BS57" s="761"/>
      <c r="BT57" s="762"/>
      <c r="BU57" s="762"/>
      <c r="BV57" s="762"/>
      <c r="BW57" s="762"/>
      <c r="BX57" s="762"/>
      <c r="BY57" s="762"/>
      <c r="BZ57" s="762"/>
      <c r="CA57" s="762"/>
      <c r="CB57" s="762"/>
      <c r="CC57" s="762"/>
      <c r="CD57" s="762"/>
      <c r="CE57" s="762"/>
      <c r="CF57" s="762"/>
      <c r="CG57" s="763"/>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61"/>
      <c r="DW57" s="762"/>
      <c r="DX57" s="762"/>
      <c r="DY57" s="762"/>
      <c r="DZ57" s="767"/>
      <c r="EA57" s="224"/>
    </row>
    <row r="58" spans="1:131" ht="26.25" customHeight="1" x14ac:dyDescent="0.15">
      <c r="A58" s="233">
        <v>31</v>
      </c>
      <c r="B58" s="768"/>
      <c r="C58" s="769"/>
      <c r="D58" s="769"/>
      <c r="E58" s="769"/>
      <c r="F58" s="769"/>
      <c r="G58" s="769"/>
      <c r="H58" s="769"/>
      <c r="I58" s="769"/>
      <c r="J58" s="769"/>
      <c r="K58" s="769"/>
      <c r="L58" s="769"/>
      <c r="M58" s="769"/>
      <c r="N58" s="769"/>
      <c r="O58" s="769"/>
      <c r="P58" s="770"/>
      <c r="Q58" s="823"/>
      <c r="R58" s="824"/>
      <c r="S58" s="824"/>
      <c r="T58" s="824"/>
      <c r="U58" s="824"/>
      <c r="V58" s="824"/>
      <c r="W58" s="824"/>
      <c r="X58" s="824"/>
      <c r="Y58" s="824"/>
      <c r="Z58" s="824"/>
      <c r="AA58" s="824"/>
      <c r="AB58" s="824"/>
      <c r="AC58" s="824"/>
      <c r="AD58" s="824"/>
      <c r="AE58" s="825"/>
      <c r="AF58" s="774"/>
      <c r="AG58" s="775"/>
      <c r="AH58" s="775"/>
      <c r="AI58" s="775"/>
      <c r="AJ58" s="776"/>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6"/>
      <c r="BK58" s="226"/>
      <c r="BL58" s="226"/>
      <c r="BM58" s="226"/>
      <c r="BN58" s="226"/>
      <c r="BO58" s="236"/>
      <c r="BP58" s="236"/>
      <c r="BQ58" s="233">
        <v>52</v>
      </c>
      <c r="BR58" s="234"/>
      <c r="BS58" s="761"/>
      <c r="BT58" s="762"/>
      <c r="BU58" s="762"/>
      <c r="BV58" s="762"/>
      <c r="BW58" s="762"/>
      <c r="BX58" s="762"/>
      <c r="BY58" s="762"/>
      <c r="BZ58" s="762"/>
      <c r="CA58" s="762"/>
      <c r="CB58" s="762"/>
      <c r="CC58" s="762"/>
      <c r="CD58" s="762"/>
      <c r="CE58" s="762"/>
      <c r="CF58" s="762"/>
      <c r="CG58" s="763"/>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61"/>
      <c r="DW58" s="762"/>
      <c r="DX58" s="762"/>
      <c r="DY58" s="762"/>
      <c r="DZ58" s="767"/>
      <c r="EA58" s="224"/>
    </row>
    <row r="59" spans="1:131" ht="26.25" customHeight="1" x14ac:dyDescent="0.15">
      <c r="A59" s="233">
        <v>32</v>
      </c>
      <c r="B59" s="768"/>
      <c r="C59" s="769"/>
      <c r="D59" s="769"/>
      <c r="E59" s="769"/>
      <c r="F59" s="769"/>
      <c r="G59" s="769"/>
      <c r="H59" s="769"/>
      <c r="I59" s="769"/>
      <c r="J59" s="769"/>
      <c r="K59" s="769"/>
      <c r="L59" s="769"/>
      <c r="M59" s="769"/>
      <c r="N59" s="769"/>
      <c r="O59" s="769"/>
      <c r="P59" s="770"/>
      <c r="Q59" s="823"/>
      <c r="R59" s="824"/>
      <c r="S59" s="824"/>
      <c r="T59" s="824"/>
      <c r="U59" s="824"/>
      <c r="V59" s="824"/>
      <c r="W59" s="824"/>
      <c r="X59" s="824"/>
      <c r="Y59" s="824"/>
      <c r="Z59" s="824"/>
      <c r="AA59" s="824"/>
      <c r="AB59" s="824"/>
      <c r="AC59" s="824"/>
      <c r="AD59" s="824"/>
      <c r="AE59" s="825"/>
      <c r="AF59" s="774"/>
      <c r="AG59" s="775"/>
      <c r="AH59" s="775"/>
      <c r="AI59" s="775"/>
      <c r="AJ59" s="776"/>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6"/>
      <c r="BK59" s="226"/>
      <c r="BL59" s="226"/>
      <c r="BM59" s="226"/>
      <c r="BN59" s="226"/>
      <c r="BO59" s="236"/>
      <c r="BP59" s="236"/>
      <c r="BQ59" s="233">
        <v>53</v>
      </c>
      <c r="BR59" s="234"/>
      <c r="BS59" s="761"/>
      <c r="BT59" s="762"/>
      <c r="BU59" s="762"/>
      <c r="BV59" s="762"/>
      <c r="BW59" s="762"/>
      <c r="BX59" s="762"/>
      <c r="BY59" s="762"/>
      <c r="BZ59" s="762"/>
      <c r="CA59" s="762"/>
      <c r="CB59" s="762"/>
      <c r="CC59" s="762"/>
      <c r="CD59" s="762"/>
      <c r="CE59" s="762"/>
      <c r="CF59" s="762"/>
      <c r="CG59" s="763"/>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61"/>
      <c r="DW59" s="762"/>
      <c r="DX59" s="762"/>
      <c r="DY59" s="762"/>
      <c r="DZ59" s="767"/>
      <c r="EA59" s="224"/>
    </row>
    <row r="60" spans="1:131" ht="26.25" customHeight="1" x14ac:dyDescent="0.15">
      <c r="A60" s="233">
        <v>33</v>
      </c>
      <c r="B60" s="768"/>
      <c r="C60" s="769"/>
      <c r="D60" s="769"/>
      <c r="E60" s="769"/>
      <c r="F60" s="769"/>
      <c r="G60" s="769"/>
      <c r="H60" s="769"/>
      <c r="I60" s="769"/>
      <c r="J60" s="769"/>
      <c r="K60" s="769"/>
      <c r="L60" s="769"/>
      <c r="M60" s="769"/>
      <c r="N60" s="769"/>
      <c r="O60" s="769"/>
      <c r="P60" s="770"/>
      <c r="Q60" s="823"/>
      <c r="R60" s="824"/>
      <c r="S60" s="824"/>
      <c r="T60" s="824"/>
      <c r="U60" s="824"/>
      <c r="V60" s="824"/>
      <c r="W60" s="824"/>
      <c r="X60" s="824"/>
      <c r="Y60" s="824"/>
      <c r="Z60" s="824"/>
      <c r="AA60" s="824"/>
      <c r="AB60" s="824"/>
      <c r="AC60" s="824"/>
      <c r="AD60" s="824"/>
      <c r="AE60" s="825"/>
      <c r="AF60" s="774"/>
      <c r="AG60" s="775"/>
      <c r="AH60" s="775"/>
      <c r="AI60" s="775"/>
      <c r="AJ60" s="776"/>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6"/>
      <c r="BK60" s="226"/>
      <c r="BL60" s="226"/>
      <c r="BM60" s="226"/>
      <c r="BN60" s="226"/>
      <c r="BO60" s="236"/>
      <c r="BP60" s="236"/>
      <c r="BQ60" s="233">
        <v>54</v>
      </c>
      <c r="BR60" s="234"/>
      <c r="BS60" s="761"/>
      <c r="BT60" s="762"/>
      <c r="BU60" s="762"/>
      <c r="BV60" s="762"/>
      <c r="BW60" s="762"/>
      <c r="BX60" s="762"/>
      <c r="BY60" s="762"/>
      <c r="BZ60" s="762"/>
      <c r="CA60" s="762"/>
      <c r="CB60" s="762"/>
      <c r="CC60" s="762"/>
      <c r="CD60" s="762"/>
      <c r="CE60" s="762"/>
      <c r="CF60" s="762"/>
      <c r="CG60" s="763"/>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61"/>
      <c r="DW60" s="762"/>
      <c r="DX60" s="762"/>
      <c r="DY60" s="762"/>
      <c r="DZ60" s="767"/>
      <c r="EA60" s="224"/>
    </row>
    <row r="61" spans="1:131" ht="26.25" customHeight="1" thickBot="1" x14ac:dyDescent="0.2">
      <c r="A61" s="233">
        <v>34</v>
      </c>
      <c r="B61" s="768"/>
      <c r="C61" s="769"/>
      <c r="D61" s="769"/>
      <c r="E61" s="769"/>
      <c r="F61" s="769"/>
      <c r="G61" s="769"/>
      <c r="H61" s="769"/>
      <c r="I61" s="769"/>
      <c r="J61" s="769"/>
      <c r="K61" s="769"/>
      <c r="L61" s="769"/>
      <c r="M61" s="769"/>
      <c r="N61" s="769"/>
      <c r="O61" s="769"/>
      <c r="P61" s="770"/>
      <c r="Q61" s="823"/>
      <c r="R61" s="824"/>
      <c r="S61" s="824"/>
      <c r="T61" s="824"/>
      <c r="U61" s="824"/>
      <c r="V61" s="824"/>
      <c r="W61" s="824"/>
      <c r="X61" s="824"/>
      <c r="Y61" s="824"/>
      <c r="Z61" s="824"/>
      <c r="AA61" s="824"/>
      <c r="AB61" s="824"/>
      <c r="AC61" s="824"/>
      <c r="AD61" s="824"/>
      <c r="AE61" s="825"/>
      <c r="AF61" s="774"/>
      <c r="AG61" s="775"/>
      <c r="AH61" s="775"/>
      <c r="AI61" s="775"/>
      <c r="AJ61" s="776"/>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6"/>
      <c r="BK61" s="226"/>
      <c r="BL61" s="226"/>
      <c r="BM61" s="226"/>
      <c r="BN61" s="226"/>
      <c r="BO61" s="236"/>
      <c r="BP61" s="236"/>
      <c r="BQ61" s="233">
        <v>55</v>
      </c>
      <c r="BR61" s="234"/>
      <c r="BS61" s="761"/>
      <c r="BT61" s="762"/>
      <c r="BU61" s="762"/>
      <c r="BV61" s="762"/>
      <c r="BW61" s="762"/>
      <c r="BX61" s="762"/>
      <c r="BY61" s="762"/>
      <c r="BZ61" s="762"/>
      <c r="CA61" s="762"/>
      <c r="CB61" s="762"/>
      <c r="CC61" s="762"/>
      <c r="CD61" s="762"/>
      <c r="CE61" s="762"/>
      <c r="CF61" s="762"/>
      <c r="CG61" s="763"/>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61"/>
      <c r="DW61" s="762"/>
      <c r="DX61" s="762"/>
      <c r="DY61" s="762"/>
      <c r="DZ61" s="767"/>
      <c r="EA61" s="224"/>
    </row>
    <row r="62" spans="1:131" ht="26.25" customHeight="1" x14ac:dyDescent="0.15">
      <c r="A62" s="233">
        <v>35</v>
      </c>
      <c r="B62" s="768"/>
      <c r="C62" s="769"/>
      <c r="D62" s="769"/>
      <c r="E62" s="769"/>
      <c r="F62" s="769"/>
      <c r="G62" s="769"/>
      <c r="H62" s="769"/>
      <c r="I62" s="769"/>
      <c r="J62" s="769"/>
      <c r="K62" s="769"/>
      <c r="L62" s="769"/>
      <c r="M62" s="769"/>
      <c r="N62" s="769"/>
      <c r="O62" s="769"/>
      <c r="P62" s="770"/>
      <c r="Q62" s="823"/>
      <c r="R62" s="824"/>
      <c r="S62" s="824"/>
      <c r="T62" s="824"/>
      <c r="U62" s="824"/>
      <c r="V62" s="824"/>
      <c r="W62" s="824"/>
      <c r="X62" s="824"/>
      <c r="Y62" s="824"/>
      <c r="Z62" s="824"/>
      <c r="AA62" s="824"/>
      <c r="AB62" s="824"/>
      <c r="AC62" s="824"/>
      <c r="AD62" s="824"/>
      <c r="AE62" s="825"/>
      <c r="AF62" s="774"/>
      <c r="AG62" s="775"/>
      <c r="AH62" s="775"/>
      <c r="AI62" s="775"/>
      <c r="AJ62" s="776"/>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395</v>
      </c>
      <c r="BK62" s="794"/>
      <c r="BL62" s="794"/>
      <c r="BM62" s="794"/>
      <c r="BN62" s="795"/>
      <c r="BO62" s="236"/>
      <c r="BP62" s="236"/>
      <c r="BQ62" s="233">
        <v>56</v>
      </c>
      <c r="BR62" s="234"/>
      <c r="BS62" s="761"/>
      <c r="BT62" s="762"/>
      <c r="BU62" s="762"/>
      <c r="BV62" s="762"/>
      <c r="BW62" s="762"/>
      <c r="BX62" s="762"/>
      <c r="BY62" s="762"/>
      <c r="BZ62" s="762"/>
      <c r="CA62" s="762"/>
      <c r="CB62" s="762"/>
      <c r="CC62" s="762"/>
      <c r="CD62" s="762"/>
      <c r="CE62" s="762"/>
      <c r="CF62" s="762"/>
      <c r="CG62" s="763"/>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61"/>
      <c r="DW62" s="762"/>
      <c r="DX62" s="762"/>
      <c r="DY62" s="762"/>
      <c r="DZ62" s="767"/>
      <c r="EA62" s="224"/>
    </row>
    <row r="63" spans="1:131" ht="26.25" customHeight="1" thickBot="1" x14ac:dyDescent="0.2">
      <c r="A63" s="235" t="s">
        <v>376</v>
      </c>
      <c r="B63" s="777" t="s">
        <v>396</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923</v>
      </c>
      <c r="AG63" s="832"/>
      <c r="AH63" s="832"/>
      <c r="AI63" s="832"/>
      <c r="AJ63" s="833"/>
      <c r="AK63" s="834"/>
      <c r="AL63" s="829"/>
      <c r="AM63" s="829"/>
      <c r="AN63" s="829"/>
      <c r="AO63" s="829"/>
      <c r="AP63" s="832">
        <v>6589</v>
      </c>
      <c r="AQ63" s="832"/>
      <c r="AR63" s="832"/>
      <c r="AS63" s="832"/>
      <c r="AT63" s="832"/>
      <c r="AU63" s="832">
        <v>1997</v>
      </c>
      <c r="AV63" s="832"/>
      <c r="AW63" s="832"/>
      <c r="AX63" s="832"/>
      <c r="AY63" s="832"/>
      <c r="AZ63" s="836"/>
      <c r="BA63" s="836"/>
      <c r="BB63" s="836"/>
      <c r="BC63" s="836"/>
      <c r="BD63" s="836"/>
      <c r="BE63" s="837"/>
      <c r="BF63" s="837"/>
      <c r="BG63" s="837"/>
      <c r="BH63" s="837"/>
      <c r="BI63" s="838"/>
      <c r="BJ63" s="839" t="s">
        <v>122</v>
      </c>
      <c r="BK63" s="840"/>
      <c r="BL63" s="840"/>
      <c r="BM63" s="840"/>
      <c r="BN63" s="841"/>
      <c r="BO63" s="236"/>
      <c r="BP63" s="236"/>
      <c r="BQ63" s="233">
        <v>57</v>
      </c>
      <c r="BR63" s="234"/>
      <c r="BS63" s="761"/>
      <c r="BT63" s="762"/>
      <c r="BU63" s="762"/>
      <c r="BV63" s="762"/>
      <c r="BW63" s="762"/>
      <c r="BX63" s="762"/>
      <c r="BY63" s="762"/>
      <c r="BZ63" s="762"/>
      <c r="CA63" s="762"/>
      <c r="CB63" s="762"/>
      <c r="CC63" s="762"/>
      <c r="CD63" s="762"/>
      <c r="CE63" s="762"/>
      <c r="CF63" s="762"/>
      <c r="CG63" s="763"/>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61"/>
      <c r="DW63" s="762"/>
      <c r="DX63" s="762"/>
      <c r="DY63" s="762"/>
      <c r="DZ63" s="767"/>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1"/>
      <c r="BT64" s="762"/>
      <c r="BU64" s="762"/>
      <c r="BV64" s="762"/>
      <c r="BW64" s="762"/>
      <c r="BX64" s="762"/>
      <c r="BY64" s="762"/>
      <c r="BZ64" s="762"/>
      <c r="CA64" s="762"/>
      <c r="CB64" s="762"/>
      <c r="CC64" s="762"/>
      <c r="CD64" s="762"/>
      <c r="CE64" s="762"/>
      <c r="CF64" s="762"/>
      <c r="CG64" s="763"/>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61"/>
      <c r="DW64" s="762"/>
      <c r="DX64" s="762"/>
      <c r="DY64" s="762"/>
      <c r="DZ64" s="767"/>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1"/>
      <c r="BT65" s="762"/>
      <c r="BU65" s="762"/>
      <c r="BV65" s="762"/>
      <c r="BW65" s="762"/>
      <c r="BX65" s="762"/>
      <c r="BY65" s="762"/>
      <c r="BZ65" s="762"/>
      <c r="CA65" s="762"/>
      <c r="CB65" s="762"/>
      <c r="CC65" s="762"/>
      <c r="CD65" s="762"/>
      <c r="CE65" s="762"/>
      <c r="CF65" s="762"/>
      <c r="CG65" s="763"/>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61"/>
      <c r="DW65" s="762"/>
      <c r="DX65" s="762"/>
      <c r="DY65" s="762"/>
      <c r="DZ65" s="767"/>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2" t="s">
        <v>383</v>
      </c>
      <c r="AG66" s="803"/>
      <c r="AH66" s="803"/>
      <c r="AI66" s="803"/>
      <c r="AJ66" s="843"/>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4"/>
      <c r="AG67" s="806"/>
      <c r="AH67" s="806"/>
      <c r="AI67" s="806"/>
      <c r="AJ67" s="845"/>
      <c r="AK67" s="846"/>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4"/>
    </row>
    <row r="68" spans="1:131" ht="26.25" customHeight="1" thickTop="1" x14ac:dyDescent="0.15">
      <c r="A68" s="231">
        <v>1</v>
      </c>
      <c r="B68" s="857" t="s">
        <v>547</v>
      </c>
      <c r="C68" s="858"/>
      <c r="D68" s="858"/>
      <c r="E68" s="858"/>
      <c r="F68" s="858"/>
      <c r="G68" s="858"/>
      <c r="H68" s="858"/>
      <c r="I68" s="858"/>
      <c r="J68" s="858"/>
      <c r="K68" s="858"/>
      <c r="L68" s="858"/>
      <c r="M68" s="858"/>
      <c r="N68" s="858"/>
      <c r="O68" s="858"/>
      <c r="P68" s="859"/>
      <c r="Q68" s="860">
        <v>24</v>
      </c>
      <c r="R68" s="854"/>
      <c r="S68" s="854"/>
      <c r="T68" s="854"/>
      <c r="U68" s="854"/>
      <c r="V68" s="854">
        <v>22</v>
      </c>
      <c r="W68" s="854"/>
      <c r="X68" s="854"/>
      <c r="Y68" s="854"/>
      <c r="Z68" s="854"/>
      <c r="AA68" s="854">
        <v>2</v>
      </c>
      <c r="AB68" s="854"/>
      <c r="AC68" s="854"/>
      <c r="AD68" s="854"/>
      <c r="AE68" s="854"/>
      <c r="AF68" s="854">
        <v>2</v>
      </c>
      <c r="AG68" s="854"/>
      <c r="AH68" s="854"/>
      <c r="AI68" s="854"/>
      <c r="AJ68" s="854"/>
      <c r="AK68" s="854" t="s">
        <v>564</v>
      </c>
      <c r="AL68" s="854"/>
      <c r="AM68" s="854"/>
      <c r="AN68" s="854"/>
      <c r="AO68" s="854"/>
      <c r="AP68" s="854" t="s">
        <v>564</v>
      </c>
      <c r="AQ68" s="854"/>
      <c r="AR68" s="854"/>
      <c r="AS68" s="854"/>
      <c r="AT68" s="854"/>
      <c r="AU68" s="854" t="s">
        <v>564</v>
      </c>
      <c r="AV68" s="854"/>
      <c r="AW68" s="854"/>
      <c r="AX68" s="854"/>
      <c r="AY68" s="854"/>
      <c r="AZ68" s="855"/>
      <c r="BA68" s="855"/>
      <c r="BB68" s="855"/>
      <c r="BC68" s="855"/>
      <c r="BD68" s="856"/>
      <c r="BE68" s="236"/>
      <c r="BF68" s="236"/>
      <c r="BG68" s="236"/>
      <c r="BH68" s="236"/>
      <c r="BI68" s="236"/>
      <c r="BJ68" s="236"/>
      <c r="BK68" s="236"/>
      <c r="BL68" s="236"/>
      <c r="BM68" s="236"/>
      <c r="BN68" s="236"/>
      <c r="BO68" s="236"/>
      <c r="BP68" s="236"/>
      <c r="BQ68" s="233">
        <v>62</v>
      </c>
      <c r="BR68" s="238"/>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4"/>
    </row>
    <row r="69" spans="1:131" ht="26.25" customHeight="1" x14ac:dyDescent="0.15">
      <c r="A69" s="233">
        <v>2</v>
      </c>
      <c r="B69" s="861" t="s">
        <v>548</v>
      </c>
      <c r="C69" s="862"/>
      <c r="D69" s="862"/>
      <c r="E69" s="862"/>
      <c r="F69" s="862"/>
      <c r="G69" s="862"/>
      <c r="H69" s="862"/>
      <c r="I69" s="862"/>
      <c r="J69" s="862"/>
      <c r="K69" s="862"/>
      <c r="L69" s="862"/>
      <c r="M69" s="862"/>
      <c r="N69" s="862"/>
      <c r="O69" s="862"/>
      <c r="P69" s="863"/>
      <c r="Q69" s="864">
        <v>63</v>
      </c>
      <c r="R69" s="818"/>
      <c r="S69" s="818"/>
      <c r="T69" s="818"/>
      <c r="U69" s="818"/>
      <c r="V69" s="818">
        <v>57</v>
      </c>
      <c r="W69" s="818"/>
      <c r="X69" s="818"/>
      <c r="Y69" s="818"/>
      <c r="Z69" s="818"/>
      <c r="AA69" s="818">
        <v>6</v>
      </c>
      <c r="AB69" s="818"/>
      <c r="AC69" s="818"/>
      <c r="AD69" s="818"/>
      <c r="AE69" s="818"/>
      <c r="AF69" s="818">
        <v>6</v>
      </c>
      <c r="AG69" s="818"/>
      <c r="AH69" s="818"/>
      <c r="AI69" s="818"/>
      <c r="AJ69" s="818"/>
      <c r="AK69" s="818" t="s">
        <v>564</v>
      </c>
      <c r="AL69" s="818"/>
      <c r="AM69" s="818"/>
      <c r="AN69" s="818"/>
      <c r="AO69" s="818"/>
      <c r="AP69" s="818" t="s">
        <v>564</v>
      </c>
      <c r="AQ69" s="818"/>
      <c r="AR69" s="818"/>
      <c r="AS69" s="818"/>
      <c r="AT69" s="818"/>
      <c r="AU69" s="818" t="s">
        <v>564</v>
      </c>
      <c r="AV69" s="818"/>
      <c r="AW69" s="818"/>
      <c r="AX69" s="818"/>
      <c r="AY69" s="818"/>
      <c r="AZ69" s="820"/>
      <c r="BA69" s="820"/>
      <c r="BB69" s="820"/>
      <c r="BC69" s="820"/>
      <c r="BD69" s="821"/>
      <c r="BE69" s="236"/>
      <c r="BF69" s="236"/>
      <c r="BG69" s="236"/>
      <c r="BH69" s="236"/>
      <c r="BI69" s="236"/>
      <c r="BJ69" s="236"/>
      <c r="BK69" s="236"/>
      <c r="BL69" s="236"/>
      <c r="BM69" s="236"/>
      <c r="BN69" s="236"/>
      <c r="BO69" s="236"/>
      <c r="BP69" s="236"/>
      <c r="BQ69" s="233">
        <v>63</v>
      </c>
      <c r="BR69" s="238"/>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4"/>
    </row>
    <row r="70" spans="1:131" ht="26.25" customHeight="1" x14ac:dyDescent="0.15">
      <c r="A70" s="233">
        <v>3</v>
      </c>
      <c r="B70" s="861" t="s">
        <v>549</v>
      </c>
      <c r="C70" s="862"/>
      <c r="D70" s="862"/>
      <c r="E70" s="862"/>
      <c r="F70" s="862"/>
      <c r="G70" s="862"/>
      <c r="H70" s="862"/>
      <c r="I70" s="862"/>
      <c r="J70" s="862"/>
      <c r="K70" s="862"/>
      <c r="L70" s="862"/>
      <c r="M70" s="862"/>
      <c r="N70" s="862"/>
      <c r="O70" s="862"/>
      <c r="P70" s="863"/>
      <c r="Q70" s="864">
        <v>5949</v>
      </c>
      <c r="R70" s="818"/>
      <c r="S70" s="818"/>
      <c r="T70" s="818"/>
      <c r="U70" s="818"/>
      <c r="V70" s="818">
        <v>4240</v>
      </c>
      <c r="W70" s="818"/>
      <c r="X70" s="818"/>
      <c r="Y70" s="818"/>
      <c r="Z70" s="818"/>
      <c r="AA70" s="818">
        <v>1709</v>
      </c>
      <c r="AB70" s="818"/>
      <c r="AC70" s="818"/>
      <c r="AD70" s="818"/>
      <c r="AE70" s="818"/>
      <c r="AF70" s="818">
        <v>1709</v>
      </c>
      <c r="AG70" s="818"/>
      <c r="AH70" s="818"/>
      <c r="AI70" s="818"/>
      <c r="AJ70" s="818"/>
      <c r="AK70" s="818" t="s">
        <v>564</v>
      </c>
      <c r="AL70" s="818"/>
      <c r="AM70" s="818"/>
      <c r="AN70" s="818"/>
      <c r="AO70" s="818"/>
      <c r="AP70" s="818" t="s">
        <v>564</v>
      </c>
      <c r="AQ70" s="818"/>
      <c r="AR70" s="818"/>
      <c r="AS70" s="818"/>
      <c r="AT70" s="818"/>
      <c r="AU70" s="818" t="s">
        <v>564</v>
      </c>
      <c r="AV70" s="818"/>
      <c r="AW70" s="818"/>
      <c r="AX70" s="818"/>
      <c r="AY70" s="818"/>
      <c r="AZ70" s="820"/>
      <c r="BA70" s="820"/>
      <c r="BB70" s="820"/>
      <c r="BC70" s="820"/>
      <c r="BD70" s="821"/>
      <c r="BE70" s="236"/>
      <c r="BF70" s="236"/>
      <c r="BG70" s="236"/>
      <c r="BH70" s="236"/>
      <c r="BI70" s="236"/>
      <c r="BJ70" s="236"/>
      <c r="BK70" s="236"/>
      <c r="BL70" s="236"/>
      <c r="BM70" s="236"/>
      <c r="BN70" s="236"/>
      <c r="BO70" s="236"/>
      <c r="BP70" s="236"/>
      <c r="BQ70" s="233">
        <v>64</v>
      </c>
      <c r="BR70" s="238"/>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4"/>
    </row>
    <row r="71" spans="1:131" ht="26.25" customHeight="1" x14ac:dyDescent="0.15">
      <c r="A71" s="233">
        <v>4</v>
      </c>
      <c r="B71" s="861" t="s">
        <v>550</v>
      </c>
      <c r="C71" s="862"/>
      <c r="D71" s="862"/>
      <c r="E71" s="862"/>
      <c r="F71" s="862"/>
      <c r="G71" s="862"/>
      <c r="H71" s="862"/>
      <c r="I71" s="862"/>
      <c r="J71" s="862"/>
      <c r="K71" s="862"/>
      <c r="L71" s="862"/>
      <c r="M71" s="862"/>
      <c r="N71" s="862"/>
      <c r="O71" s="862"/>
      <c r="P71" s="863"/>
      <c r="Q71" s="864">
        <v>48</v>
      </c>
      <c r="R71" s="818"/>
      <c r="S71" s="818"/>
      <c r="T71" s="818"/>
      <c r="U71" s="818"/>
      <c r="V71" s="818">
        <v>46</v>
      </c>
      <c r="W71" s="818"/>
      <c r="X71" s="818"/>
      <c r="Y71" s="818"/>
      <c r="Z71" s="818"/>
      <c r="AA71" s="818">
        <v>3</v>
      </c>
      <c r="AB71" s="818"/>
      <c r="AC71" s="818"/>
      <c r="AD71" s="818"/>
      <c r="AE71" s="818"/>
      <c r="AF71" s="818">
        <v>3</v>
      </c>
      <c r="AG71" s="818"/>
      <c r="AH71" s="818"/>
      <c r="AI71" s="818"/>
      <c r="AJ71" s="818"/>
      <c r="AK71" s="818" t="s">
        <v>564</v>
      </c>
      <c r="AL71" s="818"/>
      <c r="AM71" s="818"/>
      <c r="AN71" s="818"/>
      <c r="AO71" s="818"/>
      <c r="AP71" s="818" t="s">
        <v>564</v>
      </c>
      <c r="AQ71" s="818"/>
      <c r="AR71" s="818"/>
      <c r="AS71" s="818"/>
      <c r="AT71" s="818"/>
      <c r="AU71" s="818" t="s">
        <v>564</v>
      </c>
      <c r="AV71" s="818"/>
      <c r="AW71" s="818"/>
      <c r="AX71" s="818"/>
      <c r="AY71" s="818"/>
      <c r="AZ71" s="820"/>
      <c r="BA71" s="820"/>
      <c r="BB71" s="820"/>
      <c r="BC71" s="820"/>
      <c r="BD71" s="821"/>
      <c r="BE71" s="236"/>
      <c r="BF71" s="236"/>
      <c r="BG71" s="236"/>
      <c r="BH71" s="236"/>
      <c r="BI71" s="236"/>
      <c r="BJ71" s="236"/>
      <c r="BK71" s="236"/>
      <c r="BL71" s="236"/>
      <c r="BM71" s="236"/>
      <c r="BN71" s="236"/>
      <c r="BO71" s="236"/>
      <c r="BP71" s="236"/>
      <c r="BQ71" s="233">
        <v>65</v>
      </c>
      <c r="BR71" s="238"/>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4"/>
    </row>
    <row r="72" spans="1:131" ht="26.25" customHeight="1" x14ac:dyDescent="0.15">
      <c r="A72" s="233">
        <v>5</v>
      </c>
      <c r="B72" s="861" t="s">
        <v>551</v>
      </c>
      <c r="C72" s="862"/>
      <c r="D72" s="862"/>
      <c r="E72" s="862"/>
      <c r="F72" s="862"/>
      <c r="G72" s="862"/>
      <c r="H72" s="862"/>
      <c r="I72" s="862"/>
      <c r="J72" s="862"/>
      <c r="K72" s="862"/>
      <c r="L72" s="862"/>
      <c r="M72" s="862"/>
      <c r="N72" s="862"/>
      <c r="O72" s="862"/>
      <c r="P72" s="863"/>
      <c r="Q72" s="864">
        <v>15</v>
      </c>
      <c r="R72" s="818"/>
      <c r="S72" s="818"/>
      <c r="T72" s="818"/>
      <c r="U72" s="818"/>
      <c r="V72" s="818">
        <v>11</v>
      </c>
      <c r="W72" s="818"/>
      <c r="X72" s="818"/>
      <c r="Y72" s="818"/>
      <c r="Z72" s="818"/>
      <c r="AA72" s="818">
        <v>3</v>
      </c>
      <c r="AB72" s="818"/>
      <c r="AC72" s="818"/>
      <c r="AD72" s="818"/>
      <c r="AE72" s="818"/>
      <c r="AF72" s="818">
        <v>3</v>
      </c>
      <c r="AG72" s="818"/>
      <c r="AH72" s="818"/>
      <c r="AI72" s="818"/>
      <c r="AJ72" s="818"/>
      <c r="AK72" s="818" t="s">
        <v>564</v>
      </c>
      <c r="AL72" s="818"/>
      <c r="AM72" s="818"/>
      <c r="AN72" s="818"/>
      <c r="AO72" s="818"/>
      <c r="AP72" s="818" t="s">
        <v>564</v>
      </c>
      <c r="AQ72" s="818"/>
      <c r="AR72" s="818"/>
      <c r="AS72" s="818"/>
      <c r="AT72" s="818"/>
      <c r="AU72" s="818" t="s">
        <v>564</v>
      </c>
      <c r="AV72" s="818"/>
      <c r="AW72" s="818"/>
      <c r="AX72" s="818"/>
      <c r="AY72" s="818"/>
      <c r="AZ72" s="820"/>
      <c r="BA72" s="820"/>
      <c r="BB72" s="820"/>
      <c r="BC72" s="820"/>
      <c r="BD72" s="821"/>
      <c r="BE72" s="236"/>
      <c r="BF72" s="236"/>
      <c r="BG72" s="236"/>
      <c r="BH72" s="236"/>
      <c r="BI72" s="236"/>
      <c r="BJ72" s="236"/>
      <c r="BK72" s="236"/>
      <c r="BL72" s="236"/>
      <c r="BM72" s="236"/>
      <c r="BN72" s="236"/>
      <c r="BO72" s="236"/>
      <c r="BP72" s="236"/>
      <c r="BQ72" s="233">
        <v>66</v>
      </c>
      <c r="BR72" s="238"/>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4"/>
    </row>
    <row r="73" spans="1:131" ht="26.25" customHeight="1" x14ac:dyDescent="0.15">
      <c r="A73" s="233">
        <v>6</v>
      </c>
      <c r="B73" s="861" t="s">
        <v>552</v>
      </c>
      <c r="C73" s="862"/>
      <c r="D73" s="862"/>
      <c r="E73" s="862"/>
      <c r="F73" s="862"/>
      <c r="G73" s="862"/>
      <c r="H73" s="862"/>
      <c r="I73" s="862"/>
      <c r="J73" s="862"/>
      <c r="K73" s="862"/>
      <c r="L73" s="862"/>
      <c r="M73" s="862"/>
      <c r="N73" s="862"/>
      <c r="O73" s="862"/>
      <c r="P73" s="863"/>
      <c r="Q73" s="864">
        <v>100</v>
      </c>
      <c r="R73" s="818"/>
      <c r="S73" s="818"/>
      <c r="T73" s="818"/>
      <c r="U73" s="818"/>
      <c r="V73" s="818">
        <v>92</v>
      </c>
      <c r="W73" s="818"/>
      <c r="X73" s="818"/>
      <c r="Y73" s="818"/>
      <c r="Z73" s="818"/>
      <c r="AA73" s="818">
        <v>8</v>
      </c>
      <c r="AB73" s="818"/>
      <c r="AC73" s="818"/>
      <c r="AD73" s="818"/>
      <c r="AE73" s="818"/>
      <c r="AF73" s="818">
        <v>8</v>
      </c>
      <c r="AG73" s="818"/>
      <c r="AH73" s="818"/>
      <c r="AI73" s="818"/>
      <c r="AJ73" s="818"/>
      <c r="AK73" s="818" t="s">
        <v>564</v>
      </c>
      <c r="AL73" s="818"/>
      <c r="AM73" s="818"/>
      <c r="AN73" s="818"/>
      <c r="AO73" s="818"/>
      <c r="AP73" s="818" t="s">
        <v>564</v>
      </c>
      <c r="AQ73" s="818"/>
      <c r="AR73" s="818"/>
      <c r="AS73" s="818"/>
      <c r="AT73" s="818"/>
      <c r="AU73" s="818" t="s">
        <v>564</v>
      </c>
      <c r="AV73" s="818"/>
      <c r="AW73" s="818"/>
      <c r="AX73" s="818"/>
      <c r="AY73" s="818"/>
      <c r="AZ73" s="820"/>
      <c r="BA73" s="820"/>
      <c r="BB73" s="820"/>
      <c r="BC73" s="820"/>
      <c r="BD73" s="821"/>
      <c r="BE73" s="236"/>
      <c r="BF73" s="236"/>
      <c r="BG73" s="236"/>
      <c r="BH73" s="236"/>
      <c r="BI73" s="236"/>
      <c r="BJ73" s="236"/>
      <c r="BK73" s="236"/>
      <c r="BL73" s="236"/>
      <c r="BM73" s="236"/>
      <c r="BN73" s="236"/>
      <c r="BO73" s="236"/>
      <c r="BP73" s="236"/>
      <c r="BQ73" s="233">
        <v>67</v>
      </c>
      <c r="BR73" s="238"/>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4"/>
    </row>
    <row r="74" spans="1:131" ht="26.25" customHeight="1" x14ac:dyDescent="0.15">
      <c r="A74" s="233">
        <v>7</v>
      </c>
      <c r="B74" s="861" t="s">
        <v>553</v>
      </c>
      <c r="C74" s="862"/>
      <c r="D74" s="862"/>
      <c r="E74" s="862"/>
      <c r="F74" s="862"/>
      <c r="G74" s="862"/>
      <c r="H74" s="862"/>
      <c r="I74" s="862"/>
      <c r="J74" s="862"/>
      <c r="K74" s="862"/>
      <c r="L74" s="862"/>
      <c r="M74" s="862"/>
      <c r="N74" s="862"/>
      <c r="O74" s="862"/>
      <c r="P74" s="863"/>
      <c r="Q74" s="864">
        <v>16</v>
      </c>
      <c r="R74" s="818"/>
      <c r="S74" s="818"/>
      <c r="T74" s="818"/>
      <c r="U74" s="818"/>
      <c r="V74" s="818">
        <v>14</v>
      </c>
      <c r="W74" s="818"/>
      <c r="X74" s="818"/>
      <c r="Y74" s="818"/>
      <c r="Z74" s="818"/>
      <c r="AA74" s="818">
        <v>2</v>
      </c>
      <c r="AB74" s="818"/>
      <c r="AC74" s="818"/>
      <c r="AD74" s="818"/>
      <c r="AE74" s="818"/>
      <c r="AF74" s="818">
        <v>2</v>
      </c>
      <c r="AG74" s="818"/>
      <c r="AH74" s="818"/>
      <c r="AI74" s="818"/>
      <c r="AJ74" s="818"/>
      <c r="AK74" s="818" t="s">
        <v>564</v>
      </c>
      <c r="AL74" s="818"/>
      <c r="AM74" s="818"/>
      <c r="AN74" s="818"/>
      <c r="AO74" s="818"/>
      <c r="AP74" s="818" t="s">
        <v>564</v>
      </c>
      <c r="AQ74" s="818"/>
      <c r="AR74" s="818"/>
      <c r="AS74" s="818"/>
      <c r="AT74" s="818"/>
      <c r="AU74" s="818" t="s">
        <v>564</v>
      </c>
      <c r="AV74" s="818"/>
      <c r="AW74" s="818"/>
      <c r="AX74" s="818"/>
      <c r="AY74" s="818"/>
      <c r="AZ74" s="820"/>
      <c r="BA74" s="820"/>
      <c r="BB74" s="820"/>
      <c r="BC74" s="820"/>
      <c r="BD74" s="821"/>
      <c r="BE74" s="236"/>
      <c r="BF74" s="236"/>
      <c r="BG74" s="236"/>
      <c r="BH74" s="236"/>
      <c r="BI74" s="236"/>
      <c r="BJ74" s="236"/>
      <c r="BK74" s="236"/>
      <c r="BL74" s="236"/>
      <c r="BM74" s="236"/>
      <c r="BN74" s="236"/>
      <c r="BO74" s="236"/>
      <c r="BP74" s="236"/>
      <c r="BQ74" s="233">
        <v>68</v>
      </c>
      <c r="BR74" s="238"/>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4"/>
    </row>
    <row r="75" spans="1:131" ht="26.25" customHeight="1" x14ac:dyDescent="0.15">
      <c r="A75" s="233">
        <v>8</v>
      </c>
      <c r="B75" s="861" t="s">
        <v>554</v>
      </c>
      <c r="C75" s="862"/>
      <c r="D75" s="862"/>
      <c r="E75" s="862"/>
      <c r="F75" s="862"/>
      <c r="G75" s="862"/>
      <c r="H75" s="862"/>
      <c r="I75" s="862"/>
      <c r="J75" s="862"/>
      <c r="K75" s="862"/>
      <c r="L75" s="862"/>
      <c r="M75" s="862"/>
      <c r="N75" s="862"/>
      <c r="O75" s="862"/>
      <c r="P75" s="863"/>
      <c r="Q75" s="865">
        <v>36</v>
      </c>
      <c r="R75" s="866"/>
      <c r="S75" s="866"/>
      <c r="T75" s="866"/>
      <c r="U75" s="822"/>
      <c r="V75" s="867">
        <v>35</v>
      </c>
      <c r="W75" s="866"/>
      <c r="X75" s="866"/>
      <c r="Y75" s="866"/>
      <c r="Z75" s="822"/>
      <c r="AA75" s="867">
        <v>0</v>
      </c>
      <c r="AB75" s="866"/>
      <c r="AC75" s="866"/>
      <c r="AD75" s="866"/>
      <c r="AE75" s="822"/>
      <c r="AF75" s="867">
        <v>0</v>
      </c>
      <c r="AG75" s="866"/>
      <c r="AH75" s="866"/>
      <c r="AI75" s="866"/>
      <c r="AJ75" s="822"/>
      <c r="AK75" s="867" t="s">
        <v>564</v>
      </c>
      <c r="AL75" s="866"/>
      <c r="AM75" s="866"/>
      <c r="AN75" s="866"/>
      <c r="AO75" s="822"/>
      <c r="AP75" s="867" t="s">
        <v>564</v>
      </c>
      <c r="AQ75" s="866"/>
      <c r="AR75" s="866"/>
      <c r="AS75" s="866"/>
      <c r="AT75" s="822"/>
      <c r="AU75" s="867" t="s">
        <v>564</v>
      </c>
      <c r="AV75" s="866"/>
      <c r="AW75" s="866"/>
      <c r="AX75" s="866"/>
      <c r="AY75" s="822"/>
      <c r="AZ75" s="820"/>
      <c r="BA75" s="820"/>
      <c r="BB75" s="820"/>
      <c r="BC75" s="820"/>
      <c r="BD75" s="821"/>
      <c r="BE75" s="236"/>
      <c r="BF75" s="236"/>
      <c r="BG75" s="236"/>
      <c r="BH75" s="236"/>
      <c r="BI75" s="236"/>
      <c r="BJ75" s="236"/>
      <c r="BK75" s="236"/>
      <c r="BL75" s="236"/>
      <c r="BM75" s="236"/>
      <c r="BN75" s="236"/>
      <c r="BO75" s="236"/>
      <c r="BP75" s="236"/>
      <c r="BQ75" s="233">
        <v>69</v>
      </c>
      <c r="BR75" s="238"/>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4"/>
    </row>
    <row r="76" spans="1:131" ht="26.25" customHeight="1" x14ac:dyDescent="0.15">
      <c r="A76" s="233">
        <v>9</v>
      </c>
      <c r="B76" s="861" t="s">
        <v>555</v>
      </c>
      <c r="C76" s="862"/>
      <c r="D76" s="862"/>
      <c r="E76" s="862"/>
      <c r="F76" s="862"/>
      <c r="G76" s="862"/>
      <c r="H76" s="862"/>
      <c r="I76" s="862"/>
      <c r="J76" s="862"/>
      <c r="K76" s="862"/>
      <c r="L76" s="862"/>
      <c r="M76" s="862"/>
      <c r="N76" s="862"/>
      <c r="O76" s="862"/>
      <c r="P76" s="863"/>
      <c r="Q76" s="865">
        <v>13</v>
      </c>
      <c r="R76" s="866"/>
      <c r="S76" s="866"/>
      <c r="T76" s="866"/>
      <c r="U76" s="822"/>
      <c r="V76" s="867">
        <v>11</v>
      </c>
      <c r="W76" s="866"/>
      <c r="X76" s="866"/>
      <c r="Y76" s="866"/>
      <c r="Z76" s="822"/>
      <c r="AA76" s="867">
        <v>3</v>
      </c>
      <c r="AB76" s="866"/>
      <c r="AC76" s="866"/>
      <c r="AD76" s="866"/>
      <c r="AE76" s="822"/>
      <c r="AF76" s="867">
        <v>3</v>
      </c>
      <c r="AG76" s="866"/>
      <c r="AH76" s="866"/>
      <c r="AI76" s="866"/>
      <c r="AJ76" s="822"/>
      <c r="AK76" s="867" t="s">
        <v>564</v>
      </c>
      <c r="AL76" s="866"/>
      <c r="AM76" s="866"/>
      <c r="AN76" s="866"/>
      <c r="AO76" s="822"/>
      <c r="AP76" s="867" t="s">
        <v>564</v>
      </c>
      <c r="AQ76" s="866"/>
      <c r="AR76" s="866"/>
      <c r="AS76" s="866"/>
      <c r="AT76" s="822"/>
      <c r="AU76" s="867" t="s">
        <v>564</v>
      </c>
      <c r="AV76" s="866"/>
      <c r="AW76" s="866"/>
      <c r="AX76" s="866"/>
      <c r="AY76" s="822"/>
      <c r="AZ76" s="820"/>
      <c r="BA76" s="820"/>
      <c r="BB76" s="820"/>
      <c r="BC76" s="820"/>
      <c r="BD76" s="821"/>
      <c r="BE76" s="236"/>
      <c r="BF76" s="236"/>
      <c r="BG76" s="236"/>
      <c r="BH76" s="236"/>
      <c r="BI76" s="236"/>
      <c r="BJ76" s="236"/>
      <c r="BK76" s="236"/>
      <c r="BL76" s="236"/>
      <c r="BM76" s="236"/>
      <c r="BN76" s="236"/>
      <c r="BO76" s="236"/>
      <c r="BP76" s="236"/>
      <c r="BQ76" s="233">
        <v>70</v>
      </c>
      <c r="BR76" s="238"/>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4"/>
    </row>
    <row r="77" spans="1:131" ht="26.25" customHeight="1" x14ac:dyDescent="0.15">
      <c r="A77" s="233">
        <v>10</v>
      </c>
      <c r="B77" s="861" t="s">
        <v>556</v>
      </c>
      <c r="C77" s="862"/>
      <c r="D77" s="862"/>
      <c r="E77" s="862"/>
      <c r="F77" s="862"/>
      <c r="G77" s="862"/>
      <c r="H77" s="862"/>
      <c r="I77" s="862"/>
      <c r="J77" s="862"/>
      <c r="K77" s="862"/>
      <c r="L77" s="862"/>
      <c r="M77" s="862"/>
      <c r="N77" s="862"/>
      <c r="O77" s="862"/>
      <c r="P77" s="863"/>
      <c r="Q77" s="865">
        <v>8</v>
      </c>
      <c r="R77" s="866"/>
      <c r="S77" s="866"/>
      <c r="T77" s="866"/>
      <c r="U77" s="822"/>
      <c r="V77" s="867">
        <v>10</v>
      </c>
      <c r="W77" s="866"/>
      <c r="X77" s="866"/>
      <c r="Y77" s="866"/>
      <c r="Z77" s="822"/>
      <c r="AA77" s="867">
        <v>-2</v>
      </c>
      <c r="AB77" s="866"/>
      <c r="AC77" s="866"/>
      <c r="AD77" s="866"/>
      <c r="AE77" s="822"/>
      <c r="AF77" s="867">
        <v>-2</v>
      </c>
      <c r="AG77" s="866"/>
      <c r="AH77" s="866"/>
      <c r="AI77" s="866"/>
      <c r="AJ77" s="822"/>
      <c r="AK77" s="867" t="s">
        <v>564</v>
      </c>
      <c r="AL77" s="866"/>
      <c r="AM77" s="866"/>
      <c r="AN77" s="866"/>
      <c r="AO77" s="822"/>
      <c r="AP77" s="867" t="s">
        <v>564</v>
      </c>
      <c r="AQ77" s="866"/>
      <c r="AR77" s="866"/>
      <c r="AS77" s="866"/>
      <c r="AT77" s="822"/>
      <c r="AU77" s="867" t="s">
        <v>564</v>
      </c>
      <c r="AV77" s="866"/>
      <c r="AW77" s="866"/>
      <c r="AX77" s="866"/>
      <c r="AY77" s="822"/>
      <c r="AZ77" s="820"/>
      <c r="BA77" s="820"/>
      <c r="BB77" s="820"/>
      <c r="BC77" s="820"/>
      <c r="BD77" s="821"/>
      <c r="BE77" s="236"/>
      <c r="BF77" s="236"/>
      <c r="BG77" s="236"/>
      <c r="BH77" s="236"/>
      <c r="BI77" s="236"/>
      <c r="BJ77" s="236"/>
      <c r="BK77" s="236"/>
      <c r="BL77" s="236"/>
      <c r="BM77" s="236"/>
      <c r="BN77" s="236"/>
      <c r="BO77" s="236"/>
      <c r="BP77" s="236"/>
      <c r="BQ77" s="233">
        <v>71</v>
      </c>
      <c r="BR77" s="238"/>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4"/>
    </row>
    <row r="78" spans="1:131" ht="26.25" customHeight="1" x14ac:dyDescent="0.15">
      <c r="A78" s="233">
        <v>11</v>
      </c>
      <c r="B78" s="861" t="s">
        <v>557</v>
      </c>
      <c r="C78" s="862"/>
      <c r="D78" s="862"/>
      <c r="E78" s="862"/>
      <c r="F78" s="862"/>
      <c r="G78" s="862"/>
      <c r="H78" s="862"/>
      <c r="I78" s="862"/>
      <c r="J78" s="862"/>
      <c r="K78" s="862"/>
      <c r="L78" s="862"/>
      <c r="M78" s="862"/>
      <c r="N78" s="862"/>
      <c r="O78" s="862"/>
      <c r="P78" s="863"/>
      <c r="Q78" s="864">
        <v>264</v>
      </c>
      <c r="R78" s="818"/>
      <c r="S78" s="818"/>
      <c r="T78" s="818"/>
      <c r="U78" s="818"/>
      <c r="V78" s="818">
        <v>227</v>
      </c>
      <c r="W78" s="818"/>
      <c r="X78" s="818"/>
      <c r="Y78" s="818"/>
      <c r="Z78" s="818"/>
      <c r="AA78" s="818">
        <v>37</v>
      </c>
      <c r="AB78" s="818"/>
      <c r="AC78" s="818"/>
      <c r="AD78" s="818"/>
      <c r="AE78" s="818"/>
      <c r="AF78" s="818">
        <v>37</v>
      </c>
      <c r="AG78" s="818"/>
      <c r="AH78" s="818"/>
      <c r="AI78" s="818"/>
      <c r="AJ78" s="818"/>
      <c r="AK78" s="818" t="s">
        <v>564</v>
      </c>
      <c r="AL78" s="818"/>
      <c r="AM78" s="818"/>
      <c r="AN78" s="818"/>
      <c r="AO78" s="818"/>
      <c r="AP78" s="818" t="s">
        <v>564</v>
      </c>
      <c r="AQ78" s="818"/>
      <c r="AR78" s="818"/>
      <c r="AS78" s="818"/>
      <c r="AT78" s="818"/>
      <c r="AU78" s="818" t="s">
        <v>564</v>
      </c>
      <c r="AV78" s="818"/>
      <c r="AW78" s="818"/>
      <c r="AX78" s="818"/>
      <c r="AY78" s="818"/>
      <c r="AZ78" s="820"/>
      <c r="BA78" s="820"/>
      <c r="BB78" s="820"/>
      <c r="BC78" s="820"/>
      <c r="BD78" s="821"/>
      <c r="BE78" s="236"/>
      <c r="BF78" s="236"/>
      <c r="BG78" s="236"/>
      <c r="BH78" s="236"/>
      <c r="BI78" s="236"/>
      <c r="BJ78" s="224"/>
      <c r="BK78" s="224"/>
      <c r="BL78" s="224"/>
      <c r="BM78" s="224"/>
      <c r="BN78" s="224"/>
      <c r="BO78" s="236"/>
      <c r="BP78" s="236"/>
      <c r="BQ78" s="233">
        <v>72</v>
      </c>
      <c r="BR78" s="238"/>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4"/>
    </row>
    <row r="79" spans="1:131" ht="26.25" customHeight="1" x14ac:dyDescent="0.15">
      <c r="A79" s="233">
        <v>12</v>
      </c>
      <c r="B79" s="861" t="s">
        <v>558</v>
      </c>
      <c r="C79" s="862"/>
      <c r="D79" s="862"/>
      <c r="E79" s="862"/>
      <c r="F79" s="862"/>
      <c r="G79" s="862"/>
      <c r="H79" s="862"/>
      <c r="I79" s="862"/>
      <c r="J79" s="862"/>
      <c r="K79" s="862"/>
      <c r="L79" s="862"/>
      <c r="M79" s="862"/>
      <c r="N79" s="862"/>
      <c r="O79" s="862"/>
      <c r="P79" s="863"/>
      <c r="Q79" s="864">
        <v>295194</v>
      </c>
      <c r="R79" s="818"/>
      <c r="S79" s="818"/>
      <c r="T79" s="818"/>
      <c r="U79" s="818"/>
      <c r="V79" s="818">
        <v>282398</v>
      </c>
      <c r="W79" s="818"/>
      <c r="X79" s="818"/>
      <c r="Y79" s="818"/>
      <c r="Z79" s="818"/>
      <c r="AA79" s="818">
        <v>12796</v>
      </c>
      <c r="AB79" s="818"/>
      <c r="AC79" s="818"/>
      <c r="AD79" s="818"/>
      <c r="AE79" s="818"/>
      <c r="AF79" s="818">
        <v>12796</v>
      </c>
      <c r="AG79" s="818"/>
      <c r="AH79" s="818"/>
      <c r="AI79" s="818"/>
      <c r="AJ79" s="818"/>
      <c r="AK79" s="818" t="s">
        <v>564</v>
      </c>
      <c r="AL79" s="818"/>
      <c r="AM79" s="818"/>
      <c r="AN79" s="818"/>
      <c r="AO79" s="818"/>
      <c r="AP79" s="818" t="s">
        <v>564</v>
      </c>
      <c r="AQ79" s="818"/>
      <c r="AR79" s="818"/>
      <c r="AS79" s="818"/>
      <c r="AT79" s="818"/>
      <c r="AU79" s="818" t="s">
        <v>564</v>
      </c>
      <c r="AV79" s="818"/>
      <c r="AW79" s="818"/>
      <c r="AX79" s="818"/>
      <c r="AY79" s="818"/>
      <c r="AZ79" s="820"/>
      <c r="BA79" s="820"/>
      <c r="BB79" s="820"/>
      <c r="BC79" s="820"/>
      <c r="BD79" s="821"/>
      <c r="BE79" s="236"/>
      <c r="BF79" s="236"/>
      <c r="BG79" s="236"/>
      <c r="BH79" s="236"/>
      <c r="BI79" s="236"/>
      <c r="BJ79" s="224"/>
      <c r="BK79" s="224"/>
      <c r="BL79" s="224"/>
      <c r="BM79" s="224"/>
      <c r="BN79" s="224"/>
      <c r="BO79" s="236"/>
      <c r="BP79" s="236"/>
      <c r="BQ79" s="233">
        <v>73</v>
      </c>
      <c r="BR79" s="238"/>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4"/>
    </row>
    <row r="80" spans="1:131" ht="26.25" customHeight="1" x14ac:dyDescent="0.15">
      <c r="A80" s="233">
        <v>13</v>
      </c>
      <c r="B80" s="861" t="s">
        <v>559</v>
      </c>
      <c r="C80" s="862"/>
      <c r="D80" s="862"/>
      <c r="E80" s="862"/>
      <c r="F80" s="862"/>
      <c r="G80" s="862"/>
      <c r="H80" s="862"/>
      <c r="I80" s="862"/>
      <c r="J80" s="862"/>
      <c r="K80" s="862"/>
      <c r="L80" s="862"/>
      <c r="M80" s="862"/>
      <c r="N80" s="862"/>
      <c r="O80" s="862"/>
      <c r="P80" s="863"/>
      <c r="Q80" s="864">
        <v>161</v>
      </c>
      <c r="R80" s="818"/>
      <c r="S80" s="818"/>
      <c r="T80" s="818"/>
      <c r="U80" s="818"/>
      <c r="V80" s="818">
        <v>138</v>
      </c>
      <c r="W80" s="818"/>
      <c r="X80" s="818"/>
      <c r="Y80" s="818"/>
      <c r="Z80" s="818"/>
      <c r="AA80" s="818">
        <v>22</v>
      </c>
      <c r="AB80" s="818"/>
      <c r="AC80" s="818"/>
      <c r="AD80" s="818"/>
      <c r="AE80" s="818"/>
      <c r="AF80" s="818">
        <v>169</v>
      </c>
      <c r="AG80" s="818"/>
      <c r="AH80" s="818"/>
      <c r="AI80" s="818"/>
      <c r="AJ80" s="818"/>
      <c r="AK80" s="818">
        <v>318</v>
      </c>
      <c r="AL80" s="818"/>
      <c r="AM80" s="818"/>
      <c r="AN80" s="818"/>
      <c r="AO80" s="818"/>
      <c r="AP80" s="818">
        <v>374</v>
      </c>
      <c r="AQ80" s="818"/>
      <c r="AR80" s="818"/>
      <c r="AS80" s="818"/>
      <c r="AT80" s="818"/>
      <c r="AU80" s="818" t="s">
        <v>564</v>
      </c>
      <c r="AV80" s="818"/>
      <c r="AW80" s="818"/>
      <c r="AX80" s="818"/>
      <c r="AY80" s="818"/>
      <c r="AZ80" s="820" t="s">
        <v>560</v>
      </c>
      <c r="BA80" s="820"/>
      <c r="BB80" s="820"/>
      <c r="BC80" s="820"/>
      <c r="BD80" s="821"/>
      <c r="BE80" s="236"/>
      <c r="BF80" s="236"/>
      <c r="BG80" s="236"/>
      <c r="BH80" s="236"/>
      <c r="BI80" s="236"/>
      <c r="BJ80" s="236"/>
      <c r="BK80" s="236"/>
      <c r="BL80" s="236"/>
      <c r="BM80" s="236"/>
      <c r="BN80" s="236"/>
      <c r="BO80" s="236"/>
      <c r="BP80" s="236"/>
      <c r="BQ80" s="233">
        <v>74</v>
      </c>
      <c r="BR80" s="238"/>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4"/>
    </row>
    <row r="81" spans="1:131" ht="26.25" customHeight="1" x14ac:dyDescent="0.15">
      <c r="A81" s="233">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6"/>
      <c r="BF81" s="236"/>
      <c r="BG81" s="236"/>
      <c r="BH81" s="236"/>
      <c r="BI81" s="236"/>
      <c r="BJ81" s="236"/>
      <c r="BK81" s="236"/>
      <c r="BL81" s="236"/>
      <c r="BM81" s="236"/>
      <c r="BN81" s="236"/>
      <c r="BO81" s="236"/>
      <c r="BP81" s="236"/>
      <c r="BQ81" s="233">
        <v>75</v>
      </c>
      <c r="BR81" s="238"/>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4"/>
    </row>
    <row r="82" spans="1:131" ht="26.25" customHeight="1" x14ac:dyDescent="0.15">
      <c r="A82" s="233">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6"/>
      <c r="BF82" s="236"/>
      <c r="BG82" s="236"/>
      <c r="BH82" s="236"/>
      <c r="BI82" s="236"/>
      <c r="BJ82" s="236"/>
      <c r="BK82" s="236"/>
      <c r="BL82" s="236"/>
      <c r="BM82" s="236"/>
      <c r="BN82" s="236"/>
      <c r="BO82" s="236"/>
      <c r="BP82" s="236"/>
      <c r="BQ82" s="233">
        <v>76</v>
      </c>
      <c r="BR82" s="238"/>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4"/>
    </row>
    <row r="83" spans="1:131" ht="26.25" customHeight="1" x14ac:dyDescent="0.15">
      <c r="A83" s="233">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6"/>
      <c r="BF83" s="236"/>
      <c r="BG83" s="236"/>
      <c r="BH83" s="236"/>
      <c r="BI83" s="236"/>
      <c r="BJ83" s="236"/>
      <c r="BK83" s="236"/>
      <c r="BL83" s="236"/>
      <c r="BM83" s="236"/>
      <c r="BN83" s="236"/>
      <c r="BO83" s="236"/>
      <c r="BP83" s="236"/>
      <c r="BQ83" s="233">
        <v>77</v>
      </c>
      <c r="BR83" s="238"/>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4"/>
    </row>
    <row r="84" spans="1:131" ht="26.25" customHeight="1" x14ac:dyDescent="0.15">
      <c r="A84" s="233">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6"/>
      <c r="BF84" s="236"/>
      <c r="BG84" s="236"/>
      <c r="BH84" s="236"/>
      <c r="BI84" s="236"/>
      <c r="BJ84" s="236"/>
      <c r="BK84" s="236"/>
      <c r="BL84" s="236"/>
      <c r="BM84" s="236"/>
      <c r="BN84" s="236"/>
      <c r="BO84" s="236"/>
      <c r="BP84" s="236"/>
      <c r="BQ84" s="233">
        <v>78</v>
      </c>
      <c r="BR84" s="238"/>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4"/>
    </row>
    <row r="85" spans="1:131" ht="26.25" customHeight="1" x14ac:dyDescent="0.15">
      <c r="A85" s="233">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6"/>
      <c r="BF85" s="236"/>
      <c r="BG85" s="236"/>
      <c r="BH85" s="236"/>
      <c r="BI85" s="236"/>
      <c r="BJ85" s="236"/>
      <c r="BK85" s="236"/>
      <c r="BL85" s="236"/>
      <c r="BM85" s="236"/>
      <c r="BN85" s="236"/>
      <c r="BO85" s="236"/>
      <c r="BP85" s="236"/>
      <c r="BQ85" s="233">
        <v>79</v>
      </c>
      <c r="BR85" s="238"/>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4"/>
    </row>
    <row r="86" spans="1:131" ht="26.25" customHeight="1" x14ac:dyDescent="0.15">
      <c r="A86" s="233">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6"/>
      <c r="BF86" s="236"/>
      <c r="BG86" s="236"/>
      <c r="BH86" s="236"/>
      <c r="BI86" s="236"/>
      <c r="BJ86" s="236"/>
      <c r="BK86" s="236"/>
      <c r="BL86" s="236"/>
      <c r="BM86" s="236"/>
      <c r="BN86" s="236"/>
      <c r="BO86" s="236"/>
      <c r="BP86" s="236"/>
      <c r="BQ86" s="233">
        <v>80</v>
      </c>
      <c r="BR86" s="238"/>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4"/>
    </row>
    <row r="87" spans="1:131" ht="26.25" customHeight="1" x14ac:dyDescent="0.15">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4"/>
    </row>
    <row r="88" spans="1:131" ht="26.25" customHeight="1" thickBot="1" x14ac:dyDescent="0.2">
      <c r="A88" s="235" t="s">
        <v>376</v>
      </c>
      <c r="B88" s="777" t="s">
        <v>400</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14736</v>
      </c>
      <c r="AG88" s="832"/>
      <c r="AH88" s="832"/>
      <c r="AI88" s="832"/>
      <c r="AJ88" s="832"/>
      <c r="AK88" s="829"/>
      <c r="AL88" s="829"/>
      <c r="AM88" s="829"/>
      <c r="AN88" s="829"/>
      <c r="AO88" s="829"/>
      <c r="AP88" s="832">
        <v>374</v>
      </c>
      <c r="AQ88" s="832"/>
      <c r="AR88" s="832"/>
      <c r="AS88" s="832"/>
      <c r="AT88" s="832"/>
      <c r="AU88" s="832" t="s">
        <v>564</v>
      </c>
      <c r="AV88" s="832"/>
      <c r="AW88" s="832"/>
      <c r="AX88" s="832"/>
      <c r="AY88" s="832"/>
      <c r="AZ88" s="837"/>
      <c r="BA88" s="837"/>
      <c r="BB88" s="837"/>
      <c r="BC88" s="837"/>
      <c r="BD88" s="838"/>
      <c r="BE88" s="236"/>
      <c r="BF88" s="236"/>
      <c r="BG88" s="236"/>
      <c r="BH88" s="236"/>
      <c r="BI88" s="236"/>
      <c r="BJ88" s="236"/>
      <c r="BK88" s="236"/>
      <c r="BL88" s="236"/>
      <c r="BM88" s="236"/>
      <c r="BN88" s="236"/>
      <c r="BO88" s="236"/>
      <c r="BP88" s="236"/>
      <c r="BQ88" s="233">
        <v>82</v>
      </c>
      <c r="BR88" s="238"/>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7" t="s">
        <v>401</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v>13</v>
      </c>
      <c r="CS102" s="840"/>
      <c r="CT102" s="840"/>
      <c r="CU102" s="840"/>
      <c r="CV102" s="879"/>
      <c r="CW102" s="878">
        <v>0</v>
      </c>
      <c r="CX102" s="840"/>
      <c r="CY102" s="840"/>
      <c r="CZ102" s="840"/>
      <c r="DA102" s="879"/>
      <c r="DB102" s="878"/>
      <c r="DC102" s="840"/>
      <c r="DD102" s="840"/>
      <c r="DE102" s="840"/>
      <c r="DF102" s="879"/>
      <c r="DG102" s="878"/>
      <c r="DH102" s="840"/>
      <c r="DI102" s="840"/>
      <c r="DJ102" s="840"/>
      <c r="DK102" s="879"/>
      <c r="DL102" s="878"/>
      <c r="DM102" s="840"/>
      <c r="DN102" s="840"/>
      <c r="DO102" s="840"/>
      <c r="DP102" s="879"/>
      <c r="DQ102" s="878"/>
      <c r="DR102" s="840"/>
      <c r="DS102" s="840"/>
      <c r="DT102" s="840"/>
      <c r="DU102" s="879"/>
      <c r="DV102" s="777"/>
      <c r="DW102" s="778"/>
      <c r="DX102" s="778"/>
      <c r="DY102" s="778"/>
      <c r="DZ102" s="902"/>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402</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403</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5" t="s">
        <v>406</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407</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15">
      <c r="A109" s="900" t="s">
        <v>408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409</v>
      </c>
      <c r="AB109" s="881"/>
      <c r="AC109" s="881"/>
      <c r="AD109" s="881"/>
      <c r="AE109" s="882"/>
      <c r="AF109" s="880" t="s">
        <v>410</v>
      </c>
      <c r="AG109" s="881"/>
      <c r="AH109" s="881"/>
      <c r="AI109" s="881"/>
      <c r="AJ109" s="882"/>
      <c r="AK109" s="880" t="s">
        <v>294</v>
      </c>
      <c r="AL109" s="881"/>
      <c r="AM109" s="881"/>
      <c r="AN109" s="881"/>
      <c r="AO109" s="882"/>
      <c r="AP109" s="880" t="s">
        <v>411</v>
      </c>
      <c r="AQ109" s="881"/>
      <c r="AR109" s="881"/>
      <c r="AS109" s="881"/>
      <c r="AT109" s="883"/>
      <c r="AU109" s="900" t="s">
        <v>408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409</v>
      </c>
      <c r="BR109" s="881"/>
      <c r="BS109" s="881"/>
      <c r="BT109" s="881"/>
      <c r="BU109" s="882"/>
      <c r="BV109" s="880" t="s">
        <v>410</v>
      </c>
      <c r="BW109" s="881"/>
      <c r="BX109" s="881"/>
      <c r="BY109" s="881"/>
      <c r="BZ109" s="882"/>
      <c r="CA109" s="880" t="s">
        <v>294</v>
      </c>
      <c r="CB109" s="881"/>
      <c r="CC109" s="881"/>
      <c r="CD109" s="881"/>
      <c r="CE109" s="882"/>
      <c r="CF109" s="901" t="s">
        <v>411</v>
      </c>
      <c r="CG109" s="901"/>
      <c r="CH109" s="901"/>
      <c r="CI109" s="901"/>
      <c r="CJ109" s="901"/>
      <c r="CK109" s="880" t="s">
        <v>412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409</v>
      </c>
      <c r="DH109" s="881"/>
      <c r="DI109" s="881"/>
      <c r="DJ109" s="881"/>
      <c r="DK109" s="882"/>
      <c r="DL109" s="880" t="s">
        <v>410</v>
      </c>
      <c r="DM109" s="881"/>
      <c r="DN109" s="881"/>
      <c r="DO109" s="881"/>
      <c r="DP109" s="882"/>
      <c r="DQ109" s="880" t="s">
        <v>294</v>
      </c>
      <c r="DR109" s="881"/>
      <c r="DS109" s="881"/>
      <c r="DT109" s="881"/>
      <c r="DU109" s="882"/>
      <c r="DV109" s="880" t="s">
        <v>411</v>
      </c>
      <c r="DW109" s="881"/>
      <c r="DX109" s="881"/>
      <c r="DY109" s="881"/>
      <c r="DZ109" s="883"/>
    </row>
    <row r="110" spans="1:131" s="224" customFormat="1" ht="26.25" customHeight="1" x14ac:dyDescent="0.15">
      <c r="A110" s="884" t="s">
        <v>413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1466463</v>
      </c>
      <c r="AB110" s="888"/>
      <c r="AC110" s="888"/>
      <c r="AD110" s="888"/>
      <c r="AE110" s="889"/>
      <c r="AF110" s="890">
        <v>1497984</v>
      </c>
      <c r="AG110" s="888"/>
      <c r="AH110" s="888"/>
      <c r="AI110" s="888"/>
      <c r="AJ110" s="889"/>
      <c r="AK110" s="890">
        <v>1451630</v>
      </c>
      <c r="AL110" s="888"/>
      <c r="AM110" s="888"/>
      <c r="AN110" s="888"/>
      <c r="AO110" s="889"/>
      <c r="AP110" s="891">
        <v>16.899999999999999</v>
      </c>
      <c r="AQ110" s="892"/>
      <c r="AR110" s="892"/>
      <c r="AS110" s="892"/>
      <c r="AT110" s="893"/>
      <c r="AU110" s="894" t="s">
        <v>69</v>
      </c>
      <c r="AV110" s="895"/>
      <c r="AW110" s="895"/>
      <c r="AX110" s="895"/>
      <c r="AY110" s="895"/>
      <c r="AZ110" s="917" t="s">
        <v>414</v>
      </c>
      <c r="BA110" s="885"/>
      <c r="BB110" s="885"/>
      <c r="BC110" s="885"/>
      <c r="BD110" s="885"/>
      <c r="BE110" s="885"/>
      <c r="BF110" s="885"/>
      <c r="BG110" s="885"/>
      <c r="BH110" s="885"/>
      <c r="BI110" s="885"/>
      <c r="BJ110" s="885"/>
      <c r="BK110" s="885"/>
      <c r="BL110" s="885"/>
      <c r="BM110" s="885"/>
      <c r="BN110" s="885"/>
      <c r="BO110" s="885"/>
      <c r="BP110" s="886"/>
      <c r="BQ110" s="918">
        <v>13377452</v>
      </c>
      <c r="BR110" s="919"/>
      <c r="BS110" s="919"/>
      <c r="BT110" s="919"/>
      <c r="BU110" s="919"/>
      <c r="BV110" s="919">
        <v>12853972</v>
      </c>
      <c r="BW110" s="919"/>
      <c r="BX110" s="919"/>
      <c r="BY110" s="919"/>
      <c r="BZ110" s="919"/>
      <c r="CA110" s="919">
        <v>12464587</v>
      </c>
      <c r="CB110" s="919"/>
      <c r="CC110" s="919"/>
      <c r="CD110" s="919"/>
      <c r="CE110" s="919"/>
      <c r="CF110" s="932">
        <v>145.5</v>
      </c>
      <c r="CG110" s="933"/>
      <c r="CH110" s="933"/>
      <c r="CI110" s="933"/>
      <c r="CJ110" s="933"/>
      <c r="CK110" s="934" t="s">
        <v>415</v>
      </c>
      <c r="CL110" s="935"/>
      <c r="CM110" s="917" t="s">
        <v>416</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15">
      <c r="A111" s="922" t="s">
        <v>417</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418</v>
      </c>
      <c r="BA111" s="911"/>
      <c r="BB111" s="911"/>
      <c r="BC111" s="911"/>
      <c r="BD111" s="911"/>
      <c r="BE111" s="911"/>
      <c r="BF111" s="911"/>
      <c r="BG111" s="911"/>
      <c r="BH111" s="911"/>
      <c r="BI111" s="911"/>
      <c r="BJ111" s="911"/>
      <c r="BK111" s="911"/>
      <c r="BL111" s="911"/>
      <c r="BM111" s="911"/>
      <c r="BN111" s="911"/>
      <c r="BO111" s="911"/>
      <c r="BP111" s="912"/>
      <c r="BQ111" s="913">
        <v>606</v>
      </c>
      <c r="BR111" s="914"/>
      <c r="BS111" s="914"/>
      <c r="BT111" s="914"/>
      <c r="BU111" s="914"/>
      <c r="BV111" s="914" t="s">
        <v>122</v>
      </c>
      <c r="BW111" s="914"/>
      <c r="BX111" s="914"/>
      <c r="BY111" s="914"/>
      <c r="BZ111" s="914"/>
      <c r="CA111" s="914" t="s">
        <v>122</v>
      </c>
      <c r="CB111" s="914"/>
      <c r="CC111" s="914"/>
      <c r="CD111" s="914"/>
      <c r="CE111" s="914"/>
      <c r="CF111" s="908" t="s">
        <v>122</v>
      </c>
      <c r="CG111" s="909"/>
      <c r="CH111" s="909"/>
      <c r="CI111" s="909"/>
      <c r="CJ111" s="909"/>
      <c r="CK111" s="936"/>
      <c r="CL111" s="937"/>
      <c r="CM111" s="910" t="s">
        <v>419</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15">
      <c r="A112" s="940" t="s">
        <v>420</v>
      </c>
      <c r="B112" s="941"/>
      <c r="C112" s="911" t="s">
        <v>421</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122</v>
      </c>
      <c r="AB112" s="947"/>
      <c r="AC112" s="947"/>
      <c r="AD112" s="947"/>
      <c r="AE112" s="948"/>
      <c r="AF112" s="949" t="s">
        <v>122</v>
      </c>
      <c r="AG112" s="947"/>
      <c r="AH112" s="947"/>
      <c r="AI112" s="947"/>
      <c r="AJ112" s="948"/>
      <c r="AK112" s="949" t="s">
        <v>122</v>
      </c>
      <c r="AL112" s="947"/>
      <c r="AM112" s="947"/>
      <c r="AN112" s="947"/>
      <c r="AO112" s="948"/>
      <c r="AP112" s="950" t="s">
        <v>122</v>
      </c>
      <c r="AQ112" s="951"/>
      <c r="AR112" s="951"/>
      <c r="AS112" s="951"/>
      <c r="AT112" s="952"/>
      <c r="AU112" s="896"/>
      <c r="AV112" s="897"/>
      <c r="AW112" s="897"/>
      <c r="AX112" s="897"/>
      <c r="AY112" s="897"/>
      <c r="AZ112" s="910" t="s">
        <v>422</v>
      </c>
      <c r="BA112" s="911"/>
      <c r="BB112" s="911"/>
      <c r="BC112" s="911"/>
      <c r="BD112" s="911"/>
      <c r="BE112" s="911"/>
      <c r="BF112" s="911"/>
      <c r="BG112" s="911"/>
      <c r="BH112" s="911"/>
      <c r="BI112" s="911"/>
      <c r="BJ112" s="911"/>
      <c r="BK112" s="911"/>
      <c r="BL112" s="911"/>
      <c r="BM112" s="911"/>
      <c r="BN112" s="911"/>
      <c r="BO112" s="911"/>
      <c r="BP112" s="912"/>
      <c r="BQ112" s="913">
        <v>2467419</v>
      </c>
      <c r="BR112" s="914"/>
      <c r="BS112" s="914"/>
      <c r="BT112" s="914"/>
      <c r="BU112" s="914"/>
      <c r="BV112" s="914">
        <v>1927040</v>
      </c>
      <c r="BW112" s="914"/>
      <c r="BX112" s="914"/>
      <c r="BY112" s="914"/>
      <c r="BZ112" s="914"/>
      <c r="CA112" s="914">
        <v>1996169</v>
      </c>
      <c r="CB112" s="914"/>
      <c r="CC112" s="914"/>
      <c r="CD112" s="914"/>
      <c r="CE112" s="914"/>
      <c r="CF112" s="908">
        <v>23.3</v>
      </c>
      <c r="CG112" s="909"/>
      <c r="CH112" s="909"/>
      <c r="CI112" s="909"/>
      <c r="CJ112" s="909"/>
      <c r="CK112" s="936"/>
      <c r="CL112" s="937"/>
      <c r="CM112" s="910" t="s">
        <v>423</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122</v>
      </c>
      <c r="DH112" s="914"/>
      <c r="DI112" s="914"/>
      <c r="DJ112" s="914"/>
      <c r="DK112" s="914"/>
      <c r="DL112" s="914" t="s">
        <v>122</v>
      </c>
      <c r="DM112" s="914"/>
      <c r="DN112" s="914"/>
      <c r="DO112" s="914"/>
      <c r="DP112" s="914"/>
      <c r="DQ112" s="914" t="s">
        <v>122</v>
      </c>
      <c r="DR112" s="914"/>
      <c r="DS112" s="914"/>
      <c r="DT112" s="914"/>
      <c r="DU112" s="914"/>
      <c r="DV112" s="915" t="s">
        <v>122</v>
      </c>
      <c r="DW112" s="915"/>
      <c r="DX112" s="915"/>
      <c r="DY112" s="915"/>
      <c r="DZ112" s="916"/>
    </row>
    <row r="113" spans="1:130" s="224" customFormat="1" ht="26.25" customHeight="1" x14ac:dyDescent="0.15">
      <c r="A113" s="942"/>
      <c r="B113" s="943"/>
      <c r="C113" s="911" t="s">
        <v>424</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218677</v>
      </c>
      <c r="AB113" s="926"/>
      <c r="AC113" s="926"/>
      <c r="AD113" s="926"/>
      <c r="AE113" s="927"/>
      <c r="AF113" s="928">
        <v>231833</v>
      </c>
      <c r="AG113" s="926"/>
      <c r="AH113" s="926"/>
      <c r="AI113" s="926"/>
      <c r="AJ113" s="927"/>
      <c r="AK113" s="928">
        <v>247421</v>
      </c>
      <c r="AL113" s="926"/>
      <c r="AM113" s="926"/>
      <c r="AN113" s="926"/>
      <c r="AO113" s="927"/>
      <c r="AP113" s="929">
        <v>2.9</v>
      </c>
      <c r="AQ113" s="930"/>
      <c r="AR113" s="930"/>
      <c r="AS113" s="930"/>
      <c r="AT113" s="931"/>
      <c r="AU113" s="896"/>
      <c r="AV113" s="897"/>
      <c r="AW113" s="897"/>
      <c r="AX113" s="897"/>
      <c r="AY113" s="897"/>
      <c r="AZ113" s="910" t="s">
        <v>425</v>
      </c>
      <c r="BA113" s="911"/>
      <c r="BB113" s="911"/>
      <c r="BC113" s="911"/>
      <c r="BD113" s="911"/>
      <c r="BE113" s="911"/>
      <c r="BF113" s="911"/>
      <c r="BG113" s="911"/>
      <c r="BH113" s="911"/>
      <c r="BI113" s="911"/>
      <c r="BJ113" s="911"/>
      <c r="BK113" s="911"/>
      <c r="BL113" s="911"/>
      <c r="BM113" s="911"/>
      <c r="BN113" s="911"/>
      <c r="BO113" s="911"/>
      <c r="BP113" s="912"/>
      <c r="BQ113" s="913" t="s">
        <v>122</v>
      </c>
      <c r="BR113" s="914"/>
      <c r="BS113" s="914"/>
      <c r="BT113" s="914"/>
      <c r="BU113" s="914"/>
      <c r="BV113" s="914">
        <v>20632</v>
      </c>
      <c r="BW113" s="914"/>
      <c r="BX113" s="914"/>
      <c r="BY113" s="914"/>
      <c r="BZ113" s="914"/>
      <c r="CA113" s="914">
        <v>146852</v>
      </c>
      <c r="CB113" s="914"/>
      <c r="CC113" s="914"/>
      <c r="CD113" s="914"/>
      <c r="CE113" s="914"/>
      <c r="CF113" s="908">
        <v>1.7</v>
      </c>
      <c r="CG113" s="909"/>
      <c r="CH113" s="909"/>
      <c r="CI113" s="909"/>
      <c r="CJ113" s="909"/>
      <c r="CK113" s="936"/>
      <c r="CL113" s="937"/>
      <c r="CM113" s="910" t="s">
        <v>426</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122</v>
      </c>
      <c r="DH113" s="947"/>
      <c r="DI113" s="947"/>
      <c r="DJ113" s="947"/>
      <c r="DK113" s="948"/>
      <c r="DL113" s="949" t="s">
        <v>122</v>
      </c>
      <c r="DM113" s="947"/>
      <c r="DN113" s="947"/>
      <c r="DO113" s="947"/>
      <c r="DP113" s="948"/>
      <c r="DQ113" s="949" t="s">
        <v>122</v>
      </c>
      <c r="DR113" s="947"/>
      <c r="DS113" s="947"/>
      <c r="DT113" s="947"/>
      <c r="DU113" s="948"/>
      <c r="DV113" s="950" t="s">
        <v>122</v>
      </c>
      <c r="DW113" s="951"/>
      <c r="DX113" s="951"/>
      <c r="DY113" s="951"/>
      <c r="DZ113" s="952"/>
    </row>
    <row r="114" spans="1:130" s="224" customFormat="1" ht="26.25" customHeight="1" x14ac:dyDescent="0.15">
      <c r="A114" s="942"/>
      <c r="B114" s="943"/>
      <c r="C114" s="911" t="s">
        <v>427</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t="s">
        <v>122</v>
      </c>
      <c r="AB114" s="947"/>
      <c r="AC114" s="947"/>
      <c r="AD114" s="947"/>
      <c r="AE114" s="948"/>
      <c r="AF114" s="949" t="s">
        <v>122</v>
      </c>
      <c r="AG114" s="947"/>
      <c r="AH114" s="947"/>
      <c r="AI114" s="947"/>
      <c r="AJ114" s="948"/>
      <c r="AK114" s="949">
        <v>3179</v>
      </c>
      <c r="AL114" s="947"/>
      <c r="AM114" s="947"/>
      <c r="AN114" s="947"/>
      <c r="AO114" s="948"/>
      <c r="AP114" s="950">
        <v>0</v>
      </c>
      <c r="AQ114" s="951"/>
      <c r="AR114" s="951"/>
      <c r="AS114" s="951"/>
      <c r="AT114" s="952"/>
      <c r="AU114" s="896"/>
      <c r="AV114" s="897"/>
      <c r="AW114" s="897"/>
      <c r="AX114" s="897"/>
      <c r="AY114" s="897"/>
      <c r="AZ114" s="910" t="s">
        <v>428</v>
      </c>
      <c r="BA114" s="911"/>
      <c r="BB114" s="911"/>
      <c r="BC114" s="911"/>
      <c r="BD114" s="911"/>
      <c r="BE114" s="911"/>
      <c r="BF114" s="911"/>
      <c r="BG114" s="911"/>
      <c r="BH114" s="911"/>
      <c r="BI114" s="911"/>
      <c r="BJ114" s="911"/>
      <c r="BK114" s="911"/>
      <c r="BL114" s="911"/>
      <c r="BM114" s="911"/>
      <c r="BN114" s="911"/>
      <c r="BO114" s="911"/>
      <c r="BP114" s="912"/>
      <c r="BQ114" s="913">
        <v>3596346</v>
      </c>
      <c r="BR114" s="914"/>
      <c r="BS114" s="914"/>
      <c r="BT114" s="914"/>
      <c r="BU114" s="914"/>
      <c r="BV114" s="914">
        <v>3526162</v>
      </c>
      <c r="BW114" s="914"/>
      <c r="BX114" s="914"/>
      <c r="BY114" s="914"/>
      <c r="BZ114" s="914"/>
      <c r="CA114" s="914">
        <v>3521937</v>
      </c>
      <c r="CB114" s="914"/>
      <c r="CC114" s="914"/>
      <c r="CD114" s="914"/>
      <c r="CE114" s="914"/>
      <c r="CF114" s="908">
        <v>41.1</v>
      </c>
      <c r="CG114" s="909"/>
      <c r="CH114" s="909"/>
      <c r="CI114" s="909"/>
      <c r="CJ114" s="909"/>
      <c r="CK114" s="936"/>
      <c r="CL114" s="937"/>
      <c r="CM114" s="910" t="s">
        <v>429</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122</v>
      </c>
      <c r="DH114" s="947"/>
      <c r="DI114" s="947"/>
      <c r="DJ114" s="947"/>
      <c r="DK114" s="948"/>
      <c r="DL114" s="949" t="s">
        <v>122</v>
      </c>
      <c r="DM114" s="947"/>
      <c r="DN114" s="947"/>
      <c r="DO114" s="947"/>
      <c r="DP114" s="948"/>
      <c r="DQ114" s="949" t="s">
        <v>122</v>
      </c>
      <c r="DR114" s="947"/>
      <c r="DS114" s="947"/>
      <c r="DT114" s="947"/>
      <c r="DU114" s="948"/>
      <c r="DV114" s="950" t="s">
        <v>122</v>
      </c>
      <c r="DW114" s="951"/>
      <c r="DX114" s="951"/>
      <c r="DY114" s="951"/>
      <c r="DZ114" s="952"/>
    </row>
    <row r="115" spans="1:130" s="224" customFormat="1" ht="26.25" customHeight="1" x14ac:dyDescent="0.15">
      <c r="A115" s="942"/>
      <c r="B115" s="943"/>
      <c r="C115" s="911" t="s">
        <v>430</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619</v>
      </c>
      <c r="AB115" s="926"/>
      <c r="AC115" s="926"/>
      <c r="AD115" s="926"/>
      <c r="AE115" s="927"/>
      <c r="AF115" s="928">
        <v>613</v>
      </c>
      <c r="AG115" s="926"/>
      <c r="AH115" s="926"/>
      <c r="AI115" s="926"/>
      <c r="AJ115" s="927"/>
      <c r="AK115" s="928" t="s">
        <v>122</v>
      </c>
      <c r="AL115" s="926"/>
      <c r="AM115" s="926"/>
      <c r="AN115" s="926"/>
      <c r="AO115" s="927"/>
      <c r="AP115" s="929" t="s">
        <v>122</v>
      </c>
      <c r="AQ115" s="930"/>
      <c r="AR115" s="930"/>
      <c r="AS115" s="930"/>
      <c r="AT115" s="931"/>
      <c r="AU115" s="896"/>
      <c r="AV115" s="897"/>
      <c r="AW115" s="897"/>
      <c r="AX115" s="897"/>
      <c r="AY115" s="897"/>
      <c r="AZ115" s="910" t="s">
        <v>431</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432</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122</v>
      </c>
      <c r="DH115" s="947"/>
      <c r="DI115" s="947"/>
      <c r="DJ115" s="947"/>
      <c r="DK115" s="948"/>
      <c r="DL115" s="949" t="s">
        <v>122</v>
      </c>
      <c r="DM115" s="947"/>
      <c r="DN115" s="947"/>
      <c r="DO115" s="947"/>
      <c r="DP115" s="948"/>
      <c r="DQ115" s="949" t="s">
        <v>122</v>
      </c>
      <c r="DR115" s="947"/>
      <c r="DS115" s="947"/>
      <c r="DT115" s="947"/>
      <c r="DU115" s="948"/>
      <c r="DV115" s="950" t="s">
        <v>122</v>
      </c>
      <c r="DW115" s="951"/>
      <c r="DX115" s="951"/>
      <c r="DY115" s="951"/>
      <c r="DZ115" s="952"/>
    </row>
    <row r="116" spans="1:130" s="224" customFormat="1" ht="26.25" customHeight="1" x14ac:dyDescent="0.15">
      <c r="A116" s="944"/>
      <c r="B116" s="945"/>
      <c r="C116" s="953" t="s">
        <v>433</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122</v>
      </c>
      <c r="AB116" s="947"/>
      <c r="AC116" s="947"/>
      <c r="AD116" s="947"/>
      <c r="AE116" s="948"/>
      <c r="AF116" s="949" t="s">
        <v>122</v>
      </c>
      <c r="AG116" s="947"/>
      <c r="AH116" s="947"/>
      <c r="AI116" s="947"/>
      <c r="AJ116" s="948"/>
      <c r="AK116" s="949" t="s">
        <v>122</v>
      </c>
      <c r="AL116" s="947"/>
      <c r="AM116" s="947"/>
      <c r="AN116" s="947"/>
      <c r="AO116" s="948"/>
      <c r="AP116" s="950" t="s">
        <v>122</v>
      </c>
      <c r="AQ116" s="951"/>
      <c r="AR116" s="951"/>
      <c r="AS116" s="951"/>
      <c r="AT116" s="952"/>
      <c r="AU116" s="896"/>
      <c r="AV116" s="897"/>
      <c r="AW116" s="897"/>
      <c r="AX116" s="897"/>
      <c r="AY116" s="897"/>
      <c r="AZ116" s="955" t="s">
        <v>434</v>
      </c>
      <c r="BA116" s="956"/>
      <c r="BB116" s="956"/>
      <c r="BC116" s="956"/>
      <c r="BD116" s="956"/>
      <c r="BE116" s="956"/>
      <c r="BF116" s="956"/>
      <c r="BG116" s="956"/>
      <c r="BH116" s="956"/>
      <c r="BI116" s="956"/>
      <c r="BJ116" s="956"/>
      <c r="BK116" s="956"/>
      <c r="BL116" s="956"/>
      <c r="BM116" s="956"/>
      <c r="BN116" s="956"/>
      <c r="BO116" s="956"/>
      <c r="BP116" s="957"/>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435</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606</v>
      </c>
      <c r="DH116" s="947"/>
      <c r="DI116" s="947"/>
      <c r="DJ116" s="947"/>
      <c r="DK116" s="948"/>
      <c r="DL116" s="949" t="s">
        <v>122</v>
      </c>
      <c r="DM116" s="947"/>
      <c r="DN116" s="947"/>
      <c r="DO116" s="947"/>
      <c r="DP116" s="948"/>
      <c r="DQ116" s="949" t="s">
        <v>122</v>
      </c>
      <c r="DR116" s="947"/>
      <c r="DS116" s="947"/>
      <c r="DT116" s="947"/>
      <c r="DU116" s="948"/>
      <c r="DV116" s="950" t="s">
        <v>122</v>
      </c>
      <c r="DW116" s="951"/>
      <c r="DX116" s="951"/>
      <c r="DY116" s="951"/>
      <c r="DZ116" s="952"/>
    </row>
    <row r="117" spans="1:130" s="224" customFormat="1" ht="26.25" customHeight="1" x14ac:dyDescent="0.15">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436</v>
      </c>
      <c r="Z117" s="882"/>
      <c r="AA117" s="966">
        <v>1685759</v>
      </c>
      <c r="AB117" s="967"/>
      <c r="AC117" s="967"/>
      <c r="AD117" s="967"/>
      <c r="AE117" s="968"/>
      <c r="AF117" s="969">
        <v>1730430</v>
      </c>
      <c r="AG117" s="967"/>
      <c r="AH117" s="967"/>
      <c r="AI117" s="967"/>
      <c r="AJ117" s="968"/>
      <c r="AK117" s="969">
        <v>1702230</v>
      </c>
      <c r="AL117" s="967"/>
      <c r="AM117" s="967"/>
      <c r="AN117" s="967"/>
      <c r="AO117" s="968"/>
      <c r="AP117" s="970"/>
      <c r="AQ117" s="971"/>
      <c r="AR117" s="971"/>
      <c r="AS117" s="971"/>
      <c r="AT117" s="972"/>
      <c r="AU117" s="896"/>
      <c r="AV117" s="897"/>
      <c r="AW117" s="897"/>
      <c r="AX117" s="897"/>
      <c r="AY117" s="897"/>
      <c r="AZ117" s="962" t="s">
        <v>437</v>
      </c>
      <c r="BA117" s="963"/>
      <c r="BB117" s="963"/>
      <c r="BC117" s="963"/>
      <c r="BD117" s="963"/>
      <c r="BE117" s="963"/>
      <c r="BF117" s="963"/>
      <c r="BG117" s="963"/>
      <c r="BH117" s="963"/>
      <c r="BI117" s="963"/>
      <c r="BJ117" s="963"/>
      <c r="BK117" s="963"/>
      <c r="BL117" s="963"/>
      <c r="BM117" s="963"/>
      <c r="BN117" s="963"/>
      <c r="BO117" s="963"/>
      <c r="BP117" s="964"/>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438</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122</v>
      </c>
      <c r="DH117" s="947"/>
      <c r="DI117" s="947"/>
      <c r="DJ117" s="947"/>
      <c r="DK117" s="948"/>
      <c r="DL117" s="949" t="s">
        <v>122</v>
      </c>
      <c r="DM117" s="947"/>
      <c r="DN117" s="947"/>
      <c r="DO117" s="947"/>
      <c r="DP117" s="948"/>
      <c r="DQ117" s="949" t="s">
        <v>122</v>
      </c>
      <c r="DR117" s="947"/>
      <c r="DS117" s="947"/>
      <c r="DT117" s="947"/>
      <c r="DU117" s="948"/>
      <c r="DV117" s="950" t="s">
        <v>122</v>
      </c>
      <c r="DW117" s="951"/>
      <c r="DX117" s="951"/>
      <c r="DY117" s="951"/>
      <c r="DZ117" s="952"/>
    </row>
    <row r="118" spans="1:130" s="224" customFormat="1" ht="26.25" customHeight="1" x14ac:dyDescent="0.15">
      <c r="A118" s="900" t="s">
        <v>412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409</v>
      </c>
      <c r="AB118" s="881"/>
      <c r="AC118" s="881"/>
      <c r="AD118" s="881"/>
      <c r="AE118" s="882"/>
      <c r="AF118" s="880" t="s">
        <v>410</v>
      </c>
      <c r="AG118" s="881"/>
      <c r="AH118" s="881"/>
      <c r="AI118" s="881"/>
      <c r="AJ118" s="882"/>
      <c r="AK118" s="880" t="s">
        <v>294</v>
      </c>
      <c r="AL118" s="881"/>
      <c r="AM118" s="881"/>
      <c r="AN118" s="881"/>
      <c r="AO118" s="882"/>
      <c r="AP118" s="958" t="s">
        <v>411</v>
      </c>
      <c r="AQ118" s="959"/>
      <c r="AR118" s="959"/>
      <c r="AS118" s="959"/>
      <c r="AT118" s="960"/>
      <c r="AU118" s="896"/>
      <c r="AV118" s="897"/>
      <c r="AW118" s="897"/>
      <c r="AX118" s="897"/>
      <c r="AY118" s="897"/>
      <c r="AZ118" s="961" t="s">
        <v>439</v>
      </c>
      <c r="BA118" s="953"/>
      <c r="BB118" s="953"/>
      <c r="BC118" s="953"/>
      <c r="BD118" s="953"/>
      <c r="BE118" s="953"/>
      <c r="BF118" s="953"/>
      <c r="BG118" s="953"/>
      <c r="BH118" s="953"/>
      <c r="BI118" s="953"/>
      <c r="BJ118" s="953"/>
      <c r="BK118" s="953"/>
      <c r="BL118" s="953"/>
      <c r="BM118" s="953"/>
      <c r="BN118" s="953"/>
      <c r="BO118" s="953"/>
      <c r="BP118" s="954"/>
      <c r="BQ118" s="987" t="s">
        <v>122</v>
      </c>
      <c r="BR118" s="988"/>
      <c r="BS118" s="988"/>
      <c r="BT118" s="988"/>
      <c r="BU118" s="988"/>
      <c r="BV118" s="988" t="s">
        <v>122</v>
      </c>
      <c r="BW118" s="988"/>
      <c r="BX118" s="988"/>
      <c r="BY118" s="988"/>
      <c r="BZ118" s="988"/>
      <c r="CA118" s="988" t="s">
        <v>122</v>
      </c>
      <c r="CB118" s="988"/>
      <c r="CC118" s="988"/>
      <c r="CD118" s="988"/>
      <c r="CE118" s="988"/>
      <c r="CF118" s="908" t="s">
        <v>122</v>
      </c>
      <c r="CG118" s="909"/>
      <c r="CH118" s="909"/>
      <c r="CI118" s="909"/>
      <c r="CJ118" s="909"/>
      <c r="CK118" s="936"/>
      <c r="CL118" s="937"/>
      <c r="CM118" s="910" t="s">
        <v>440</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122</v>
      </c>
      <c r="DH118" s="947"/>
      <c r="DI118" s="947"/>
      <c r="DJ118" s="947"/>
      <c r="DK118" s="948"/>
      <c r="DL118" s="949" t="s">
        <v>122</v>
      </c>
      <c r="DM118" s="947"/>
      <c r="DN118" s="947"/>
      <c r="DO118" s="947"/>
      <c r="DP118" s="948"/>
      <c r="DQ118" s="949" t="s">
        <v>122</v>
      </c>
      <c r="DR118" s="947"/>
      <c r="DS118" s="947"/>
      <c r="DT118" s="947"/>
      <c r="DU118" s="948"/>
      <c r="DV118" s="950" t="s">
        <v>122</v>
      </c>
      <c r="DW118" s="951"/>
      <c r="DX118" s="951"/>
      <c r="DY118" s="951"/>
      <c r="DZ118" s="952"/>
    </row>
    <row r="119" spans="1:130" s="224" customFormat="1" ht="26.25" customHeight="1" x14ac:dyDescent="0.15">
      <c r="A119" s="1044" t="s">
        <v>415</v>
      </c>
      <c r="B119" s="935"/>
      <c r="C119" s="917" t="s">
        <v>416</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5" t="s">
        <v>441</v>
      </c>
      <c r="BP119" s="993"/>
      <c r="BQ119" s="987">
        <v>19441823</v>
      </c>
      <c r="BR119" s="988"/>
      <c r="BS119" s="988"/>
      <c r="BT119" s="988"/>
      <c r="BU119" s="988"/>
      <c r="BV119" s="988">
        <v>18327806</v>
      </c>
      <c r="BW119" s="988"/>
      <c r="BX119" s="988"/>
      <c r="BY119" s="988"/>
      <c r="BZ119" s="988"/>
      <c r="CA119" s="988">
        <v>18129545</v>
      </c>
      <c r="CB119" s="988"/>
      <c r="CC119" s="988"/>
      <c r="CD119" s="988"/>
      <c r="CE119" s="988"/>
      <c r="CF119" s="989"/>
      <c r="CG119" s="990"/>
      <c r="CH119" s="990"/>
      <c r="CI119" s="990"/>
      <c r="CJ119" s="991"/>
      <c r="CK119" s="938"/>
      <c r="CL119" s="939"/>
      <c r="CM119" s="961" t="s">
        <v>442</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122</v>
      </c>
      <c r="DH119" s="974"/>
      <c r="DI119" s="974"/>
      <c r="DJ119" s="974"/>
      <c r="DK119" s="975"/>
      <c r="DL119" s="973" t="s">
        <v>122</v>
      </c>
      <c r="DM119" s="974"/>
      <c r="DN119" s="974"/>
      <c r="DO119" s="974"/>
      <c r="DP119" s="975"/>
      <c r="DQ119" s="973" t="s">
        <v>122</v>
      </c>
      <c r="DR119" s="974"/>
      <c r="DS119" s="974"/>
      <c r="DT119" s="974"/>
      <c r="DU119" s="975"/>
      <c r="DV119" s="976" t="s">
        <v>122</v>
      </c>
      <c r="DW119" s="977"/>
      <c r="DX119" s="977"/>
      <c r="DY119" s="977"/>
      <c r="DZ119" s="978"/>
    </row>
    <row r="120" spans="1:130" s="224" customFormat="1" ht="26.25" customHeight="1" x14ac:dyDescent="0.15">
      <c r="A120" s="1045"/>
      <c r="B120" s="937"/>
      <c r="C120" s="910" t="s">
        <v>419</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122</v>
      </c>
      <c r="AB120" s="947"/>
      <c r="AC120" s="947"/>
      <c r="AD120" s="947"/>
      <c r="AE120" s="948"/>
      <c r="AF120" s="949" t="s">
        <v>122</v>
      </c>
      <c r="AG120" s="947"/>
      <c r="AH120" s="947"/>
      <c r="AI120" s="947"/>
      <c r="AJ120" s="948"/>
      <c r="AK120" s="949" t="s">
        <v>122</v>
      </c>
      <c r="AL120" s="947"/>
      <c r="AM120" s="947"/>
      <c r="AN120" s="947"/>
      <c r="AO120" s="948"/>
      <c r="AP120" s="950" t="s">
        <v>122</v>
      </c>
      <c r="AQ120" s="951"/>
      <c r="AR120" s="951"/>
      <c r="AS120" s="951"/>
      <c r="AT120" s="952"/>
      <c r="AU120" s="979" t="s">
        <v>443</v>
      </c>
      <c r="AV120" s="980"/>
      <c r="AW120" s="980"/>
      <c r="AX120" s="980"/>
      <c r="AY120" s="981"/>
      <c r="AZ120" s="917" t="s">
        <v>444</v>
      </c>
      <c r="BA120" s="885"/>
      <c r="BB120" s="885"/>
      <c r="BC120" s="885"/>
      <c r="BD120" s="885"/>
      <c r="BE120" s="885"/>
      <c r="BF120" s="885"/>
      <c r="BG120" s="885"/>
      <c r="BH120" s="885"/>
      <c r="BI120" s="885"/>
      <c r="BJ120" s="885"/>
      <c r="BK120" s="885"/>
      <c r="BL120" s="885"/>
      <c r="BM120" s="885"/>
      <c r="BN120" s="885"/>
      <c r="BO120" s="885"/>
      <c r="BP120" s="886"/>
      <c r="BQ120" s="918">
        <v>8992922</v>
      </c>
      <c r="BR120" s="919"/>
      <c r="BS120" s="919"/>
      <c r="BT120" s="919"/>
      <c r="BU120" s="919"/>
      <c r="BV120" s="919">
        <v>8860515</v>
      </c>
      <c r="BW120" s="919"/>
      <c r="BX120" s="919"/>
      <c r="BY120" s="919"/>
      <c r="BZ120" s="919"/>
      <c r="CA120" s="919">
        <v>9309565</v>
      </c>
      <c r="CB120" s="919"/>
      <c r="CC120" s="919"/>
      <c r="CD120" s="919"/>
      <c r="CE120" s="919"/>
      <c r="CF120" s="932">
        <v>108.7</v>
      </c>
      <c r="CG120" s="933"/>
      <c r="CH120" s="933"/>
      <c r="CI120" s="933"/>
      <c r="CJ120" s="933"/>
      <c r="CK120" s="994" t="s">
        <v>445</v>
      </c>
      <c r="CL120" s="995"/>
      <c r="CM120" s="995"/>
      <c r="CN120" s="995"/>
      <c r="CO120" s="996"/>
      <c r="CP120" s="1002" t="s">
        <v>394</v>
      </c>
      <c r="CQ120" s="1003"/>
      <c r="CR120" s="1003"/>
      <c r="CS120" s="1003"/>
      <c r="CT120" s="1003"/>
      <c r="CU120" s="1003"/>
      <c r="CV120" s="1003"/>
      <c r="CW120" s="1003"/>
      <c r="CX120" s="1003"/>
      <c r="CY120" s="1003"/>
      <c r="CZ120" s="1003"/>
      <c r="DA120" s="1003"/>
      <c r="DB120" s="1003"/>
      <c r="DC120" s="1003"/>
      <c r="DD120" s="1003"/>
      <c r="DE120" s="1003"/>
      <c r="DF120" s="1004"/>
      <c r="DG120" s="918">
        <v>2184533</v>
      </c>
      <c r="DH120" s="919"/>
      <c r="DI120" s="919"/>
      <c r="DJ120" s="919"/>
      <c r="DK120" s="919"/>
      <c r="DL120" s="919">
        <v>1746422</v>
      </c>
      <c r="DM120" s="919"/>
      <c r="DN120" s="919"/>
      <c r="DO120" s="919"/>
      <c r="DP120" s="919"/>
      <c r="DQ120" s="919">
        <v>1913557</v>
      </c>
      <c r="DR120" s="919"/>
      <c r="DS120" s="919"/>
      <c r="DT120" s="919"/>
      <c r="DU120" s="919"/>
      <c r="DV120" s="920">
        <v>22.3</v>
      </c>
      <c r="DW120" s="920"/>
      <c r="DX120" s="920"/>
      <c r="DY120" s="920"/>
      <c r="DZ120" s="921"/>
    </row>
    <row r="121" spans="1:130" s="224" customFormat="1" ht="26.25" customHeight="1" x14ac:dyDescent="0.15">
      <c r="A121" s="1045"/>
      <c r="B121" s="937"/>
      <c r="C121" s="962" t="s">
        <v>446</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122</v>
      </c>
      <c r="AB121" s="947"/>
      <c r="AC121" s="947"/>
      <c r="AD121" s="947"/>
      <c r="AE121" s="948"/>
      <c r="AF121" s="949" t="s">
        <v>122</v>
      </c>
      <c r="AG121" s="947"/>
      <c r="AH121" s="947"/>
      <c r="AI121" s="947"/>
      <c r="AJ121" s="948"/>
      <c r="AK121" s="949" t="s">
        <v>122</v>
      </c>
      <c r="AL121" s="947"/>
      <c r="AM121" s="947"/>
      <c r="AN121" s="947"/>
      <c r="AO121" s="948"/>
      <c r="AP121" s="950" t="s">
        <v>122</v>
      </c>
      <c r="AQ121" s="951"/>
      <c r="AR121" s="951"/>
      <c r="AS121" s="951"/>
      <c r="AT121" s="952"/>
      <c r="AU121" s="982"/>
      <c r="AV121" s="983"/>
      <c r="AW121" s="983"/>
      <c r="AX121" s="983"/>
      <c r="AY121" s="984"/>
      <c r="AZ121" s="910" t="s">
        <v>447</v>
      </c>
      <c r="BA121" s="911"/>
      <c r="BB121" s="911"/>
      <c r="BC121" s="911"/>
      <c r="BD121" s="911"/>
      <c r="BE121" s="911"/>
      <c r="BF121" s="911"/>
      <c r="BG121" s="911"/>
      <c r="BH121" s="911"/>
      <c r="BI121" s="911"/>
      <c r="BJ121" s="911"/>
      <c r="BK121" s="911"/>
      <c r="BL121" s="911"/>
      <c r="BM121" s="911"/>
      <c r="BN121" s="911"/>
      <c r="BO121" s="911"/>
      <c r="BP121" s="912"/>
      <c r="BQ121" s="913">
        <v>1241784</v>
      </c>
      <c r="BR121" s="914"/>
      <c r="BS121" s="914"/>
      <c r="BT121" s="914"/>
      <c r="BU121" s="914"/>
      <c r="BV121" s="914">
        <v>1219424</v>
      </c>
      <c r="BW121" s="914"/>
      <c r="BX121" s="914"/>
      <c r="BY121" s="914"/>
      <c r="BZ121" s="914"/>
      <c r="CA121" s="914">
        <v>1183772</v>
      </c>
      <c r="CB121" s="914"/>
      <c r="CC121" s="914"/>
      <c r="CD121" s="914"/>
      <c r="CE121" s="914"/>
      <c r="CF121" s="908">
        <v>13.8</v>
      </c>
      <c r="CG121" s="909"/>
      <c r="CH121" s="909"/>
      <c r="CI121" s="909"/>
      <c r="CJ121" s="909"/>
      <c r="CK121" s="997"/>
      <c r="CL121" s="998"/>
      <c r="CM121" s="998"/>
      <c r="CN121" s="998"/>
      <c r="CO121" s="999"/>
      <c r="CP121" s="1007" t="s">
        <v>392</v>
      </c>
      <c r="CQ121" s="1008"/>
      <c r="CR121" s="1008"/>
      <c r="CS121" s="1008"/>
      <c r="CT121" s="1008"/>
      <c r="CU121" s="1008"/>
      <c r="CV121" s="1008"/>
      <c r="CW121" s="1008"/>
      <c r="CX121" s="1008"/>
      <c r="CY121" s="1008"/>
      <c r="CZ121" s="1008"/>
      <c r="DA121" s="1008"/>
      <c r="DB121" s="1008"/>
      <c r="DC121" s="1008"/>
      <c r="DD121" s="1008"/>
      <c r="DE121" s="1008"/>
      <c r="DF121" s="1009"/>
      <c r="DG121" s="913">
        <v>282886</v>
      </c>
      <c r="DH121" s="914"/>
      <c r="DI121" s="914"/>
      <c r="DJ121" s="914"/>
      <c r="DK121" s="914"/>
      <c r="DL121" s="914">
        <v>180618</v>
      </c>
      <c r="DM121" s="914"/>
      <c r="DN121" s="914"/>
      <c r="DO121" s="914"/>
      <c r="DP121" s="914"/>
      <c r="DQ121" s="914">
        <v>82612</v>
      </c>
      <c r="DR121" s="914"/>
      <c r="DS121" s="914"/>
      <c r="DT121" s="914"/>
      <c r="DU121" s="914"/>
      <c r="DV121" s="915">
        <v>1</v>
      </c>
      <c r="DW121" s="915"/>
      <c r="DX121" s="915"/>
      <c r="DY121" s="915"/>
      <c r="DZ121" s="916"/>
    </row>
    <row r="122" spans="1:130" s="224" customFormat="1" ht="26.25" customHeight="1" x14ac:dyDescent="0.15">
      <c r="A122" s="1045"/>
      <c r="B122" s="937"/>
      <c r="C122" s="910" t="s">
        <v>429</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122</v>
      </c>
      <c r="AB122" s="947"/>
      <c r="AC122" s="947"/>
      <c r="AD122" s="947"/>
      <c r="AE122" s="948"/>
      <c r="AF122" s="949" t="s">
        <v>122</v>
      </c>
      <c r="AG122" s="947"/>
      <c r="AH122" s="947"/>
      <c r="AI122" s="947"/>
      <c r="AJ122" s="948"/>
      <c r="AK122" s="949" t="s">
        <v>122</v>
      </c>
      <c r="AL122" s="947"/>
      <c r="AM122" s="947"/>
      <c r="AN122" s="947"/>
      <c r="AO122" s="948"/>
      <c r="AP122" s="950" t="s">
        <v>122</v>
      </c>
      <c r="AQ122" s="951"/>
      <c r="AR122" s="951"/>
      <c r="AS122" s="951"/>
      <c r="AT122" s="952"/>
      <c r="AU122" s="982"/>
      <c r="AV122" s="983"/>
      <c r="AW122" s="983"/>
      <c r="AX122" s="983"/>
      <c r="AY122" s="984"/>
      <c r="AZ122" s="961" t="s">
        <v>448</v>
      </c>
      <c r="BA122" s="953"/>
      <c r="BB122" s="953"/>
      <c r="BC122" s="953"/>
      <c r="BD122" s="953"/>
      <c r="BE122" s="953"/>
      <c r="BF122" s="953"/>
      <c r="BG122" s="953"/>
      <c r="BH122" s="953"/>
      <c r="BI122" s="953"/>
      <c r="BJ122" s="953"/>
      <c r="BK122" s="953"/>
      <c r="BL122" s="953"/>
      <c r="BM122" s="953"/>
      <c r="BN122" s="953"/>
      <c r="BO122" s="953"/>
      <c r="BP122" s="954"/>
      <c r="BQ122" s="987">
        <v>14920417</v>
      </c>
      <c r="BR122" s="988"/>
      <c r="BS122" s="988"/>
      <c r="BT122" s="988"/>
      <c r="BU122" s="988"/>
      <c r="BV122" s="988">
        <v>14189364</v>
      </c>
      <c r="BW122" s="988"/>
      <c r="BX122" s="988"/>
      <c r="BY122" s="988"/>
      <c r="BZ122" s="988"/>
      <c r="CA122" s="988">
        <v>13977303</v>
      </c>
      <c r="CB122" s="988"/>
      <c r="CC122" s="988"/>
      <c r="CD122" s="988"/>
      <c r="CE122" s="988"/>
      <c r="CF122" s="1005">
        <v>163.19999999999999</v>
      </c>
      <c r="CG122" s="1006"/>
      <c r="CH122" s="1006"/>
      <c r="CI122" s="1006"/>
      <c r="CJ122" s="1006"/>
      <c r="CK122" s="997"/>
      <c r="CL122" s="998"/>
      <c r="CM122" s="998"/>
      <c r="CN122" s="998"/>
      <c r="CO122" s="999"/>
      <c r="CP122" s="1007" t="s">
        <v>389</v>
      </c>
      <c r="CQ122" s="1008"/>
      <c r="CR122" s="1008"/>
      <c r="CS122" s="1008"/>
      <c r="CT122" s="1008"/>
      <c r="CU122" s="1008"/>
      <c r="CV122" s="1008"/>
      <c r="CW122" s="1008"/>
      <c r="CX122" s="1008"/>
      <c r="CY122" s="1008"/>
      <c r="CZ122" s="1008"/>
      <c r="DA122" s="1008"/>
      <c r="DB122" s="1008"/>
      <c r="DC122" s="1008"/>
      <c r="DD122" s="1008"/>
      <c r="DE122" s="1008"/>
      <c r="DF122" s="1009"/>
      <c r="DG122" s="913" t="s">
        <v>122</v>
      </c>
      <c r="DH122" s="914"/>
      <c r="DI122" s="914"/>
      <c r="DJ122" s="914"/>
      <c r="DK122" s="914"/>
      <c r="DL122" s="914" t="s">
        <v>122</v>
      </c>
      <c r="DM122" s="914"/>
      <c r="DN122" s="914"/>
      <c r="DO122" s="914"/>
      <c r="DP122" s="914"/>
      <c r="DQ122" s="914" t="s">
        <v>122</v>
      </c>
      <c r="DR122" s="914"/>
      <c r="DS122" s="914"/>
      <c r="DT122" s="914"/>
      <c r="DU122" s="914"/>
      <c r="DV122" s="915" t="s">
        <v>122</v>
      </c>
      <c r="DW122" s="915"/>
      <c r="DX122" s="915"/>
      <c r="DY122" s="915"/>
      <c r="DZ122" s="916"/>
    </row>
    <row r="123" spans="1:130" s="224" customFormat="1" ht="26.25" customHeight="1" x14ac:dyDescent="0.15">
      <c r="A123" s="1045"/>
      <c r="B123" s="937"/>
      <c r="C123" s="910" t="s">
        <v>435</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619</v>
      </c>
      <c r="AB123" s="947"/>
      <c r="AC123" s="947"/>
      <c r="AD123" s="947"/>
      <c r="AE123" s="948"/>
      <c r="AF123" s="949">
        <v>613</v>
      </c>
      <c r="AG123" s="947"/>
      <c r="AH123" s="947"/>
      <c r="AI123" s="947"/>
      <c r="AJ123" s="948"/>
      <c r="AK123" s="949" t="s">
        <v>122</v>
      </c>
      <c r="AL123" s="947"/>
      <c r="AM123" s="947"/>
      <c r="AN123" s="947"/>
      <c r="AO123" s="948"/>
      <c r="AP123" s="950" t="s">
        <v>122</v>
      </c>
      <c r="AQ123" s="951"/>
      <c r="AR123" s="951"/>
      <c r="AS123" s="951"/>
      <c r="AT123" s="952"/>
      <c r="AU123" s="985"/>
      <c r="AV123" s="986"/>
      <c r="AW123" s="986"/>
      <c r="AX123" s="986"/>
      <c r="AY123" s="986"/>
      <c r="AZ123" s="247" t="s">
        <v>177</v>
      </c>
      <c r="BA123" s="247"/>
      <c r="BB123" s="247"/>
      <c r="BC123" s="247"/>
      <c r="BD123" s="247"/>
      <c r="BE123" s="247"/>
      <c r="BF123" s="247"/>
      <c r="BG123" s="247"/>
      <c r="BH123" s="247"/>
      <c r="BI123" s="247"/>
      <c r="BJ123" s="247"/>
      <c r="BK123" s="247"/>
      <c r="BL123" s="247"/>
      <c r="BM123" s="247"/>
      <c r="BN123" s="247"/>
      <c r="BO123" s="965" t="s">
        <v>449</v>
      </c>
      <c r="BP123" s="993"/>
      <c r="BQ123" s="1051">
        <v>25155123</v>
      </c>
      <c r="BR123" s="1052"/>
      <c r="BS123" s="1052"/>
      <c r="BT123" s="1052"/>
      <c r="BU123" s="1052"/>
      <c r="BV123" s="1052">
        <v>24269303</v>
      </c>
      <c r="BW123" s="1052"/>
      <c r="BX123" s="1052"/>
      <c r="BY123" s="1052"/>
      <c r="BZ123" s="1052"/>
      <c r="CA123" s="1052">
        <v>24470640</v>
      </c>
      <c r="CB123" s="1052"/>
      <c r="CC123" s="1052"/>
      <c r="CD123" s="1052"/>
      <c r="CE123" s="1052"/>
      <c r="CF123" s="989"/>
      <c r="CG123" s="990"/>
      <c r="CH123" s="990"/>
      <c r="CI123" s="990"/>
      <c r="CJ123" s="991"/>
      <c r="CK123" s="997"/>
      <c r="CL123" s="998"/>
      <c r="CM123" s="998"/>
      <c r="CN123" s="998"/>
      <c r="CO123" s="999"/>
      <c r="CP123" s="1007" t="s">
        <v>390</v>
      </c>
      <c r="CQ123" s="1008"/>
      <c r="CR123" s="1008"/>
      <c r="CS123" s="1008"/>
      <c r="CT123" s="1008"/>
      <c r="CU123" s="1008"/>
      <c r="CV123" s="1008"/>
      <c r="CW123" s="1008"/>
      <c r="CX123" s="1008"/>
      <c r="CY123" s="1008"/>
      <c r="CZ123" s="1008"/>
      <c r="DA123" s="1008"/>
      <c r="DB123" s="1008"/>
      <c r="DC123" s="1008"/>
      <c r="DD123" s="1008"/>
      <c r="DE123" s="1008"/>
      <c r="DF123" s="1009"/>
      <c r="DG123" s="946" t="s">
        <v>122</v>
      </c>
      <c r="DH123" s="947"/>
      <c r="DI123" s="947"/>
      <c r="DJ123" s="947"/>
      <c r="DK123" s="948"/>
      <c r="DL123" s="949" t="s">
        <v>122</v>
      </c>
      <c r="DM123" s="947"/>
      <c r="DN123" s="947"/>
      <c r="DO123" s="947"/>
      <c r="DP123" s="948"/>
      <c r="DQ123" s="949" t="s">
        <v>122</v>
      </c>
      <c r="DR123" s="947"/>
      <c r="DS123" s="947"/>
      <c r="DT123" s="947"/>
      <c r="DU123" s="948"/>
      <c r="DV123" s="950" t="s">
        <v>122</v>
      </c>
      <c r="DW123" s="951"/>
      <c r="DX123" s="951"/>
      <c r="DY123" s="951"/>
      <c r="DZ123" s="952"/>
    </row>
    <row r="124" spans="1:130" s="224" customFormat="1" ht="26.25" customHeight="1" thickBot="1" x14ac:dyDescent="0.2">
      <c r="A124" s="1045"/>
      <c r="B124" s="937"/>
      <c r="C124" s="910" t="s">
        <v>438</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122</v>
      </c>
      <c r="AB124" s="947"/>
      <c r="AC124" s="947"/>
      <c r="AD124" s="947"/>
      <c r="AE124" s="948"/>
      <c r="AF124" s="949" t="s">
        <v>122</v>
      </c>
      <c r="AG124" s="947"/>
      <c r="AH124" s="947"/>
      <c r="AI124" s="947"/>
      <c r="AJ124" s="948"/>
      <c r="AK124" s="949" t="s">
        <v>122</v>
      </c>
      <c r="AL124" s="947"/>
      <c r="AM124" s="947"/>
      <c r="AN124" s="947"/>
      <c r="AO124" s="948"/>
      <c r="AP124" s="950" t="s">
        <v>122</v>
      </c>
      <c r="AQ124" s="951"/>
      <c r="AR124" s="951"/>
      <c r="AS124" s="951"/>
      <c r="AT124" s="952"/>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5"/>
      <c r="BS124" s="1015"/>
      <c r="BT124" s="1015"/>
      <c r="BU124" s="1015"/>
      <c r="BV124" s="1015" t="s">
        <v>122</v>
      </c>
      <c r="BW124" s="1015"/>
      <c r="BX124" s="1015"/>
      <c r="BY124" s="1015"/>
      <c r="BZ124" s="1015"/>
      <c r="CA124" s="1015" t="s">
        <v>122</v>
      </c>
      <c r="CB124" s="1015"/>
      <c r="CC124" s="1015"/>
      <c r="CD124" s="1015"/>
      <c r="CE124" s="1015"/>
      <c r="CF124" s="1016"/>
      <c r="CG124" s="1017"/>
      <c r="CH124" s="1017"/>
      <c r="CI124" s="1017"/>
      <c r="CJ124" s="1018"/>
      <c r="CK124" s="1000"/>
      <c r="CL124" s="1000"/>
      <c r="CM124" s="1000"/>
      <c r="CN124" s="1000"/>
      <c r="CO124" s="1001"/>
      <c r="CP124" s="1007" t="s">
        <v>451</v>
      </c>
      <c r="CQ124" s="1008"/>
      <c r="CR124" s="1008"/>
      <c r="CS124" s="1008"/>
      <c r="CT124" s="1008"/>
      <c r="CU124" s="1008"/>
      <c r="CV124" s="1008"/>
      <c r="CW124" s="1008"/>
      <c r="CX124" s="1008"/>
      <c r="CY124" s="1008"/>
      <c r="CZ124" s="1008"/>
      <c r="DA124" s="1008"/>
      <c r="DB124" s="1008"/>
      <c r="DC124" s="1008"/>
      <c r="DD124" s="1008"/>
      <c r="DE124" s="1008"/>
      <c r="DF124" s="1009"/>
      <c r="DG124" s="992" t="s">
        <v>122</v>
      </c>
      <c r="DH124" s="974"/>
      <c r="DI124" s="974"/>
      <c r="DJ124" s="974"/>
      <c r="DK124" s="975"/>
      <c r="DL124" s="973" t="s">
        <v>122</v>
      </c>
      <c r="DM124" s="974"/>
      <c r="DN124" s="974"/>
      <c r="DO124" s="974"/>
      <c r="DP124" s="975"/>
      <c r="DQ124" s="973" t="s">
        <v>122</v>
      </c>
      <c r="DR124" s="974"/>
      <c r="DS124" s="974"/>
      <c r="DT124" s="974"/>
      <c r="DU124" s="975"/>
      <c r="DV124" s="976" t="s">
        <v>122</v>
      </c>
      <c r="DW124" s="977"/>
      <c r="DX124" s="977"/>
      <c r="DY124" s="977"/>
      <c r="DZ124" s="978"/>
    </row>
    <row r="125" spans="1:130" s="224" customFormat="1" ht="26.25" customHeight="1" x14ac:dyDescent="0.15">
      <c r="A125" s="1045"/>
      <c r="B125" s="937"/>
      <c r="C125" s="910" t="s">
        <v>440</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122</v>
      </c>
      <c r="AB125" s="947"/>
      <c r="AC125" s="947"/>
      <c r="AD125" s="947"/>
      <c r="AE125" s="948"/>
      <c r="AF125" s="949" t="s">
        <v>122</v>
      </c>
      <c r="AG125" s="947"/>
      <c r="AH125" s="947"/>
      <c r="AI125" s="947"/>
      <c r="AJ125" s="948"/>
      <c r="AK125" s="949" t="s">
        <v>122</v>
      </c>
      <c r="AL125" s="947"/>
      <c r="AM125" s="947"/>
      <c r="AN125" s="947"/>
      <c r="AO125" s="948"/>
      <c r="AP125" s="950" t="s">
        <v>122</v>
      </c>
      <c r="AQ125" s="951"/>
      <c r="AR125" s="951"/>
      <c r="AS125" s="951"/>
      <c r="AT125" s="95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10" t="s">
        <v>452</v>
      </c>
      <c r="CL125" s="995"/>
      <c r="CM125" s="995"/>
      <c r="CN125" s="995"/>
      <c r="CO125" s="996"/>
      <c r="CP125" s="917" t="s">
        <v>453</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
      <c r="A126" s="1045"/>
      <c r="B126" s="937"/>
      <c r="C126" s="910" t="s">
        <v>442</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122</v>
      </c>
      <c r="AB126" s="947"/>
      <c r="AC126" s="947"/>
      <c r="AD126" s="947"/>
      <c r="AE126" s="948"/>
      <c r="AF126" s="949" t="s">
        <v>122</v>
      </c>
      <c r="AG126" s="947"/>
      <c r="AH126" s="947"/>
      <c r="AI126" s="947"/>
      <c r="AJ126" s="948"/>
      <c r="AK126" s="949" t="s">
        <v>122</v>
      </c>
      <c r="AL126" s="947"/>
      <c r="AM126" s="947"/>
      <c r="AN126" s="947"/>
      <c r="AO126" s="948"/>
      <c r="AP126" s="950" t="s">
        <v>122</v>
      </c>
      <c r="AQ126" s="951"/>
      <c r="AR126" s="951"/>
      <c r="AS126" s="951"/>
      <c r="AT126" s="95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1"/>
      <c r="CL126" s="998"/>
      <c r="CM126" s="998"/>
      <c r="CN126" s="998"/>
      <c r="CO126" s="999"/>
      <c r="CP126" s="910" t="s">
        <v>454</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15">
      <c r="A127" s="1046"/>
      <c r="B127" s="939"/>
      <c r="C127" s="961" t="s">
        <v>455</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t="s">
        <v>122</v>
      </c>
      <c r="AB127" s="947"/>
      <c r="AC127" s="947"/>
      <c r="AD127" s="947"/>
      <c r="AE127" s="948"/>
      <c r="AF127" s="949" t="s">
        <v>122</v>
      </c>
      <c r="AG127" s="947"/>
      <c r="AH127" s="947"/>
      <c r="AI127" s="947"/>
      <c r="AJ127" s="948"/>
      <c r="AK127" s="949" t="s">
        <v>122</v>
      </c>
      <c r="AL127" s="947"/>
      <c r="AM127" s="947"/>
      <c r="AN127" s="947"/>
      <c r="AO127" s="948"/>
      <c r="AP127" s="950" t="s">
        <v>122</v>
      </c>
      <c r="AQ127" s="951"/>
      <c r="AR127" s="951"/>
      <c r="AS127" s="951"/>
      <c r="AT127" s="952"/>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1"/>
      <c r="CL127" s="998"/>
      <c r="CM127" s="998"/>
      <c r="CN127" s="998"/>
      <c r="CO127" s="999"/>
      <c r="CP127" s="910" t="s">
        <v>460</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157632</v>
      </c>
      <c r="AB128" s="1034"/>
      <c r="AC128" s="1034"/>
      <c r="AD128" s="1034"/>
      <c r="AE128" s="1035"/>
      <c r="AF128" s="1036">
        <v>181912</v>
      </c>
      <c r="AG128" s="1034"/>
      <c r="AH128" s="1034"/>
      <c r="AI128" s="1034"/>
      <c r="AJ128" s="1035"/>
      <c r="AK128" s="1036">
        <v>178025</v>
      </c>
      <c r="AL128" s="1034"/>
      <c r="AM128" s="1034"/>
      <c r="AN128" s="1034"/>
      <c r="AO128" s="1035"/>
      <c r="AP128" s="1037"/>
      <c r="AQ128" s="1038"/>
      <c r="AR128" s="1038"/>
      <c r="AS128" s="1038"/>
      <c r="AT128" s="1039"/>
      <c r="AU128" s="226"/>
      <c r="AV128" s="226"/>
      <c r="AW128" s="226"/>
      <c r="AX128" s="884" t="s">
        <v>463</v>
      </c>
      <c r="AY128" s="885"/>
      <c r="AZ128" s="885"/>
      <c r="BA128" s="885"/>
      <c r="BB128" s="885"/>
      <c r="BC128" s="885"/>
      <c r="BD128" s="885"/>
      <c r="BE128" s="886"/>
      <c r="BF128" s="1040" t="s">
        <v>122</v>
      </c>
      <c r="BG128" s="1041"/>
      <c r="BH128" s="1041"/>
      <c r="BI128" s="1041"/>
      <c r="BJ128" s="1041"/>
      <c r="BK128" s="1041"/>
      <c r="BL128" s="1042"/>
      <c r="BM128" s="1040">
        <v>13.35</v>
      </c>
      <c r="BN128" s="1041"/>
      <c r="BO128" s="1041"/>
      <c r="BP128" s="1041"/>
      <c r="BQ128" s="1041"/>
      <c r="BR128" s="1041"/>
      <c r="BS128" s="1042"/>
      <c r="BT128" s="1040">
        <v>20</v>
      </c>
      <c r="BU128" s="1041"/>
      <c r="BV128" s="1041"/>
      <c r="BW128" s="1041"/>
      <c r="BX128" s="1041"/>
      <c r="BY128" s="1041"/>
      <c r="BZ128" s="1064"/>
      <c r="CA128" s="249"/>
      <c r="CB128" s="249"/>
      <c r="CC128" s="249"/>
      <c r="CD128" s="249"/>
      <c r="CE128" s="249"/>
      <c r="CF128" s="249"/>
      <c r="CG128" s="226"/>
      <c r="CH128" s="226"/>
      <c r="CI128" s="226"/>
      <c r="CJ128" s="248"/>
      <c r="CK128" s="1012"/>
      <c r="CL128" s="1013"/>
      <c r="CM128" s="1013"/>
      <c r="CN128" s="1013"/>
      <c r="CO128" s="1014"/>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465</v>
      </c>
      <c r="X129" s="1059"/>
      <c r="Y129" s="1059"/>
      <c r="Z129" s="1060"/>
      <c r="AA129" s="946">
        <v>10140983</v>
      </c>
      <c r="AB129" s="947"/>
      <c r="AC129" s="947"/>
      <c r="AD129" s="947"/>
      <c r="AE129" s="948"/>
      <c r="AF129" s="949">
        <v>9792207</v>
      </c>
      <c r="AG129" s="947"/>
      <c r="AH129" s="947"/>
      <c r="AI129" s="947"/>
      <c r="AJ129" s="948"/>
      <c r="AK129" s="949">
        <v>9874639</v>
      </c>
      <c r="AL129" s="947"/>
      <c r="AM129" s="947"/>
      <c r="AN129" s="947"/>
      <c r="AO129" s="948"/>
      <c r="AP129" s="1061"/>
      <c r="AQ129" s="1062"/>
      <c r="AR129" s="1062"/>
      <c r="AS129" s="1062"/>
      <c r="AT129" s="1063"/>
      <c r="AU129" s="227"/>
      <c r="AV129" s="227"/>
      <c r="AW129" s="227"/>
      <c r="AX129" s="1053" t="s">
        <v>466</v>
      </c>
      <c r="AY129" s="911"/>
      <c r="AZ129" s="911"/>
      <c r="BA129" s="911"/>
      <c r="BB129" s="911"/>
      <c r="BC129" s="911"/>
      <c r="BD129" s="911"/>
      <c r="BE129" s="912"/>
      <c r="BF129" s="1054" t="s">
        <v>122</v>
      </c>
      <c r="BG129" s="1055"/>
      <c r="BH129" s="1055"/>
      <c r="BI129" s="1055"/>
      <c r="BJ129" s="1055"/>
      <c r="BK129" s="1055"/>
      <c r="BL129" s="1056"/>
      <c r="BM129" s="1054">
        <v>18.350000000000001</v>
      </c>
      <c r="BN129" s="1055"/>
      <c r="BO129" s="1055"/>
      <c r="BP129" s="1055"/>
      <c r="BQ129" s="1055"/>
      <c r="BR129" s="1055"/>
      <c r="BS129" s="1056"/>
      <c r="BT129" s="1054">
        <v>30</v>
      </c>
      <c r="BU129" s="1055"/>
      <c r="BV129" s="1055"/>
      <c r="BW129" s="1055"/>
      <c r="BX129" s="1055"/>
      <c r="BY129" s="1055"/>
      <c r="BZ129" s="1057"/>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2" t="s">
        <v>467</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468</v>
      </c>
      <c r="X130" s="1059"/>
      <c r="Y130" s="1059"/>
      <c r="Z130" s="1060"/>
      <c r="AA130" s="946">
        <v>1341349</v>
      </c>
      <c r="AB130" s="947"/>
      <c r="AC130" s="947"/>
      <c r="AD130" s="947"/>
      <c r="AE130" s="948"/>
      <c r="AF130" s="949">
        <v>1346585</v>
      </c>
      <c r="AG130" s="947"/>
      <c r="AH130" s="947"/>
      <c r="AI130" s="947"/>
      <c r="AJ130" s="948"/>
      <c r="AK130" s="949">
        <v>1307881</v>
      </c>
      <c r="AL130" s="947"/>
      <c r="AM130" s="947"/>
      <c r="AN130" s="947"/>
      <c r="AO130" s="948"/>
      <c r="AP130" s="1061"/>
      <c r="AQ130" s="1062"/>
      <c r="AR130" s="1062"/>
      <c r="AS130" s="1062"/>
      <c r="AT130" s="1063"/>
      <c r="AU130" s="227"/>
      <c r="AV130" s="227"/>
      <c r="AW130" s="227"/>
      <c r="AX130" s="1053" t="s">
        <v>469</v>
      </c>
      <c r="AY130" s="911"/>
      <c r="AZ130" s="911"/>
      <c r="BA130" s="911"/>
      <c r="BB130" s="911"/>
      <c r="BC130" s="911"/>
      <c r="BD130" s="911"/>
      <c r="BE130" s="912"/>
      <c r="BF130" s="1089">
        <v>2.2999999999999998</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470</v>
      </c>
      <c r="X131" s="1096"/>
      <c r="Y131" s="1096"/>
      <c r="Z131" s="1097"/>
      <c r="AA131" s="992">
        <v>8799634</v>
      </c>
      <c r="AB131" s="974"/>
      <c r="AC131" s="974"/>
      <c r="AD131" s="974"/>
      <c r="AE131" s="975"/>
      <c r="AF131" s="973">
        <v>8445622</v>
      </c>
      <c r="AG131" s="974"/>
      <c r="AH131" s="974"/>
      <c r="AI131" s="974"/>
      <c r="AJ131" s="975"/>
      <c r="AK131" s="973">
        <v>8566758</v>
      </c>
      <c r="AL131" s="974"/>
      <c r="AM131" s="974"/>
      <c r="AN131" s="974"/>
      <c r="AO131" s="975"/>
      <c r="AP131" s="1098"/>
      <c r="AQ131" s="1099"/>
      <c r="AR131" s="1099"/>
      <c r="AS131" s="1099"/>
      <c r="AT131" s="1100"/>
      <c r="AU131" s="227"/>
      <c r="AV131" s="227"/>
      <c r="AW131" s="227"/>
      <c r="AX131" s="1071" t="s">
        <v>471</v>
      </c>
      <c r="AY131" s="713"/>
      <c r="AZ131" s="713"/>
      <c r="BA131" s="713"/>
      <c r="BB131" s="713"/>
      <c r="BC131" s="713"/>
      <c r="BD131" s="713"/>
      <c r="BE131" s="1024"/>
      <c r="BF131" s="1072" t="s">
        <v>122</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8" t="s">
        <v>472</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473</v>
      </c>
      <c r="W132" s="1082"/>
      <c r="X132" s="1082"/>
      <c r="Y132" s="1082"/>
      <c r="Z132" s="1083"/>
      <c r="AA132" s="1084">
        <v>2.1225655520000002</v>
      </c>
      <c r="AB132" s="1085"/>
      <c r="AC132" s="1085"/>
      <c r="AD132" s="1085"/>
      <c r="AE132" s="1086"/>
      <c r="AF132" s="1087">
        <v>2.3909784260000002</v>
      </c>
      <c r="AG132" s="1085"/>
      <c r="AH132" s="1085"/>
      <c r="AI132" s="1085"/>
      <c r="AJ132" s="1086"/>
      <c r="AK132" s="1087">
        <v>2.525155957</v>
      </c>
      <c r="AL132" s="1085"/>
      <c r="AM132" s="1085"/>
      <c r="AN132" s="1085"/>
      <c r="AO132" s="1086"/>
      <c r="AP132" s="989"/>
      <c r="AQ132" s="990"/>
      <c r="AR132" s="990"/>
      <c r="AS132" s="990"/>
      <c r="AT132" s="1088"/>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474</v>
      </c>
      <c r="W133" s="1065"/>
      <c r="X133" s="1065"/>
      <c r="Y133" s="1065"/>
      <c r="Z133" s="1066"/>
      <c r="AA133" s="1067">
        <v>2.6</v>
      </c>
      <c r="AB133" s="1068"/>
      <c r="AC133" s="1068"/>
      <c r="AD133" s="1068"/>
      <c r="AE133" s="1069"/>
      <c r="AF133" s="1067">
        <v>2.2999999999999998</v>
      </c>
      <c r="AG133" s="1068"/>
      <c r="AH133" s="1068"/>
      <c r="AI133" s="1068"/>
      <c r="AJ133" s="1069"/>
      <c r="AK133" s="1067">
        <v>2.2999999999999998</v>
      </c>
      <c r="AL133" s="1068"/>
      <c r="AM133" s="1068"/>
      <c r="AN133" s="1068"/>
      <c r="AO133" s="1069"/>
      <c r="AP133" s="1016"/>
      <c r="AQ133" s="1017"/>
      <c r="AR133" s="1017"/>
      <c r="AS133" s="1017"/>
      <c r="AT133" s="1070"/>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tYb495XnmgDwjLycr3QVsaPW2pfhZHfJFWEQcfBr1ynpNK2CLpypd7b4VWxPV75bLpXT6Nc3nZ6Xq+A37Mdpg==" saltValue="buCn6N0xAZistb1mezwN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i1mgbTmPMGgAxldd8cgHrIIVm7+gCvVtX3MxdqnqUO2Rc3SGwgSFBasf4WyEif5QTcs8erk02hnoymZdFRV05g==" saltValue="y7jjIoUT+3sLKcRJNFir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BuywHf7DgnhZoSpXBs1vmxLhNO8kF3uJXstfdQiaPo8mFBrOTgyhdFpNQxzBJWBZrwImwAA5vs2Hu9bsYKqw==" saltValue="+K06Z4ZtSDRD/MnVaZJjb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2" t="s">
        <v>478</v>
      </c>
      <c r="AP7" s="265"/>
      <c r="AQ7" s="266" t="s">
        <v>479</v>
      </c>
      <c r="AR7" s="267"/>
    </row>
    <row r="8" spans="1:46" x14ac:dyDescent="0.15">
      <c r="A8" s="259"/>
      <c r="AK8" s="268"/>
      <c r="AL8" s="269"/>
      <c r="AM8" s="269"/>
      <c r="AN8" s="270"/>
      <c r="AO8" s="1103"/>
      <c r="AP8" s="271" t="s">
        <v>480</v>
      </c>
      <c r="AQ8" s="272" t="s">
        <v>481</v>
      </c>
      <c r="AR8" s="273" t="s">
        <v>482</v>
      </c>
    </row>
    <row r="9" spans="1:46" x14ac:dyDescent="0.15">
      <c r="A9" s="259"/>
      <c r="AK9" s="1104" t="s">
        <v>483</v>
      </c>
      <c r="AL9" s="1105"/>
      <c r="AM9" s="1105"/>
      <c r="AN9" s="1106"/>
      <c r="AO9" s="274">
        <v>3279561</v>
      </c>
      <c r="AP9" s="274">
        <v>91785</v>
      </c>
      <c r="AQ9" s="275">
        <v>90328</v>
      </c>
      <c r="AR9" s="276">
        <v>1.6</v>
      </c>
    </row>
    <row r="10" spans="1:46" ht="13.5" customHeight="1" x14ac:dyDescent="0.15">
      <c r="A10" s="259"/>
      <c r="AK10" s="1104" t="s">
        <v>484</v>
      </c>
      <c r="AL10" s="1105"/>
      <c r="AM10" s="1105"/>
      <c r="AN10" s="1106"/>
      <c r="AO10" s="277">
        <v>25199</v>
      </c>
      <c r="AP10" s="277">
        <v>705</v>
      </c>
      <c r="AQ10" s="278">
        <v>7878</v>
      </c>
      <c r="AR10" s="279">
        <v>-91.1</v>
      </c>
    </row>
    <row r="11" spans="1:46" ht="13.5" customHeight="1" x14ac:dyDescent="0.15">
      <c r="A11" s="259"/>
      <c r="AK11" s="1104" t="s">
        <v>485</v>
      </c>
      <c r="AL11" s="1105"/>
      <c r="AM11" s="1105"/>
      <c r="AN11" s="1106"/>
      <c r="AO11" s="277">
        <v>24230</v>
      </c>
      <c r="AP11" s="277">
        <v>678</v>
      </c>
      <c r="AQ11" s="278">
        <v>2111</v>
      </c>
      <c r="AR11" s="279">
        <v>-67.900000000000006</v>
      </c>
    </row>
    <row r="12" spans="1:46" ht="13.5" customHeight="1" x14ac:dyDescent="0.15">
      <c r="A12" s="259"/>
      <c r="AK12" s="1104" t="s">
        <v>486</v>
      </c>
      <c r="AL12" s="1105"/>
      <c r="AM12" s="1105"/>
      <c r="AN12" s="1106"/>
      <c r="AO12" s="277" t="s">
        <v>487</v>
      </c>
      <c r="AP12" s="277" t="s">
        <v>487</v>
      </c>
      <c r="AQ12" s="278">
        <v>26</v>
      </c>
      <c r="AR12" s="279" t="s">
        <v>487</v>
      </c>
    </row>
    <row r="13" spans="1:46" ht="13.5" customHeight="1" x14ac:dyDescent="0.15">
      <c r="A13" s="259"/>
      <c r="AK13" s="1104" t="s">
        <v>488</v>
      </c>
      <c r="AL13" s="1105"/>
      <c r="AM13" s="1105"/>
      <c r="AN13" s="1106"/>
      <c r="AO13" s="277">
        <v>113034</v>
      </c>
      <c r="AP13" s="277">
        <v>3163</v>
      </c>
      <c r="AQ13" s="278">
        <v>2999</v>
      </c>
      <c r="AR13" s="279">
        <v>5.5</v>
      </c>
    </row>
    <row r="14" spans="1:46" ht="13.5" customHeight="1" x14ac:dyDescent="0.15">
      <c r="A14" s="259"/>
      <c r="AK14" s="1104" t="s">
        <v>489</v>
      </c>
      <c r="AL14" s="1105"/>
      <c r="AM14" s="1105"/>
      <c r="AN14" s="1106"/>
      <c r="AO14" s="277">
        <v>56992</v>
      </c>
      <c r="AP14" s="277">
        <v>1595</v>
      </c>
      <c r="AQ14" s="278">
        <v>1839</v>
      </c>
      <c r="AR14" s="279">
        <v>-13.3</v>
      </c>
    </row>
    <row r="15" spans="1:46" ht="13.5" customHeight="1" x14ac:dyDescent="0.15">
      <c r="A15" s="259"/>
      <c r="AK15" s="1107" t="s">
        <v>490</v>
      </c>
      <c r="AL15" s="1108"/>
      <c r="AM15" s="1108"/>
      <c r="AN15" s="1109"/>
      <c r="AO15" s="277">
        <v>-175429</v>
      </c>
      <c r="AP15" s="277">
        <v>-4910</v>
      </c>
      <c r="AQ15" s="278">
        <v>-5426</v>
      </c>
      <c r="AR15" s="279">
        <v>-9.5</v>
      </c>
    </row>
    <row r="16" spans="1:46" x14ac:dyDescent="0.15">
      <c r="A16" s="259"/>
      <c r="AK16" s="1107" t="s">
        <v>177</v>
      </c>
      <c r="AL16" s="1108"/>
      <c r="AM16" s="1108"/>
      <c r="AN16" s="1109"/>
      <c r="AO16" s="277">
        <v>3323587</v>
      </c>
      <c r="AP16" s="277">
        <v>93017</v>
      </c>
      <c r="AQ16" s="278">
        <v>99756</v>
      </c>
      <c r="AR16" s="279">
        <v>-6.8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10" t="s">
        <v>495</v>
      </c>
      <c r="AL21" s="1111"/>
      <c r="AM21" s="1111"/>
      <c r="AN21" s="1112"/>
      <c r="AO21" s="289">
        <v>10.44</v>
      </c>
      <c r="AP21" s="290">
        <v>9.01</v>
      </c>
      <c r="AQ21" s="291">
        <v>1.43</v>
      </c>
      <c r="AS21" s="292"/>
      <c r="AT21" s="288"/>
    </row>
    <row r="22" spans="1:46" s="260" customFormat="1" x14ac:dyDescent="0.15">
      <c r="A22" s="288"/>
      <c r="AK22" s="1110" t="s">
        <v>496</v>
      </c>
      <c r="AL22" s="1111"/>
      <c r="AM22" s="1111"/>
      <c r="AN22" s="1112"/>
      <c r="AO22" s="293">
        <v>97.4</v>
      </c>
      <c r="AP22" s="294">
        <v>97.5</v>
      </c>
      <c r="AQ22" s="295">
        <v>-0.1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1" t="s">
        <v>497</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2" t="s">
        <v>478</v>
      </c>
      <c r="AP30" s="265"/>
      <c r="AQ30" s="266" t="s">
        <v>479</v>
      </c>
      <c r="AR30" s="267"/>
    </row>
    <row r="31" spans="1:46" x14ac:dyDescent="0.15">
      <c r="A31" s="259"/>
      <c r="AK31" s="268"/>
      <c r="AL31" s="269"/>
      <c r="AM31" s="269"/>
      <c r="AN31" s="270"/>
      <c r="AO31" s="1103"/>
      <c r="AP31" s="271" t="s">
        <v>480</v>
      </c>
      <c r="AQ31" s="272" t="s">
        <v>481</v>
      </c>
      <c r="AR31" s="273" t="s">
        <v>482</v>
      </c>
    </row>
    <row r="32" spans="1:46" ht="27" customHeight="1" x14ac:dyDescent="0.15">
      <c r="A32" s="259"/>
      <c r="AK32" s="1118" t="s">
        <v>500</v>
      </c>
      <c r="AL32" s="1119"/>
      <c r="AM32" s="1119"/>
      <c r="AN32" s="1120"/>
      <c r="AO32" s="303">
        <v>1451630</v>
      </c>
      <c r="AP32" s="303">
        <v>40627</v>
      </c>
      <c r="AQ32" s="304">
        <v>56025</v>
      </c>
      <c r="AR32" s="305">
        <v>-27.5</v>
      </c>
    </row>
    <row r="33" spans="1:46" ht="13.5" customHeight="1" x14ac:dyDescent="0.15">
      <c r="A33" s="259"/>
      <c r="AK33" s="1118" t="s">
        <v>501</v>
      </c>
      <c r="AL33" s="1119"/>
      <c r="AM33" s="1119"/>
      <c r="AN33" s="1120"/>
      <c r="AO33" s="303" t="s">
        <v>487</v>
      </c>
      <c r="AP33" s="303" t="s">
        <v>487</v>
      </c>
      <c r="AQ33" s="304" t="s">
        <v>487</v>
      </c>
      <c r="AR33" s="305" t="s">
        <v>487</v>
      </c>
    </row>
    <row r="34" spans="1:46" ht="27" customHeight="1" x14ac:dyDescent="0.15">
      <c r="A34" s="259"/>
      <c r="AK34" s="1118" t="s">
        <v>502</v>
      </c>
      <c r="AL34" s="1119"/>
      <c r="AM34" s="1119"/>
      <c r="AN34" s="1120"/>
      <c r="AO34" s="303" t="s">
        <v>487</v>
      </c>
      <c r="AP34" s="303" t="s">
        <v>487</v>
      </c>
      <c r="AQ34" s="304" t="s">
        <v>487</v>
      </c>
      <c r="AR34" s="305" t="s">
        <v>487</v>
      </c>
    </row>
    <row r="35" spans="1:46" ht="27" customHeight="1" x14ac:dyDescent="0.15">
      <c r="A35" s="259"/>
      <c r="AK35" s="1118" t="s">
        <v>503</v>
      </c>
      <c r="AL35" s="1119"/>
      <c r="AM35" s="1119"/>
      <c r="AN35" s="1120"/>
      <c r="AO35" s="303">
        <v>247421</v>
      </c>
      <c r="AP35" s="303">
        <v>6925</v>
      </c>
      <c r="AQ35" s="304">
        <v>18604</v>
      </c>
      <c r="AR35" s="305">
        <v>-62.8</v>
      </c>
    </row>
    <row r="36" spans="1:46" ht="27" customHeight="1" x14ac:dyDescent="0.15">
      <c r="A36" s="259"/>
      <c r="AK36" s="1118" t="s">
        <v>504</v>
      </c>
      <c r="AL36" s="1119"/>
      <c r="AM36" s="1119"/>
      <c r="AN36" s="1120"/>
      <c r="AO36" s="303">
        <v>3179</v>
      </c>
      <c r="AP36" s="303">
        <v>89</v>
      </c>
      <c r="AQ36" s="304">
        <v>2667</v>
      </c>
      <c r="AR36" s="305">
        <v>-96.7</v>
      </c>
    </row>
    <row r="37" spans="1:46" ht="13.5" customHeight="1" x14ac:dyDescent="0.15">
      <c r="A37" s="259"/>
      <c r="AK37" s="1118" t="s">
        <v>505</v>
      </c>
      <c r="AL37" s="1119"/>
      <c r="AM37" s="1119"/>
      <c r="AN37" s="1120"/>
      <c r="AO37" s="303" t="s">
        <v>487</v>
      </c>
      <c r="AP37" s="303" t="s">
        <v>487</v>
      </c>
      <c r="AQ37" s="304">
        <v>441</v>
      </c>
      <c r="AR37" s="305" t="s">
        <v>487</v>
      </c>
    </row>
    <row r="38" spans="1:46" ht="27" customHeight="1" x14ac:dyDescent="0.15">
      <c r="A38" s="259"/>
      <c r="AK38" s="1121" t="s">
        <v>506</v>
      </c>
      <c r="AL38" s="1122"/>
      <c r="AM38" s="1122"/>
      <c r="AN38" s="1123"/>
      <c r="AO38" s="306" t="s">
        <v>487</v>
      </c>
      <c r="AP38" s="306" t="s">
        <v>487</v>
      </c>
      <c r="AQ38" s="307">
        <v>6</v>
      </c>
      <c r="AR38" s="295" t="s">
        <v>487</v>
      </c>
      <c r="AS38" s="302"/>
    </row>
    <row r="39" spans="1:46" x14ac:dyDescent="0.15">
      <c r="A39" s="259"/>
      <c r="AK39" s="1121" t="s">
        <v>507</v>
      </c>
      <c r="AL39" s="1122"/>
      <c r="AM39" s="1122"/>
      <c r="AN39" s="1123"/>
      <c r="AO39" s="303">
        <v>-178025</v>
      </c>
      <c r="AP39" s="303">
        <v>-4982</v>
      </c>
      <c r="AQ39" s="304">
        <v>-4261</v>
      </c>
      <c r="AR39" s="305">
        <v>16.899999999999999</v>
      </c>
      <c r="AS39" s="302"/>
    </row>
    <row r="40" spans="1:46" ht="27" customHeight="1" x14ac:dyDescent="0.15">
      <c r="A40" s="259"/>
      <c r="AK40" s="1118" t="s">
        <v>508</v>
      </c>
      <c r="AL40" s="1119"/>
      <c r="AM40" s="1119"/>
      <c r="AN40" s="1120"/>
      <c r="AO40" s="303">
        <v>-1307881</v>
      </c>
      <c r="AP40" s="303">
        <v>-36604</v>
      </c>
      <c r="AQ40" s="304">
        <v>-49695</v>
      </c>
      <c r="AR40" s="305">
        <v>-26.3</v>
      </c>
      <c r="AS40" s="302"/>
    </row>
    <row r="41" spans="1:46" x14ac:dyDescent="0.15">
      <c r="A41" s="259"/>
      <c r="AK41" s="1124" t="s">
        <v>287</v>
      </c>
      <c r="AL41" s="1125"/>
      <c r="AM41" s="1125"/>
      <c r="AN41" s="1126"/>
      <c r="AO41" s="303">
        <v>216324</v>
      </c>
      <c r="AP41" s="303">
        <v>6054</v>
      </c>
      <c r="AQ41" s="304">
        <v>23786</v>
      </c>
      <c r="AR41" s="305">
        <v>-74.5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3" t="s">
        <v>478</v>
      </c>
      <c r="AN49" s="1115" t="s">
        <v>511</v>
      </c>
      <c r="AO49" s="1116"/>
      <c r="AP49" s="1116"/>
      <c r="AQ49" s="1116"/>
      <c r="AR49" s="1117"/>
    </row>
    <row r="50" spans="1:44" x14ac:dyDescent="0.15">
      <c r="A50" s="259"/>
      <c r="AK50" s="317"/>
      <c r="AL50" s="318"/>
      <c r="AM50" s="1114"/>
      <c r="AN50" s="319" t="s">
        <v>512</v>
      </c>
      <c r="AO50" s="320" t="s">
        <v>513</v>
      </c>
      <c r="AP50" s="321" t="s">
        <v>514</v>
      </c>
      <c r="AQ50" s="322" t="s">
        <v>515</v>
      </c>
      <c r="AR50" s="323" t="s">
        <v>516</v>
      </c>
    </row>
    <row r="51" spans="1:44" x14ac:dyDescent="0.15">
      <c r="A51" s="259"/>
      <c r="AK51" s="315" t="s">
        <v>517</v>
      </c>
      <c r="AL51" s="316"/>
      <c r="AM51" s="324">
        <v>2262948</v>
      </c>
      <c r="AN51" s="325">
        <v>60767</v>
      </c>
      <c r="AO51" s="326">
        <v>-51.7</v>
      </c>
      <c r="AP51" s="327">
        <v>74581</v>
      </c>
      <c r="AQ51" s="328">
        <v>7</v>
      </c>
      <c r="AR51" s="329">
        <v>-58.7</v>
      </c>
    </row>
    <row r="52" spans="1:44" x14ac:dyDescent="0.15">
      <c r="A52" s="259"/>
      <c r="AK52" s="330"/>
      <c r="AL52" s="331" t="s">
        <v>518</v>
      </c>
      <c r="AM52" s="332">
        <v>1350203</v>
      </c>
      <c r="AN52" s="333">
        <v>36257</v>
      </c>
      <c r="AO52" s="334">
        <v>-31</v>
      </c>
      <c r="AP52" s="335">
        <v>41563</v>
      </c>
      <c r="AQ52" s="336">
        <v>6.8</v>
      </c>
      <c r="AR52" s="337">
        <v>-37.799999999999997</v>
      </c>
    </row>
    <row r="53" spans="1:44" x14ac:dyDescent="0.15">
      <c r="A53" s="259"/>
      <c r="AK53" s="315" t="s">
        <v>519</v>
      </c>
      <c r="AL53" s="316"/>
      <c r="AM53" s="324">
        <v>2192649</v>
      </c>
      <c r="AN53" s="325">
        <v>59285</v>
      </c>
      <c r="AO53" s="326">
        <v>-2.4</v>
      </c>
      <c r="AP53" s="327">
        <v>76347</v>
      </c>
      <c r="AQ53" s="328">
        <v>2.4</v>
      </c>
      <c r="AR53" s="329">
        <v>-4.8</v>
      </c>
    </row>
    <row r="54" spans="1:44" x14ac:dyDescent="0.15">
      <c r="A54" s="259"/>
      <c r="AK54" s="330"/>
      <c r="AL54" s="331" t="s">
        <v>518</v>
      </c>
      <c r="AM54" s="332">
        <v>1400059</v>
      </c>
      <c r="AN54" s="333">
        <v>37855</v>
      </c>
      <c r="AO54" s="334">
        <v>4.4000000000000004</v>
      </c>
      <c r="AP54" s="335">
        <v>41762</v>
      </c>
      <c r="AQ54" s="336">
        <v>0.5</v>
      </c>
      <c r="AR54" s="337">
        <v>3.9</v>
      </c>
    </row>
    <row r="55" spans="1:44" x14ac:dyDescent="0.15">
      <c r="A55" s="259"/>
      <c r="AK55" s="315" t="s">
        <v>520</v>
      </c>
      <c r="AL55" s="316"/>
      <c r="AM55" s="324">
        <v>2398531</v>
      </c>
      <c r="AN55" s="325">
        <v>65746</v>
      </c>
      <c r="AO55" s="326">
        <v>10.9</v>
      </c>
      <c r="AP55" s="327">
        <v>69604</v>
      </c>
      <c r="AQ55" s="328">
        <v>-8.8000000000000007</v>
      </c>
      <c r="AR55" s="329">
        <v>19.7</v>
      </c>
    </row>
    <row r="56" spans="1:44" x14ac:dyDescent="0.15">
      <c r="A56" s="259"/>
      <c r="AK56" s="330"/>
      <c r="AL56" s="331" t="s">
        <v>518</v>
      </c>
      <c r="AM56" s="332">
        <v>1838279</v>
      </c>
      <c r="AN56" s="333">
        <v>50389</v>
      </c>
      <c r="AO56" s="334">
        <v>33.1</v>
      </c>
      <c r="AP56" s="335">
        <v>36247</v>
      </c>
      <c r="AQ56" s="336">
        <v>-13.2</v>
      </c>
      <c r="AR56" s="337">
        <v>46.3</v>
      </c>
    </row>
    <row r="57" spans="1:44" x14ac:dyDescent="0.15">
      <c r="A57" s="259"/>
      <c r="AK57" s="315" t="s">
        <v>521</v>
      </c>
      <c r="AL57" s="316"/>
      <c r="AM57" s="324">
        <v>2793760</v>
      </c>
      <c r="AN57" s="325">
        <v>77379</v>
      </c>
      <c r="AO57" s="326">
        <v>17.7</v>
      </c>
      <c r="AP57" s="327">
        <v>68410</v>
      </c>
      <c r="AQ57" s="328">
        <v>-1.7</v>
      </c>
      <c r="AR57" s="329">
        <v>19.399999999999999</v>
      </c>
    </row>
    <row r="58" spans="1:44" x14ac:dyDescent="0.15">
      <c r="A58" s="259"/>
      <c r="AK58" s="330"/>
      <c r="AL58" s="331" t="s">
        <v>518</v>
      </c>
      <c r="AM58" s="332">
        <v>1946360</v>
      </c>
      <c r="AN58" s="333">
        <v>53908</v>
      </c>
      <c r="AO58" s="334">
        <v>7</v>
      </c>
      <c r="AP58" s="335">
        <v>35086</v>
      </c>
      <c r="AQ58" s="336">
        <v>-3.2</v>
      </c>
      <c r="AR58" s="337">
        <v>10.199999999999999</v>
      </c>
    </row>
    <row r="59" spans="1:44" x14ac:dyDescent="0.15">
      <c r="A59" s="259"/>
      <c r="AK59" s="315" t="s">
        <v>522</v>
      </c>
      <c r="AL59" s="316"/>
      <c r="AM59" s="324">
        <v>2127121</v>
      </c>
      <c r="AN59" s="325">
        <v>59532</v>
      </c>
      <c r="AO59" s="326">
        <v>-23.1</v>
      </c>
      <c r="AP59" s="327">
        <v>73019</v>
      </c>
      <c r="AQ59" s="328">
        <v>6.7</v>
      </c>
      <c r="AR59" s="329">
        <v>-29.8</v>
      </c>
    </row>
    <row r="60" spans="1:44" x14ac:dyDescent="0.15">
      <c r="A60" s="259"/>
      <c r="AK60" s="330"/>
      <c r="AL60" s="331" t="s">
        <v>518</v>
      </c>
      <c r="AM60" s="332">
        <v>1404810</v>
      </c>
      <c r="AN60" s="333">
        <v>39316</v>
      </c>
      <c r="AO60" s="334">
        <v>-27.1</v>
      </c>
      <c r="AP60" s="335">
        <v>39427</v>
      </c>
      <c r="AQ60" s="336">
        <v>12.4</v>
      </c>
      <c r="AR60" s="337">
        <v>-39.5</v>
      </c>
    </row>
    <row r="61" spans="1:44" x14ac:dyDescent="0.15">
      <c r="A61" s="259"/>
      <c r="AK61" s="315" t="s">
        <v>523</v>
      </c>
      <c r="AL61" s="338"/>
      <c r="AM61" s="324">
        <v>2355002</v>
      </c>
      <c r="AN61" s="325">
        <v>64542</v>
      </c>
      <c r="AO61" s="326">
        <v>-9.6999999999999993</v>
      </c>
      <c r="AP61" s="327">
        <v>72392</v>
      </c>
      <c r="AQ61" s="339">
        <v>1.1000000000000001</v>
      </c>
      <c r="AR61" s="329">
        <v>-10.8</v>
      </c>
    </row>
    <row r="62" spans="1:44" x14ac:dyDescent="0.15">
      <c r="A62" s="259"/>
      <c r="AK62" s="330"/>
      <c r="AL62" s="331" t="s">
        <v>518</v>
      </c>
      <c r="AM62" s="332">
        <v>1587942</v>
      </c>
      <c r="AN62" s="333">
        <v>43545</v>
      </c>
      <c r="AO62" s="334">
        <v>-2.7</v>
      </c>
      <c r="AP62" s="335">
        <v>38817</v>
      </c>
      <c r="AQ62" s="336">
        <v>0.7</v>
      </c>
      <c r="AR62" s="337">
        <v>-3.4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i9KNJ7nf5sLyjFqk+dOG3r4IPsSjTLdCfP3i9hWAoLEWsGI6EsTK+EBF/Vw8KDOen5LOwmtrEyTd8++rkhkCQ==" saltValue="dpOi4NZ2XmvQHkd+ny2M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yKSBTRLSleNZf5JwMUmjx2vqt8Gu5/sYwpuKTg5ppo/aSy6F/rf5wkhBmlvgL1RPDrPNDL91yTFHW3DxNmt+6A==" saltValue="ZS8HdazG6BPNqsl6JQts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CIvGtkRvqOquBSEaApWgJo1evlUk+AXNPNLDFge7GIcnfg9E0rHy/8T+kFTo6XWztfBAqdsB3Kmqzu7h0002YQ==" saltValue="txjqt5tJtxTav/m9vUT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7" t="s">
        <v>3</v>
      </c>
      <c r="D47" s="1127"/>
      <c r="E47" s="1128"/>
      <c r="F47" s="11">
        <v>30.9</v>
      </c>
      <c r="G47" s="12">
        <v>37.119999999999997</v>
      </c>
      <c r="H47" s="12">
        <v>35.200000000000003</v>
      </c>
      <c r="I47" s="12">
        <v>34.26</v>
      </c>
      <c r="J47" s="13">
        <v>33.369999999999997</v>
      </c>
    </row>
    <row r="48" spans="2:10" ht="57.75" customHeight="1" x14ac:dyDescent="0.15">
      <c r="B48" s="14"/>
      <c r="C48" s="1129" t="s">
        <v>4</v>
      </c>
      <c r="D48" s="1129"/>
      <c r="E48" s="1130"/>
      <c r="F48" s="15">
        <v>5.51</v>
      </c>
      <c r="G48" s="16">
        <v>5.4</v>
      </c>
      <c r="H48" s="16">
        <v>7.17</v>
      </c>
      <c r="I48" s="16">
        <v>7.42</v>
      </c>
      <c r="J48" s="17">
        <v>7.66</v>
      </c>
    </row>
    <row r="49" spans="2:10" ht="57.75" customHeight="1" thickBot="1" x14ac:dyDescent="0.2">
      <c r="B49" s="18"/>
      <c r="C49" s="1131" t="s">
        <v>5</v>
      </c>
      <c r="D49" s="1131"/>
      <c r="E49" s="1132"/>
      <c r="F49" s="19" t="s">
        <v>530</v>
      </c>
      <c r="G49" s="20">
        <v>9.34</v>
      </c>
      <c r="H49" s="20">
        <v>2.33</v>
      </c>
      <c r="I49" s="20" t="s">
        <v>531</v>
      </c>
      <c r="J49" s="21" t="s">
        <v>532</v>
      </c>
    </row>
    <row r="50" spans="2:10" x14ac:dyDescent="0.15"/>
  </sheetData>
  <sheetProtection algorithmName="SHA-512" hashValue="TA5LQRKM6+WYsC80gtpq51k+MRKinbysYj+lI/Sh7dUip7flDhoEWcLq6EEdXzxTI1Qq2TEwXWpLzyJSk0bbfg==" saltValue="U9/6tlhgPR32RatB/n77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7" t="s">
        <v>533</v>
      </c>
      <c r="D34" s="1137"/>
      <c r="E34" s="1138"/>
      <c r="F34" s="32">
        <v>5.5</v>
      </c>
      <c r="G34" s="33">
        <v>5.39</v>
      </c>
      <c r="H34" s="33">
        <v>7.16</v>
      </c>
      <c r="I34" s="33">
        <v>7.42</v>
      </c>
      <c r="J34" s="34">
        <v>7.65</v>
      </c>
      <c r="K34" s="22"/>
      <c r="L34" s="22"/>
      <c r="M34" s="22"/>
      <c r="N34" s="22"/>
      <c r="O34" s="22"/>
      <c r="P34" s="22"/>
    </row>
    <row r="35" spans="1:16" ht="39" customHeight="1" x14ac:dyDescent="0.15">
      <c r="A35" s="22"/>
      <c r="B35" s="35"/>
      <c r="C35" s="1133" t="s">
        <v>534</v>
      </c>
      <c r="D35" s="1133"/>
      <c r="E35" s="1134"/>
      <c r="F35" s="36">
        <v>7.59</v>
      </c>
      <c r="G35" s="37">
        <v>7.04</v>
      </c>
      <c r="H35" s="37">
        <v>6.6</v>
      </c>
      <c r="I35" s="37">
        <v>6.95</v>
      </c>
      <c r="J35" s="38">
        <v>5.6</v>
      </c>
      <c r="K35" s="22"/>
      <c r="L35" s="22"/>
      <c r="M35" s="22"/>
      <c r="N35" s="22"/>
      <c r="O35" s="22"/>
      <c r="P35" s="22"/>
    </row>
    <row r="36" spans="1:16" ht="39" customHeight="1" x14ac:dyDescent="0.15">
      <c r="A36" s="22"/>
      <c r="B36" s="35"/>
      <c r="C36" s="1133" t="s">
        <v>535</v>
      </c>
      <c r="D36" s="1133"/>
      <c r="E36" s="1134"/>
      <c r="F36" s="36">
        <v>1.2</v>
      </c>
      <c r="G36" s="37">
        <v>1.35</v>
      </c>
      <c r="H36" s="37">
        <v>1.33</v>
      </c>
      <c r="I36" s="37">
        <v>1.61</v>
      </c>
      <c r="J36" s="38">
        <v>2.02</v>
      </c>
      <c r="K36" s="22"/>
      <c r="L36" s="22"/>
      <c r="M36" s="22"/>
      <c r="N36" s="22"/>
      <c r="O36" s="22"/>
      <c r="P36" s="22"/>
    </row>
    <row r="37" spans="1:16" ht="39" customHeight="1" x14ac:dyDescent="0.15">
      <c r="A37" s="22"/>
      <c r="B37" s="35"/>
      <c r="C37" s="1133" t="s">
        <v>536</v>
      </c>
      <c r="D37" s="1133"/>
      <c r="E37" s="1134"/>
      <c r="F37" s="36">
        <v>0.41</v>
      </c>
      <c r="G37" s="37">
        <v>0.5</v>
      </c>
      <c r="H37" s="37">
        <v>1.1200000000000001</v>
      </c>
      <c r="I37" s="37">
        <v>1.78</v>
      </c>
      <c r="J37" s="38">
        <v>0.8</v>
      </c>
      <c r="K37" s="22"/>
      <c r="L37" s="22"/>
      <c r="M37" s="22"/>
      <c r="N37" s="22"/>
      <c r="O37" s="22"/>
      <c r="P37" s="22"/>
    </row>
    <row r="38" spans="1:16" ht="39" customHeight="1" x14ac:dyDescent="0.15">
      <c r="A38" s="22"/>
      <c r="B38" s="35"/>
      <c r="C38" s="1133" t="s">
        <v>537</v>
      </c>
      <c r="D38" s="1133"/>
      <c r="E38" s="1134"/>
      <c r="F38" s="36">
        <v>0.37</v>
      </c>
      <c r="G38" s="37">
        <v>0.4</v>
      </c>
      <c r="H38" s="37">
        <v>0.33</v>
      </c>
      <c r="I38" s="37">
        <v>0.27</v>
      </c>
      <c r="J38" s="38">
        <v>0.66</v>
      </c>
      <c r="K38" s="22"/>
      <c r="L38" s="22"/>
      <c r="M38" s="22"/>
      <c r="N38" s="22"/>
      <c r="O38" s="22"/>
      <c r="P38" s="22"/>
    </row>
    <row r="39" spans="1:16" ht="39" customHeight="1" x14ac:dyDescent="0.15">
      <c r="A39" s="22"/>
      <c r="B39" s="35"/>
      <c r="C39" s="1133" t="s">
        <v>538</v>
      </c>
      <c r="D39" s="1133"/>
      <c r="E39" s="1134"/>
      <c r="F39" s="36">
        <v>0.09</v>
      </c>
      <c r="G39" s="37">
        <v>0.11</v>
      </c>
      <c r="H39" s="37">
        <v>0.1</v>
      </c>
      <c r="I39" s="37">
        <v>0.13</v>
      </c>
      <c r="J39" s="38">
        <v>0.13</v>
      </c>
      <c r="K39" s="22"/>
      <c r="L39" s="22"/>
      <c r="M39" s="22"/>
      <c r="N39" s="22"/>
      <c r="O39" s="22"/>
      <c r="P39" s="22"/>
    </row>
    <row r="40" spans="1:16" ht="39" customHeight="1" x14ac:dyDescent="0.15">
      <c r="A40" s="22"/>
      <c r="B40" s="35"/>
      <c r="C40" s="1133" t="s">
        <v>539</v>
      </c>
      <c r="D40" s="1133"/>
      <c r="E40" s="1134"/>
      <c r="F40" s="36">
        <v>0.02</v>
      </c>
      <c r="G40" s="37">
        <v>0.02</v>
      </c>
      <c r="H40" s="37">
        <v>0.04</v>
      </c>
      <c r="I40" s="37">
        <v>0.11</v>
      </c>
      <c r="J40" s="38">
        <v>0.11</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540</v>
      </c>
      <c r="D42" s="1133"/>
      <c r="E42" s="1134"/>
      <c r="F42" s="36" t="s">
        <v>487</v>
      </c>
      <c r="G42" s="37" t="s">
        <v>487</v>
      </c>
      <c r="H42" s="37" t="s">
        <v>487</v>
      </c>
      <c r="I42" s="37" t="s">
        <v>487</v>
      </c>
      <c r="J42" s="38" t="s">
        <v>487</v>
      </c>
      <c r="K42" s="22"/>
      <c r="L42" s="22"/>
      <c r="M42" s="22"/>
      <c r="N42" s="22"/>
      <c r="O42" s="22"/>
      <c r="P42" s="22"/>
    </row>
    <row r="43" spans="1:16" ht="39" customHeight="1" thickBot="1" x14ac:dyDescent="0.2">
      <c r="A43" s="22"/>
      <c r="B43" s="40"/>
      <c r="C43" s="1135" t="s">
        <v>541</v>
      </c>
      <c r="D43" s="1135"/>
      <c r="E43" s="1136"/>
      <c r="F43" s="41">
        <v>0</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m1/h1mHxebaQuHlFf+BdRemKl+z3Lpx9ru0S3dFLOFSwVXhO+IGCIInLIo/XpcqhVkNizc2qVNBQcjpHM2F9w==" saltValue="vF8buXANXCxZ9qXbhKP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9" t="s">
        <v>9</v>
      </c>
      <c r="C45" s="1140"/>
      <c r="D45" s="56"/>
      <c r="E45" s="1145" t="s">
        <v>10</v>
      </c>
      <c r="F45" s="1145"/>
      <c r="G45" s="1145"/>
      <c r="H45" s="1145"/>
      <c r="I45" s="1145"/>
      <c r="J45" s="1146"/>
      <c r="K45" s="57">
        <v>1508</v>
      </c>
      <c r="L45" s="58">
        <v>1468</v>
      </c>
      <c r="M45" s="58">
        <v>1466</v>
      </c>
      <c r="N45" s="58">
        <v>1498</v>
      </c>
      <c r="O45" s="59">
        <v>1452</v>
      </c>
      <c r="P45" s="46"/>
      <c r="Q45" s="46"/>
      <c r="R45" s="46"/>
      <c r="S45" s="46"/>
      <c r="T45" s="46"/>
      <c r="U45" s="46"/>
    </row>
    <row r="46" spans="1:21" ht="30.75" customHeight="1" x14ac:dyDescent="0.15">
      <c r="A46" s="46"/>
      <c r="B46" s="1141"/>
      <c r="C46" s="1142"/>
      <c r="D46" s="60"/>
      <c r="E46" s="1147" t="s">
        <v>11</v>
      </c>
      <c r="F46" s="1147"/>
      <c r="G46" s="1147"/>
      <c r="H46" s="1147"/>
      <c r="I46" s="1147"/>
      <c r="J46" s="1148"/>
      <c r="K46" s="61" t="s">
        <v>487</v>
      </c>
      <c r="L46" s="62" t="s">
        <v>487</v>
      </c>
      <c r="M46" s="62" t="s">
        <v>487</v>
      </c>
      <c r="N46" s="62" t="s">
        <v>487</v>
      </c>
      <c r="O46" s="63" t="s">
        <v>487</v>
      </c>
      <c r="P46" s="46"/>
      <c r="Q46" s="46"/>
      <c r="R46" s="46"/>
      <c r="S46" s="46"/>
      <c r="T46" s="46"/>
      <c r="U46" s="46"/>
    </row>
    <row r="47" spans="1:21" ht="30.75" customHeight="1" x14ac:dyDescent="0.15">
      <c r="A47" s="46"/>
      <c r="B47" s="1141"/>
      <c r="C47" s="1142"/>
      <c r="D47" s="60"/>
      <c r="E47" s="1147" t="s">
        <v>12</v>
      </c>
      <c r="F47" s="1147"/>
      <c r="G47" s="1147"/>
      <c r="H47" s="1147"/>
      <c r="I47" s="1147"/>
      <c r="J47" s="1148"/>
      <c r="K47" s="61" t="s">
        <v>487</v>
      </c>
      <c r="L47" s="62" t="s">
        <v>487</v>
      </c>
      <c r="M47" s="62" t="s">
        <v>487</v>
      </c>
      <c r="N47" s="62" t="s">
        <v>487</v>
      </c>
      <c r="O47" s="63" t="s">
        <v>487</v>
      </c>
      <c r="P47" s="46"/>
      <c r="Q47" s="46"/>
      <c r="R47" s="46"/>
      <c r="S47" s="46"/>
      <c r="T47" s="46"/>
      <c r="U47" s="46"/>
    </row>
    <row r="48" spans="1:21" ht="30.75" customHeight="1" x14ac:dyDescent="0.15">
      <c r="A48" s="46"/>
      <c r="B48" s="1141"/>
      <c r="C48" s="1142"/>
      <c r="D48" s="60"/>
      <c r="E48" s="1147" t="s">
        <v>13</v>
      </c>
      <c r="F48" s="1147"/>
      <c r="G48" s="1147"/>
      <c r="H48" s="1147"/>
      <c r="I48" s="1147"/>
      <c r="J48" s="1148"/>
      <c r="K48" s="61">
        <v>228</v>
      </c>
      <c r="L48" s="62">
        <v>202</v>
      </c>
      <c r="M48" s="62">
        <v>219</v>
      </c>
      <c r="N48" s="62">
        <v>232</v>
      </c>
      <c r="O48" s="63">
        <v>247</v>
      </c>
      <c r="P48" s="46"/>
      <c r="Q48" s="46"/>
      <c r="R48" s="46"/>
      <c r="S48" s="46"/>
      <c r="T48" s="46"/>
      <c r="U48" s="46"/>
    </row>
    <row r="49" spans="1:21" ht="30.75" customHeight="1" x14ac:dyDescent="0.15">
      <c r="A49" s="46"/>
      <c r="B49" s="1141"/>
      <c r="C49" s="1142"/>
      <c r="D49" s="60"/>
      <c r="E49" s="1147" t="s">
        <v>14</v>
      </c>
      <c r="F49" s="1147"/>
      <c r="G49" s="1147"/>
      <c r="H49" s="1147"/>
      <c r="I49" s="1147"/>
      <c r="J49" s="1148"/>
      <c r="K49" s="61" t="s">
        <v>487</v>
      </c>
      <c r="L49" s="62" t="s">
        <v>487</v>
      </c>
      <c r="M49" s="62" t="s">
        <v>487</v>
      </c>
      <c r="N49" s="62" t="s">
        <v>487</v>
      </c>
      <c r="O49" s="63">
        <v>3</v>
      </c>
      <c r="P49" s="46"/>
      <c r="Q49" s="46"/>
      <c r="R49" s="46"/>
      <c r="S49" s="46"/>
      <c r="T49" s="46"/>
      <c r="U49" s="46"/>
    </row>
    <row r="50" spans="1:21" ht="30.75" customHeight="1" x14ac:dyDescent="0.15">
      <c r="A50" s="46"/>
      <c r="B50" s="1141"/>
      <c r="C50" s="1142"/>
      <c r="D50" s="60"/>
      <c r="E50" s="1147" t="s">
        <v>15</v>
      </c>
      <c r="F50" s="1147"/>
      <c r="G50" s="1147"/>
      <c r="H50" s="1147"/>
      <c r="I50" s="1147"/>
      <c r="J50" s="1148"/>
      <c r="K50" s="61">
        <v>1</v>
      </c>
      <c r="L50" s="62">
        <v>1</v>
      </c>
      <c r="M50" s="62">
        <v>1</v>
      </c>
      <c r="N50" s="62">
        <v>1</v>
      </c>
      <c r="O50" s="63" t="s">
        <v>487</v>
      </c>
      <c r="P50" s="46"/>
      <c r="Q50" s="46"/>
      <c r="R50" s="46"/>
      <c r="S50" s="46"/>
      <c r="T50" s="46"/>
      <c r="U50" s="46"/>
    </row>
    <row r="51" spans="1:21" ht="30.75" customHeight="1" x14ac:dyDescent="0.15">
      <c r="A51" s="46"/>
      <c r="B51" s="1143"/>
      <c r="C51" s="1144"/>
      <c r="D51" s="64"/>
      <c r="E51" s="1147" t="s">
        <v>16</v>
      </c>
      <c r="F51" s="1147"/>
      <c r="G51" s="1147"/>
      <c r="H51" s="1147"/>
      <c r="I51" s="1147"/>
      <c r="J51" s="1148"/>
      <c r="K51" s="61" t="s">
        <v>487</v>
      </c>
      <c r="L51" s="62" t="s">
        <v>487</v>
      </c>
      <c r="M51" s="62" t="s">
        <v>487</v>
      </c>
      <c r="N51" s="62" t="s">
        <v>487</v>
      </c>
      <c r="O51" s="63" t="s">
        <v>487</v>
      </c>
      <c r="P51" s="46"/>
      <c r="Q51" s="46"/>
      <c r="R51" s="46"/>
      <c r="S51" s="46"/>
      <c r="T51" s="46"/>
      <c r="U51" s="46"/>
    </row>
    <row r="52" spans="1:21" ht="30.75" customHeight="1" x14ac:dyDescent="0.15">
      <c r="A52" s="46"/>
      <c r="B52" s="1149" t="s">
        <v>17</v>
      </c>
      <c r="C52" s="1150"/>
      <c r="D52" s="64"/>
      <c r="E52" s="1147" t="s">
        <v>18</v>
      </c>
      <c r="F52" s="1147"/>
      <c r="G52" s="1147"/>
      <c r="H52" s="1147"/>
      <c r="I52" s="1147"/>
      <c r="J52" s="1148"/>
      <c r="K52" s="61">
        <v>1494</v>
      </c>
      <c r="L52" s="62">
        <v>1454</v>
      </c>
      <c r="M52" s="62">
        <v>1500</v>
      </c>
      <c r="N52" s="62">
        <v>1528</v>
      </c>
      <c r="O52" s="63">
        <v>1486</v>
      </c>
      <c r="P52" s="46"/>
      <c r="Q52" s="46"/>
      <c r="R52" s="46"/>
      <c r="S52" s="46"/>
      <c r="T52" s="46"/>
      <c r="U52" s="46"/>
    </row>
    <row r="53" spans="1:21" ht="30.75" customHeight="1" thickBot="1" x14ac:dyDescent="0.2">
      <c r="A53" s="46"/>
      <c r="B53" s="1151" t="s">
        <v>19</v>
      </c>
      <c r="C53" s="1152"/>
      <c r="D53" s="65"/>
      <c r="E53" s="1153" t="s">
        <v>20</v>
      </c>
      <c r="F53" s="1153"/>
      <c r="G53" s="1153"/>
      <c r="H53" s="1153"/>
      <c r="I53" s="1153"/>
      <c r="J53" s="1154"/>
      <c r="K53" s="66">
        <v>243</v>
      </c>
      <c r="L53" s="67">
        <v>217</v>
      </c>
      <c r="M53" s="67">
        <v>186</v>
      </c>
      <c r="N53" s="67">
        <v>203</v>
      </c>
      <c r="O53" s="68">
        <v>216</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5" t="s">
        <v>24</v>
      </c>
      <c r="C58" s="1156"/>
      <c r="D58" s="1161" t="s">
        <v>25</v>
      </c>
      <c r="E58" s="1162"/>
      <c r="F58" s="1162"/>
      <c r="G58" s="1162"/>
      <c r="H58" s="1162"/>
      <c r="I58" s="1162"/>
      <c r="J58" s="1163"/>
      <c r="K58" s="81" t="s">
        <v>564</v>
      </c>
      <c r="L58" s="82" t="s">
        <v>564</v>
      </c>
      <c r="M58" s="82" t="s">
        <v>564</v>
      </c>
      <c r="N58" s="82" t="s">
        <v>564</v>
      </c>
      <c r="O58" s="83" t="s">
        <v>564</v>
      </c>
    </row>
    <row r="59" spans="1:21" ht="31.5" customHeight="1" x14ac:dyDescent="0.15">
      <c r="B59" s="1157"/>
      <c r="C59" s="1158"/>
      <c r="D59" s="1164" t="s">
        <v>26</v>
      </c>
      <c r="E59" s="1165"/>
      <c r="F59" s="1165"/>
      <c r="G59" s="1165"/>
      <c r="H59" s="1165"/>
      <c r="I59" s="1165"/>
      <c r="J59" s="1166"/>
      <c r="K59" s="84" t="s">
        <v>564</v>
      </c>
      <c r="L59" s="85" t="s">
        <v>564</v>
      </c>
      <c r="M59" s="85" t="s">
        <v>564</v>
      </c>
      <c r="N59" s="85" t="s">
        <v>564</v>
      </c>
      <c r="O59" s="86" t="s">
        <v>564</v>
      </c>
    </row>
    <row r="60" spans="1:21" ht="31.5" customHeight="1" thickBot="1" x14ac:dyDescent="0.2">
      <c r="B60" s="1159"/>
      <c r="C60" s="1160"/>
      <c r="D60" s="1167" t="s">
        <v>27</v>
      </c>
      <c r="E60" s="1168"/>
      <c r="F60" s="1168"/>
      <c r="G60" s="1168"/>
      <c r="H60" s="1168"/>
      <c r="I60" s="1168"/>
      <c r="J60" s="1169"/>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nvNbsm8GX4vJbo2DheBE4ZpAehZKVGHXwyAioc+MP0A1PAp/k00DXBjbZK9XyXkk05w6ADaujDRdgZQOTWGMQ==" saltValue="POB5WpyTGmb5fldUrFuA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70" t="s">
        <v>30</v>
      </c>
      <c r="C41" s="1171"/>
      <c r="D41" s="103"/>
      <c r="E41" s="1176" t="s">
        <v>31</v>
      </c>
      <c r="F41" s="1176"/>
      <c r="G41" s="1176"/>
      <c r="H41" s="1177"/>
      <c r="I41" s="342">
        <v>14009</v>
      </c>
      <c r="J41" s="343">
        <v>13666</v>
      </c>
      <c r="K41" s="343">
        <v>13377</v>
      </c>
      <c r="L41" s="343">
        <v>12854</v>
      </c>
      <c r="M41" s="344">
        <v>12465</v>
      </c>
    </row>
    <row r="42" spans="2:13" ht="27.75" customHeight="1" x14ac:dyDescent="0.15">
      <c r="B42" s="1172"/>
      <c r="C42" s="1173"/>
      <c r="D42" s="104"/>
      <c r="E42" s="1178" t="s">
        <v>32</v>
      </c>
      <c r="F42" s="1178"/>
      <c r="G42" s="1178"/>
      <c r="H42" s="1179"/>
      <c r="I42" s="345">
        <v>2</v>
      </c>
      <c r="J42" s="346">
        <v>1</v>
      </c>
      <c r="K42" s="346">
        <v>1</v>
      </c>
      <c r="L42" s="346" t="s">
        <v>487</v>
      </c>
      <c r="M42" s="347" t="s">
        <v>487</v>
      </c>
    </row>
    <row r="43" spans="2:13" ht="27.75" customHeight="1" x14ac:dyDescent="0.15">
      <c r="B43" s="1172"/>
      <c r="C43" s="1173"/>
      <c r="D43" s="104"/>
      <c r="E43" s="1178" t="s">
        <v>33</v>
      </c>
      <c r="F43" s="1178"/>
      <c r="G43" s="1178"/>
      <c r="H43" s="1179"/>
      <c r="I43" s="345">
        <v>2417</v>
      </c>
      <c r="J43" s="346">
        <v>2205</v>
      </c>
      <c r="K43" s="346">
        <v>2467</v>
      </c>
      <c r="L43" s="346">
        <v>1927</v>
      </c>
      <c r="M43" s="347">
        <v>1996</v>
      </c>
    </row>
    <row r="44" spans="2:13" ht="27.75" customHeight="1" x14ac:dyDescent="0.15">
      <c r="B44" s="1172"/>
      <c r="C44" s="1173"/>
      <c r="D44" s="104"/>
      <c r="E44" s="1178" t="s">
        <v>34</v>
      </c>
      <c r="F44" s="1178"/>
      <c r="G44" s="1178"/>
      <c r="H44" s="1179"/>
      <c r="I44" s="345" t="s">
        <v>487</v>
      </c>
      <c r="J44" s="346" t="s">
        <v>487</v>
      </c>
      <c r="K44" s="346" t="s">
        <v>487</v>
      </c>
      <c r="L44" s="346">
        <v>21</v>
      </c>
      <c r="M44" s="347">
        <v>147</v>
      </c>
    </row>
    <row r="45" spans="2:13" ht="27.75" customHeight="1" x14ac:dyDescent="0.15">
      <c r="B45" s="1172"/>
      <c r="C45" s="1173"/>
      <c r="D45" s="104"/>
      <c r="E45" s="1178" t="s">
        <v>35</v>
      </c>
      <c r="F45" s="1178"/>
      <c r="G45" s="1178"/>
      <c r="H45" s="1179"/>
      <c r="I45" s="345">
        <v>3658</v>
      </c>
      <c r="J45" s="346">
        <v>3565</v>
      </c>
      <c r="K45" s="346">
        <v>3596</v>
      </c>
      <c r="L45" s="346">
        <v>3526</v>
      </c>
      <c r="M45" s="347">
        <v>3522</v>
      </c>
    </row>
    <row r="46" spans="2:13" ht="27.75" customHeight="1" x14ac:dyDescent="0.15">
      <c r="B46" s="1172"/>
      <c r="C46" s="1173"/>
      <c r="D46" s="105"/>
      <c r="E46" s="1178" t="s">
        <v>36</v>
      </c>
      <c r="F46" s="1178"/>
      <c r="G46" s="1178"/>
      <c r="H46" s="1179"/>
      <c r="I46" s="345" t="s">
        <v>487</v>
      </c>
      <c r="J46" s="346" t="s">
        <v>487</v>
      </c>
      <c r="K46" s="346" t="s">
        <v>487</v>
      </c>
      <c r="L46" s="346" t="s">
        <v>487</v>
      </c>
      <c r="M46" s="347" t="s">
        <v>487</v>
      </c>
    </row>
    <row r="47" spans="2:13" ht="27.75" customHeight="1" x14ac:dyDescent="0.15">
      <c r="B47" s="1172"/>
      <c r="C47" s="1173"/>
      <c r="D47" s="106"/>
      <c r="E47" s="1180" t="s">
        <v>37</v>
      </c>
      <c r="F47" s="1181"/>
      <c r="G47" s="1181"/>
      <c r="H47" s="1182"/>
      <c r="I47" s="345" t="s">
        <v>487</v>
      </c>
      <c r="J47" s="346" t="s">
        <v>487</v>
      </c>
      <c r="K47" s="346" t="s">
        <v>487</v>
      </c>
      <c r="L47" s="346" t="s">
        <v>487</v>
      </c>
      <c r="M47" s="347" t="s">
        <v>487</v>
      </c>
    </row>
    <row r="48" spans="2:13" ht="27.75" customHeight="1" x14ac:dyDescent="0.15">
      <c r="B48" s="1172"/>
      <c r="C48" s="1173"/>
      <c r="D48" s="104"/>
      <c r="E48" s="1178" t="s">
        <v>38</v>
      </c>
      <c r="F48" s="1178"/>
      <c r="G48" s="1178"/>
      <c r="H48" s="1179"/>
      <c r="I48" s="345" t="s">
        <v>487</v>
      </c>
      <c r="J48" s="346" t="s">
        <v>487</v>
      </c>
      <c r="K48" s="346" t="s">
        <v>487</v>
      </c>
      <c r="L48" s="346" t="s">
        <v>487</v>
      </c>
      <c r="M48" s="347" t="s">
        <v>487</v>
      </c>
    </row>
    <row r="49" spans="2:13" ht="27.75" customHeight="1" x14ac:dyDescent="0.15">
      <c r="B49" s="1174"/>
      <c r="C49" s="1175"/>
      <c r="D49" s="104"/>
      <c r="E49" s="1178" t="s">
        <v>39</v>
      </c>
      <c r="F49" s="1178"/>
      <c r="G49" s="1178"/>
      <c r="H49" s="1179"/>
      <c r="I49" s="345" t="s">
        <v>487</v>
      </c>
      <c r="J49" s="346" t="s">
        <v>487</v>
      </c>
      <c r="K49" s="346" t="s">
        <v>487</v>
      </c>
      <c r="L49" s="346" t="s">
        <v>487</v>
      </c>
      <c r="M49" s="347" t="s">
        <v>487</v>
      </c>
    </row>
    <row r="50" spans="2:13" ht="27.75" customHeight="1" x14ac:dyDescent="0.15">
      <c r="B50" s="1183" t="s">
        <v>40</v>
      </c>
      <c r="C50" s="1184"/>
      <c r="D50" s="107"/>
      <c r="E50" s="1178" t="s">
        <v>41</v>
      </c>
      <c r="F50" s="1178"/>
      <c r="G50" s="1178"/>
      <c r="H50" s="1179"/>
      <c r="I50" s="345">
        <v>7780</v>
      </c>
      <c r="J50" s="346">
        <v>8799</v>
      </c>
      <c r="K50" s="346">
        <v>8993</v>
      </c>
      <c r="L50" s="346">
        <v>8861</v>
      </c>
      <c r="M50" s="347">
        <v>9310</v>
      </c>
    </row>
    <row r="51" spans="2:13" ht="27.75" customHeight="1" x14ac:dyDescent="0.15">
      <c r="B51" s="1172"/>
      <c r="C51" s="1173"/>
      <c r="D51" s="104"/>
      <c r="E51" s="1178" t="s">
        <v>42</v>
      </c>
      <c r="F51" s="1178"/>
      <c r="G51" s="1178"/>
      <c r="H51" s="1179"/>
      <c r="I51" s="345">
        <v>1583</v>
      </c>
      <c r="J51" s="346">
        <v>1378</v>
      </c>
      <c r="K51" s="346">
        <v>1242</v>
      </c>
      <c r="L51" s="346">
        <v>1219</v>
      </c>
      <c r="M51" s="347">
        <v>1184</v>
      </c>
    </row>
    <row r="52" spans="2:13" ht="27.75" customHeight="1" x14ac:dyDescent="0.15">
      <c r="B52" s="1174"/>
      <c r="C52" s="1175"/>
      <c r="D52" s="104"/>
      <c r="E52" s="1178" t="s">
        <v>43</v>
      </c>
      <c r="F52" s="1178"/>
      <c r="G52" s="1178"/>
      <c r="H52" s="1179"/>
      <c r="I52" s="345">
        <v>15098</v>
      </c>
      <c r="J52" s="346">
        <v>15455</v>
      </c>
      <c r="K52" s="346">
        <v>14920</v>
      </c>
      <c r="L52" s="346">
        <v>14189</v>
      </c>
      <c r="M52" s="347">
        <v>13977</v>
      </c>
    </row>
    <row r="53" spans="2:13" ht="27.75" customHeight="1" thickBot="1" x14ac:dyDescent="0.2">
      <c r="B53" s="1185" t="s">
        <v>19</v>
      </c>
      <c r="C53" s="1186"/>
      <c r="D53" s="108"/>
      <c r="E53" s="1187" t="s">
        <v>44</v>
      </c>
      <c r="F53" s="1187"/>
      <c r="G53" s="1187"/>
      <c r="H53" s="1188"/>
      <c r="I53" s="348">
        <v>-4375</v>
      </c>
      <c r="J53" s="349">
        <v>-6194</v>
      </c>
      <c r="K53" s="349">
        <v>-5713</v>
      </c>
      <c r="L53" s="349">
        <v>-5941</v>
      </c>
      <c r="M53" s="350">
        <v>-6341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3w6RPNCWMujOC254YHABmqsaoXlfGK5NBq1yhVgYFJfHCPiCbIl40tsXGRZs7McAkwUvPPsa3JALeAH18ZXHaQ==" saltValue="nNuOj1XB9YhJG4nOacey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7" t="s">
        <v>46</v>
      </c>
      <c r="D55" s="1197"/>
      <c r="E55" s="1198"/>
      <c r="F55" s="120">
        <v>3570</v>
      </c>
      <c r="G55" s="120">
        <v>3355</v>
      </c>
      <c r="H55" s="121">
        <v>3295</v>
      </c>
    </row>
    <row r="56" spans="2:8" ht="52.5" customHeight="1" x14ac:dyDescent="0.15">
      <c r="B56" s="122"/>
      <c r="C56" s="1199" t="s">
        <v>47</v>
      </c>
      <c r="D56" s="1199"/>
      <c r="E56" s="1200"/>
      <c r="F56" s="123">
        <v>0</v>
      </c>
      <c r="G56" s="123">
        <v>0</v>
      </c>
      <c r="H56" s="124">
        <v>0</v>
      </c>
    </row>
    <row r="57" spans="2:8" ht="53.25" customHeight="1" x14ac:dyDescent="0.15">
      <c r="B57" s="122"/>
      <c r="C57" s="1201" t="s">
        <v>48</v>
      </c>
      <c r="D57" s="1201"/>
      <c r="E57" s="1202"/>
      <c r="F57" s="125">
        <v>4168</v>
      </c>
      <c r="G57" s="125">
        <v>4464</v>
      </c>
      <c r="H57" s="126">
        <v>4928</v>
      </c>
    </row>
    <row r="58" spans="2:8" ht="45.75" customHeight="1" x14ac:dyDescent="0.15">
      <c r="B58" s="127"/>
      <c r="C58" s="1189" t="s">
        <v>568</v>
      </c>
      <c r="D58" s="1190"/>
      <c r="E58" s="1191"/>
      <c r="F58" s="128">
        <v>3488</v>
      </c>
      <c r="G58" s="128">
        <v>3787</v>
      </c>
      <c r="H58" s="129">
        <v>4214</v>
      </c>
    </row>
    <row r="59" spans="2:8" ht="45.75" customHeight="1" x14ac:dyDescent="0.15">
      <c r="B59" s="127"/>
      <c r="C59" s="1189" t="s">
        <v>569</v>
      </c>
      <c r="D59" s="1190"/>
      <c r="E59" s="1191"/>
      <c r="F59" s="128">
        <v>267</v>
      </c>
      <c r="G59" s="128">
        <v>267</v>
      </c>
      <c r="H59" s="129">
        <v>264</v>
      </c>
    </row>
    <row r="60" spans="2:8" ht="45.75" customHeight="1" x14ac:dyDescent="0.15">
      <c r="B60" s="127"/>
      <c r="C60" s="1189" t="s">
        <v>570</v>
      </c>
      <c r="D60" s="1190"/>
      <c r="E60" s="1191"/>
      <c r="F60" s="128">
        <v>147</v>
      </c>
      <c r="G60" s="128">
        <v>133</v>
      </c>
      <c r="H60" s="129">
        <v>119</v>
      </c>
    </row>
    <row r="61" spans="2:8" ht="45.75" customHeight="1" x14ac:dyDescent="0.15">
      <c r="B61" s="127"/>
      <c r="C61" s="1189" t="s">
        <v>571</v>
      </c>
      <c r="D61" s="1190"/>
      <c r="E61" s="1191"/>
      <c r="F61" s="128">
        <v>83</v>
      </c>
      <c r="G61" s="128">
        <v>89</v>
      </c>
      <c r="H61" s="129">
        <v>95</v>
      </c>
    </row>
    <row r="62" spans="2:8" ht="45.75" customHeight="1" thickBot="1" x14ac:dyDescent="0.2">
      <c r="B62" s="130"/>
      <c r="C62" s="1192" t="s">
        <v>572</v>
      </c>
      <c r="D62" s="1193"/>
      <c r="E62" s="1194"/>
      <c r="F62" s="131">
        <v>32</v>
      </c>
      <c r="G62" s="131">
        <v>32</v>
      </c>
      <c r="H62" s="132">
        <v>72</v>
      </c>
    </row>
    <row r="63" spans="2:8" ht="52.5" customHeight="1" thickBot="1" x14ac:dyDescent="0.2">
      <c r="B63" s="133"/>
      <c r="C63" s="1195" t="s">
        <v>49</v>
      </c>
      <c r="D63" s="1195"/>
      <c r="E63" s="1196"/>
      <c r="F63" s="134">
        <v>7738</v>
      </c>
      <c r="G63" s="134">
        <v>7819</v>
      </c>
      <c r="H63" s="135">
        <v>8223</v>
      </c>
    </row>
    <row r="64" spans="2:8" x14ac:dyDescent="0.15"/>
  </sheetData>
  <sheetProtection algorithmName="SHA-512" hashValue="4wMUNsiSVvcZ/uxUEJBtvAvISU13vSYK4kzrnNRwGy0lnzJurVLbLa84wAaqo1Cc+lgXtKGx8Z84kVn8UDtSXA==" saltValue="VmD9WEuLrNAQDdKcvrCA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60767</v>
      </c>
      <c r="E3" s="154"/>
      <c r="F3" s="155">
        <v>74581</v>
      </c>
      <c r="G3" s="156"/>
      <c r="H3" s="157"/>
    </row>
    <row r="4" spans="1:8" x14ac:dyDescent="0.15">
      <c r="A4" s="158"/>
      <c r="B4" s="159"/>
      <c r="C4" s="160"/>
      <c r="D4" s="161">
        <v>36257</v>
      </c>
      <c r="E4" s="162"/>
      <c r="F4" s="163">
        <v>41563</v>
      </c>
      <c r="G4" s="164"/>
      <c r="H4" s="165"/>
    </row>
    <row r="5" spans="1:8" x14ac:dyDescent="0.15">
      <c r="A5" s="146" t="s">
        <v>519</v>
      </c>
      <c r="B5" s="151"/>
      <c r="C5" s="152"/>
      <c r="D5" s="153">
        <v>59285</v>
      </c>
      <c r="E5" s="154"/>
      <c r="F5" s="155">
        <v>76347</v>
      </c>
      <c r="G5" s="156"/>
      <c r="H5" s="157"/>
    </row>
    <row r="6" spans="1:8" x14ac:dyDescent="0.15">
      <c r="A6" s="158"/>
      <c r="B6" s="159"/>
      <c r="C6" s="160"/>
      <c r="D6" s="161">
        <v>37855</v>
      </c>
      <c r="E6" s="162"/>
      <c r="F6" s="163">
        <v>41762</v>
      </c>
      <c r="G6" s="164"/>
      <c r="H6" s="165"/>
    </row>
    <row r="7" spans="1:8" x14ac:dyDescent="0.15">
      <c r="A7" s="146" t="s">
        <v>520</v>
      </c>
      <c r="B7" s="151"/>
      <c r="C7" s="152"/>
      <c r="D7" s="153">
        <v>65746</v>
      </c>
      <c r="E7" s="154"/>
      <c r="F7" s="155">
        <v>69604</v>
      </c>
      <c r="G7" s="156"/>
      <c r="H7" s="157"/>
    </row>
    <row r="8" spans="1:8" x14ac:dyDescent="0.15">
      <c r="A8" s="158"/>
      <c r="B8" s="159"/>
      <c r="C8" s="160"/>
      <c r="D8" s="161">
        <v>50389</v>
      </c>
      <c r="E8" s="162"/>
      <c r="F8" s="163">
        <v>36247</v>
      </c>
      <c r="G8" s="164"/>
      <c r="H8" s="165"/>
    </row>
    <row r="9" spans="1:8" x14ac:dyDescent="0.15">
      <c r="A9" s="146" t="s">
        <v>521</v>
      </c>
      <c r="B9" s="151"/>
      <c r="C9" s="152"/>
      <c r="D9" s="153">
        <v>77379</v>
      </c>
      <c r="E9" s="154"/>
      <c r="F9" s="155">
        <v>68410</v>
      </c>
      <c r="G9" s="156"/>
      <c r="H9" s="157"/>
    </row>
    <row r="10" spans="1:8" x14ac:dyDescent="0.15">
      <c r="A10" s="158"/>
      <c r="B10" s="159"/>
      <c r="C10" s="160"/>
      <c r="D10" s="161">
        <v>53908</v>
      </c>
      <c r="E10" s="162"/>
      <c r="F10" s="163">
        <v>35086</v>
      </c>
      <c r="G10" s="164"/>
      <c r="H10" s="165"/>
    </row>
    <row r="11" spans="1:8" x14ac:dyDescent="0.15">
      <c r="A11" s="146" t="s">
        <v>522</v>
      </c>
      <c r="B11" s="151"/>
      <c r="C11" s="152"/>
      <c r="D11" s="153">
        <v>59532</v>
      </c>
      <c r="E11" s="154"/>
      <c r="F11" s="155">
        <v>73019</v>
      </c>
      <c r="G11" s="156"/>
      <c r="H11" s="157"/>
    </row>
    <row r="12" spans="1:8" x14ac:dyDescent="0.15">
      <c r="A12" s="158"/>
      <c r="B12" s="159"/>
      <c r="C12" s="166"/>
      <c r="D12" s="161">
        <v>39316</v>
      </c>
      <c r="E12" s="162"/>
      <c r="F12" s="163">
        <v>39427</v>
      </c>
      <c r="G12" s="164"/>
      <c r="H12" s="165"/>
    </row>
    <row r="13" spans="1:8" x14ac:dyDescent="0.15">
      <c r="A13" s="146"/>
      <c r="B13" s="151"/>
      <c r="C13" s="152"/>
      <c r="D13" s="153">
        <v>64542</v>
      </c>
      <c r="E13" s="154"/>
      <c r="F13" s="155">
        <v>72392</v>
      </c>
      <c r="G13" s="167"/>
      <c r="H13" s="157"/>
    </row>
    <row r="14" spans="1:8" x14ac:dyDescent="0.15">
      <c r="A14" s="158"/>
      <c r="B14" s="159"/>
      <c r="C14" s="160"/>
      <c r="D14" s="161">
        <v>43545</v>
      </c>
      <c r="E14" s="162"/>
      <c r="F14" s="163">
        <v>38817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5.51</v>
      </c>
      <c r="C19" s="168">
        <f>ROUND(VALUE(SUBSTITUTE(実質収支比率等に係る経年分析!G$48,"▲","-")),2)</f>
        <v>5.4</v>
      </c>
      <c r="D19" s="168">
        <f>ROUND(VALUE(SUBSTITUTE(実質収支比率等に係る経年分析!H$48,"▲","-")),2)</f>
        <v>7.17</v>
      </c>
      <c r="E19" s="168">
        <f>ROUND(VALUE(SUBSTITUTE(実質収支比率等に係る経年分析!I$48,"▲","-")),2)</f>
        <v>7.42</v>
      </c>
      <c r="F19" s="168">
        <f>ROUND(VALUE(SUBSTITUTE(実質収支比率等に係る経年分析!J$48,"▲","-")),2)</f>
        <v>7.66</v>
      </c>
    </row>
    <row r="20" spans="1:11" x14ac:dyDescent="0.15">
      <c r="A20" s="168" t="s">
        <v>53</v>
      </c>
      <c r="B20" s="168">
        <f>ROUND(VALUE(SUBSTITUTE(実質収支比率等に係る経年分析!F$47,"▲","-")),2)</f>
        <v>30.9</v>
      </c>
      <c r="C20" s="168">
        <f>ROUND(VALUE(SUBSTITUTE(実質収支比率等に係る経年分析!G$47,"▲","-")),2)</f>
        <v>37.119999999999997</v>
      </c>
      <c r="D20" s="168">
        <f>ROUND(VALUE(SUBSTITUTE(実質収支比率等に係る経年分析!H$47,"▲","-")),2)</f>
        <v>35.200000000000003</v>
      </c>
      <c r="E20" s="168">
        <f>ROUND(VALUE(SUBSTITUTE(実質収支比率等に係る経年分析!I$47,"▲","-")),2)</f>
        <v>34.26</v>
      </c>
      <c r="F20" s="168">
        <f>ROUND(VALUE(SUBSTITUTE(実質収支比率等に係る経年分析!J$47,"▲","-")),2)</f>
        <v>33.369999999999997</v>
      </c>
    </row>
    <row r="21" spans="1:11" x14ac:dyDescent="0.15">
      <c r="A21" s="168" t="s">
        <v>54</v>
      </c>
      <c r="B21" s="168">
        <f>IF(ISNUMBER(VALUE(SUBSTITUTE(実質収支比率等に係る経年分析!F$49,"▲","-"))),ROUND(VALUE(SUBSTITUTE(実質収支比率等に係る経年分析!F$49,"▲","-")),2),NA())</f>
        <v>-0.56999999999999995</v>
      </c>
      <c r="C21" s="168">
        <f>IF(ISNUMBER(VALUE(SUBSTITUTE(実質収支比率等に係る経年分析!G$49,"▲","-"))),ROUND(VALUE(SUBSTITUTE(実質収支比率等に係る経年分析!G$49,"▲","-")),2),NA())</f>
        <v>9.34</v>
      </c>
      <c r="D21" s="168">
        <f>IF(ISNUMBER(VALUE(SUBSTITUTE(実質収支比率等に係る経年分析!H$49,"▲","-"))),ROUND(VALUE(SUBSTITUTE(実質収支比率等に係る経年分析!H$49,"▲","-")),2),NA())</f>
        <v>2.33</v>
      </c>
      <c r="E21" s="168">
        <f>IF(ISNUMBER(VALUE(SUBSTITUTE(実質収支比率等に係る経年分析!I$49,"▲","-"))),ROUND(VALUE(SUBSTITUTE(実質収支比率等に係る経年分析!I$49,"▲","-")),2),NA())</f>
        <v>-2.19</v>
      </c>
      <c r="F21" s="168">
        <f>IF(ISNUMBER(VALUE(SUBSTITUTE(実質収支比率等に係る経年分析!J$49,"▲","-"))),ROUND(VALUE(SUBSTITUTE(実質収支比率等に係る経年分析!J$49,"▲","-")),2),NA())</f>
        <v>-0.32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瑞浪市駐車場事業特別会計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0.11</v>
      </c>
    </row>
    <row r="31" spans="1:11" x14ac:dyDescent="0.15">
      <c r="A31" s="169" t="str">
        <f>IF(連結実質赤字比率に係る赤字・黒字の構成分析!C$39="",NA(),連結実質赤字比率に係る赤字・黒字の構成分析!C$39)</f>
        <v>瑞浪市後期高齢者医療事業特別会計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0.13</v>
      </c>
    </row>
    <row r="32" spans="1:11" x14ac:dyDescent="0.15">
      <c r="A32" s="169" t="str">
        <f>IF(連結実質赤字比率に係る赤字・黒字の構成分析!C$38="",NA(),連結実質赤字比率に係る赤字・黒字の構成分析!C$38)</f>
        <v>瑞浪市国民健康保険事業特別会計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0.66</v>
      </c>
    </row>
    <row r="33" spans="1:16" x14ac:dyDescent="0.15">
      <c r="A33" s="169" t="str">
        <f>IF(連結実質赤字比率に係る赤字・黒字の構成分析!C$37="",NA(),連結実質赤字比率に係る赤字・黒字の構成分析!C$37)</f>
        <v>瑞浪市介護保険事業特別会計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0.41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1.1200000000000001</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v>
      </c>
    </row>
    <row r="34" spans="1:16" x14ac:dyDescent="0.15">
      <c r="A34" s="169" t="str">
        <f>IF(連結実質赤字比率に係る赤字・黒字の構成分析!C$36="",NA(),連結実質赤字比率に係る赤字・黒字の構成分析!C$36)</f>
        <v>瑞浪市下水道事業会計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2.02</v>
      </c>
    </row>
    <row r="35" spans="1:16" x14ac:dyDescent="0.15">
      <c r="A35" s="169" t="str">
        <f>IF(連結実質赤字比率に係る赤字・黒字の構成分析!C$35="",NA(),連結実質赤字比率に係る赤字・黒字の構成分析!C$35)</f>
        <v>瑞浪市水道事業会計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7.59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6.95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5.6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5.39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7.16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7.42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7.65</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1494</v>
      </c>
      <c r="E42" s="170"/>
      <c r="F42" s="170"/>
      <c r="G42" s="170">
        <f>'実質公債費比率（分子）の構造'!L$52</f>
        <v>1454</v>
      </c>
      <c r="H42" s="170"/>
      <c r="I42" s="170"/>
      <c r="J42" s="170">
        <f>'実質公債費比率（分子）の構造'!M$52</f>
        <v>1500</v>
      </c>
      <c r="K42" s="170"/>
      <c r="L42" s="170"/>
      <c r="M42" s="170">
        <f>'実質公債費比率（分子）の構造'!N$52</f>
        <v>1528</v>
      </c>
      <c r="N42" s="170"/>
      <c r="O42" s="170"/>
      <c r="P42" s="170">
        <f>'実質公債費比率（分子）の構造'!O$52</f>
        <v>1486</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f>'実質公債費比率（分子）の構造'!O$49</f>
        <v>3</v>
      </c>
      <c r="O45" s="170"/>
      <c r="P45" s="170"/>
    </row>
    <row r="46" spans="1:16" x14ac:dyDescent="0.15">
      <c r="A46" s="170" t="s">
        <v>64</v>
      </c>
      <c r="B46" s="170">
        <f>'実質公債費比率（分子）の構造'!K$48</f>
        <v>228</v>
      </c>
      <c r="C46" s="170"/>
      <c r="D46" s="170"/>
      <c r="E46" s="170">
        <f>'実質公債費比率（分子）の構造'!L$48</f>
        <v>202</v>
      </c>
      <c r="F46" s="170"/>
      <c r="G46" s="170"/>
      <c r="H46" s="170">
        <f>'実質公債費比率（分子）の構造'!M$48</f>
        <v>219</v>
      </c>
      <c r="I46" s="170"/>
      <c r="J46" s="170"/>
      <c r="K46" s="170">
        <f>'実質公債費比率（分子）の構造'!N$48</f>
        <v>232</v>
      </c>
      <c r="L46" s="170"/>
      <c r="M46" s="170"/>
      <c r="N46" s="170">
        <f>'実質公債費比率（分子）の構造'!O$48</f>
        <v>247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1508</v>
      </c>
      <c r="C49" s="170"/>
      <c r="D49" s="170"/>
      <c r="E49" s="170">
        <f>'実質公債費比率（分子）の構造'!L$45</f>
        <v>1468</v>
      </c>
      <c r="F49" s="170"/>
      <c r="G49" s="170"/>
      <c r="H49" s="170">
        <f>'実質公債費比率（分子）の構造'!M$45</f>
        <v>1466</v>
      </c>
      <c r="I49" s="170"/>
      <c r="J49" s="170"/>
      <c r="K49" s="170">
        <f>'実質公債費比率（分子）の構造'!N$45</f>
        <v>1498</v>
      </c>
      <c r="L49" s="170"/>
      <c r="M49" s="170"/>
      <c r="N49" s="170">
        <f>'実質公債費比率（分子）の構造'!O$45</f>
        <v>1452</v>
      </c>
      <c r="O49" s="170"/>
      <c r="P49" s="170"/>
    </row>
    <row r="50" spans="1:16" x14ac:dyDescent="0.15">
      <c r="A50" s="170" t="s">
        <v>67</v>
      </c>
      <c r="B50" s="170" t="e">
        <f>NA()</f>
        <v>#N/A</v>
      </c>
      <c r="C50" s="170">
        <f>IF(ISNUMBER('実質公債費比率（分子）の構造'!K$53),'実質公債費比率（分子）の構造'!K$53,NA())</f>
        <v>243</v>
      </c>
      <c r="D50" s="170" t="e">
        <f>NA()</f>
        <v>#N/A</v>
      </c>
      <c r="E50" s="170" t="e">
        <f>NA()</f>
        <v>#N/A</v>
      </c>
      <c r="F50" s="170">
        <f>IF(ISNUMBER('実質公債費比率（分子）の構造'!L$53),'実質公債費比率（分子）の構造'!L$53,NA())</f>
        <v>217</v>
      </c>
      <c r="G50" s="170" t="e">
        <f>NA()</f>
        <v>#N/A</v>
      </c>
      <c r="H50" s="170" t="e">
        <f>NA()</f>
        <v>#N/A</v>
      </c>
      <c r="I50" s="170">
        <f>IF(ISNUMBER('実質公債費比率（分子）の構造'!M$53),'実質公債費比率（分子）の構造'!M$53,NA())</f>
        <v>186</v>
      </c>
      <c r="J50" s="170" t="e">
        <f>NA()</f>
        <v>#N/A</v>
      </c>
      <c r="K50" s="170" t="e">
        <f>NA()</f>
        <v>#N/A</v>
      </c>
      <c r="L50" s="170">
        <f>IF(ISNUMBER('実質公債費比率（分子）の構造'!N$53),'実質公債費比率（分子）の構造'!N$53,NA())</f>
        <v>203</v>
      </c>
      <c r="M50" s="170" t="e">
        <f>NA()</f>
        <v>#N/A</v>
      </c>
      <c r="N50" s="170" t="e">
        <f>NA()</f>
        <v>#N/A</v>
      </c>
      <c r="O50" s="170">
        <f>IF(ISNUMBER('実質公債費比率（分子）の構造'!O$53),'実質公債費比率（分子）の構造'!O$53,NA())</f>
        <v>216</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15098</v>
      </c>
      <c r="E56" s="169"/>
      <c r="F56" s="169"/>
      <c r="G56" s="169">
        <f>'将来負担比率（分子）の構造'!J$52</f>
        <v>15455</v>
      </c>
      <c r="H56" s="169"/>
      <c r="I56" s="169"/>
      <c r="J56" s="169">
        <f>'将来負担比率（分子）の構造'!K$52</f>
        <v>14920</v>
      </c>
      <c r="K56" s="169"/>
      <c r="L56" s="169"/>
      <c r="M56" s="169">
        <f>'将来負担比率（分子）の構造'!L$52</f>
        <v>14189</v>
      </c>
      <c r="N56" s="169"/>
      <c r="O56" s="169"/>
      <c r="P56" s="169">
        <f>'将来負担比率（分子）の構造'!M$52</f>
        <v>13977</v>
      </c>
    </row>
    <row r="57" spans="1:16" x14ac:dyDescent="0.15">
      <c r="A57" s="169" t="s">
        <v>42</v>
      </c>
      <c r="B57" s="169"/>
      <c r="C57" s="169"/>
      <c r="D57" s="169">
        <f>'将来負担比率（分子）の構造'!I$51</f>
        <v>1583</v>
      </c>
      <c r="E57" s="169"/>
      <c r="F57" s="169"/>
      <c r="G57" s="169">
        <f>'将来負担比率（分子）の構造'!J$51</f>
        <v>1378</v>
      </c>
      <c r="H57" s="169"/>
      <c r="I57" s="169"/>
      <c r="J57" s="169">
        <f>'将来負担比率（分子）の構造'!K$51</f>
        <v>1242</v>
      </c>
      <c r="K57" s="169"/>
      <c r="L57" s="169"/>
      <c r="M57" s="169">
        <f>'将来負担比率（分子）の構造'!L$51</f>
        <v>1219</v>
      </c>
      <c r="N57" s="169"/>
      <c r="O57" s="169"/>
      <c r="P57" s="169">
        <f>'将来負担比率（分子）の構造'!M$51</f>
        <v>1184</v>
      </c>
    </row>
    <row r="58" spans="1:16" x14ac:dyDescent="0.15">
      <c r="A58" s="169" t="s">
        <v>41</v>
      </c>
      <c r="B58" s="169"/>
      <c r="C58" s="169"/>
      <c r="D58" s="169">
        <f>'将来負担比率（分子）の構造'!I$50</f>
        <v>7780</v>
      </c>
      <c r="E58" s="169"/>
      <c r="F58" s="169"/>
      <c r="G58" s="169">
        <f>'将来負担比率（分子）の構造'!J$50</f>
        <v>8799</v>
      </c>
      <c r="H58" s="169"/>
      <c r="I58" s="169"/>
      <c r="J58" s="169">
        <f>'将来負担比率（分子）の構造'!K$50</f>
        <v>8993</v>
      </c>
      <c r="K58" s="169"/>
      <c r="L58" s="169"/>
      <c r="M58" s="169">
        <f>'将来負担比率（分子）の構造'!L$50</f>
        <v>8861</v>
      </c>
      <c r="N58" s="169"/>
      <c r="O58" s="169"/>
      <c r="P58" s="169">
        <f>'将来負担比率（分子）の構造'!M$50</f>
        <v>9310</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3658</v>
      </c>
      <c r="C62" s="169"/>
      <c r="D62" s="169"/>
      <c r="E62" s="169">
        <f>'将来負担比率（分子）の構造'!J$45</f>
        <v>3565</v>
      </c>
      <c r="F62" s="169"/>
      <c r="G62" s="169"/>
      <c r="H62" s="169">
        <f>'将来負担比率（分子）の構造'!K$45</f>
        <v>3596</v>
      </c>
      <c r="I62" s="169"/>
      <c r="J62" s="169"/>
      <c r="K62" s="169">
        <f>'将来負担比率（分子）の構造'!L$45</f>
        <v>3526</v>
      </c>
      <c r="L62" s="169"/>
      <c r="M62" s="169"/>
      <c r="N62" s="169">
        <f>'将来負担比率（分子）の構造'!M$45</f>
        <v>3522</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21</v>
      </c>
      <c r="L63" s="169"/>
      <c r="M63" s="169"/>
      <c r="N63" s="169">
        <f>'将来負担比率（分子）の構造'!M$44</f>
        <v>147</v>
      </c>
      <c r="O63" s="169"/>
      <c r="P63" s="169"/>
    </row>
    <row r="64" spans="1:16" x14ac:dyDescent="0.15">
      <c r="A64" s="169" t="s">
        <v>33</v>
      </c>
      <c r="B64" s="169">
        <f>'将来負担比率（分子）の構造'!I$43</f>
        <v>2417</v>
      </c>
      <c r="C64" s="169"/>
      <c r="D64" s="169"/>
      <c r="E64" s="169">
        <f>'将来負担比率（分子）の構造'!J$43</f>
        <v>2205</v>
      </c>
      <c r="F64" s="169"/>
      <c r="G64" s="169"/>
      <c r="H64" s="169">
        <f>'将来負担比率（分子）の構造'!K$43</f>
        <v>2467</v>
      </c>
      <c r="I64" s="169"/>
      <c r="J64" s="169"/>
      <c r="K64" s="169">
        <f>'将来負担比率（分子）の構造'!L$43</f>
        <v>1927</v>
      </c>
      <c r="L64" s="169"/>
      <c r="M64" s="169"/>
      <c r="N64" s="169">
        <f>'将来負担比率（分子）の構造'!M$43</f>
        <v>1996</v>
      </c>
      <c r="O64" s="169"/>
      <c r="P64" s="169"/>
    </row>
    <row r="65" spans="1:16" x14ac:dyDescent="0.15">
      <c r="A65" s="169" t="s">
        <v>32</v>
      </c>
      <c r="B65" s="169">
        <f>'将来負担比率（分子）の構造'!I$42</f>
        <v>2</v>
      </c>
      <c r="C65" s="169"/>
      <c r="D65" s="169"/>
      <c r="E65" s="169">
        <f>'将来負担比率（分子）の構造'!J$42</f>
        <v>1</v>
      </c>
      <c r="F65" s="169"/>
      <c r="G65" s="169"/>
      <c r="H65" s="169">
        <f>'将来負担比率（分子）の構造'!K$42</f>
        <v>1</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14009</v>
      </c>
      <c r="C66" s="169"/>
      <c r="D66" s="169"/>
      <c r="E66" s="169">
        <f>'将来負担比率（分子）の構造'!J$41</f>
        <v>13666</v>
      </c>
      <c r="F66" s="169"/>
      <c r="G66" s="169"/>
      <c r="H66" s="169">
        <f>'将来負担比率（分子）の構造'!K$41</f>
        <v>13377</v>
      </c>
      <c r="I66" s="169"/>
      <c r="J66" s="169"/>
      <c r="K66" s="169">
        <f>'将来負担比率（分子）の構造'!L$41</f>
        <v>12854</v>
      </c>
      <c r="L66" s="169"/>
      <c r="M66" s="169"/>
      <c r="N66" s="169">
        <f>'将来負担比率（分子）の構造'!M$41</f>
        <v>12465</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3570</v>
      </c>
      <c r="C72" s="173">
        <f>基金残高に係る経年分析!G55</f>
        <v>3355</v>
      </c>
      <c r="D72" s="173">
        <f>基金残高に係る経年分析!H55</f>
        <v>3295</v>
      </c>
    </row>
    <row r="73" spans="1:16" x14ac:dyDescent="0.15">
      <c r="A73" s="172" t="s">
        <v>74</v>
      </c>
      <c r="B73" s="173">
        <f>基金残高に係る経年分析!F56</f>
        <v>0</v>
      </c>
      <c r="C73" s="173">
        <f>基金残高に係る経年分析!G56</f>
        <v>0</v>
      </c>
      <c r="D73" s="173">
        <f>基金残高に係る経年分析!H56</f>
        <v>0</v>
      </c>
    </row>
    <row r="74" spans="1:16" x14ac:dyDescent="0.15">
      <c r="A74" s="172" t="s">
        <v>75</v>
      </c>
      <c r="B74" s="173">
        <f>基金残高に係る経年分析!F57</f>
        <v>4168</v>
      </c>
      <c r="C74" s="173">
        <f>基金残高に係る経年分析!G57</f>
        <v>4464</v>
      </c>
      <c r="D74" s="173">
        <f>基金残高に係る経年分析!H57</f>
        <v>4928</v>
      </c>
    </row>
  </sheetData>
  <sheetProtection algorithmName="SHA-512" hashValue="7iGfvbXnPUny7G1UjvoPPEJyTFFm6vUVZe2FSG8AIpBM93XJ4zJ3aCHMwRxCzJlaJyhczJiV/CQZF6hbE26AQA==" saltValue="TkHIE48xc4k6ecPxzm37Z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21373</cp:lastModifiedBy>
  <dcterms:created xsi:type="dcterms:W3CDTF">2025-02-19T02:42:59Z</dcterms:created>
  <dcterms:modified xsi:type="dcterms:W3CDTF">2025-03-14T07:39:00Z</dcterms:modified>
  <cp:category/>
</cp:coreProperties>
</file>