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97228\Box\11108_10_庁内用\財政係\財政係\06_財政係その他\08_財政状況資料集\R5\24_HP掲載用\"/>
    </mc:Choice>
  </mc:AlternateContent>
  <xr:revisionPtr revIDLastSave="0" documentId="13_ncr:1_{BE72214B-7808-4ABC-8C7F-BABF87D2C0A8}" xr6:coauthVersionLast="47" xr6:coauthVersionMax="47" xr10:uidLastSave="{00000000-0000-0000-0000-000000000000}"/>
  <bookViews>
    <workbookView xWindow="-2892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O36" i="10"/>
  <c r="AM36" i="10"/>
  <c r="AM35"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BE34" i="10" l="1"/>
  <c r="BE35" i="10" s="1"/>
  <c r="BE36" i="10" s="1"/>
  <c r="BE37"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<sst xmlns="http://schemas.openxmlformats.org/spreadsheetml/2006/main" count="1201" uniqueCount="641">
  <si>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</si>
  <si>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</si>
  <si>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</si>
  <si>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</si>
  <si>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</si>
  <si>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</si>
  <si>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</si>
  <si>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</si>
  <si>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</si>
  <si>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</si>
  <si>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</si>
  <si>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</si>
  <si>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</si>
  <si>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</si>
  <si>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</si>
  <si>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</si>
  <si>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</si>
  <si>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</si>
  <si>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</si>
  <si>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</si>
  <si>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</si>
  <si>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</si>
  <si>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</si>
  <si>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</si>
  <si>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</si>
  <si>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</si>
  <si>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</si>
  <si>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</si>
  <si>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</si>
  <si>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</si>
  <si>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</si>
  <si>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</si>
  <si>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</si>
  <si>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</si>
  <si>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</si>
  <si>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</si>
  <si>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</si>
  <si>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</si>
  <si>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</si>
  <si>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</si>
  <si>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</si>
  <si>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</si>
  <si>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</si>
  <si>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</si>
  <si>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</si>
  <si>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</si>
  <si>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</si>
  <si>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</si>
  <si>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</si>
  <si>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</si>
  <si>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</si>
  <si>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</si>
  <si>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</si>
  <si>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</si>
  <si>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</si>
  <si>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</si>
  <si>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</si>
  <si>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</si>
  <si>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</si>
  <si>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</si>
  <si>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</si>
  <si>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</si>
  <si>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</si>
  <si>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</si>
  <si>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</si>
  <si>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</si>
  <si>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</si>
  <si>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</si>
  <si>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</si>
  <si>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</si>
  <si>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</si>
  <si>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</si>
  <si>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</si>
  <si>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</si>
  <si>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</si>
  <si>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</si>
  <si>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</si>
  <si>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</si>
  <si>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</si>
  <si>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</si>
  <si>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</si>
  <si>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</si>
  <si>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</si>
  <si>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</si>
  <si>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</si>
  <si>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</si>
  <si>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</si>
  <si>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</si>
  <si>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</si>
  <si>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</si>
  <si>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</si>
  <si>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</si>
  <si>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</si>
  <si>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</si>
  <si>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</si>
  <si>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</si>
  <si>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</si>
  <si>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</si>
  <si>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</si>
  <si>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</si>
  <si>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揖斐川町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</si>
  <si>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</si>
  <si>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</si>
  <si>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</si>
  <si>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</si>
  <si>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</si>
  <si>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</si>
  <si>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</si>
  <si>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</si>
  <si>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</si>
  <si>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</si>
  <si>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</si>
  <si>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</si>
  <si>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</si>
  <si>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</si>
  <si>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</si>
  <si>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</si>
  <si>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</si>
  <si>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</si>
  <si>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</si>
  <si>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</si>
  <si>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</si>
  <si>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</si>
  <si>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</si>
  <si>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</si>
  <si>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</si>
  <si>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</si>
  <si>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</si>
  <si>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</si>
  <si>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</si>
  <si>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</si>
  <si>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</si>
  <si>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</si>
  <si>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</si>
  <si>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</si>
  <si>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</si>
  <si>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</si>
  <si>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</si>
  <si>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</si>
  <si>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</si>
  <si>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</si>
  <si>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</si>
  <si>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</si>
  <si>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</si>
  <si>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</si>
  <si>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</si>
  <si>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</si>
  <si>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</si>
  <si>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</si>
  <si>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</si>
  <si>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</si>
  <si>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</si>
  <si>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</si>
  <si>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</si>
  <si>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</si>
  <si>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</si>
  <si>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</si>
  <si>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</si>
  <si>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</si>
  <si>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</si>
  <si>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</si>
  <si>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</si>
  <si>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</si>
  <si>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</si>
  <si>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</si>
  <si>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</si>
  <si>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</si>
  <si>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</si>
  <si>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</si>
  <si>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</si>
  <si>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</si>
  <si>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</si>
  <si>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</si>
  <si>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</si>
  <si>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</si>
  <si>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</si>
  <si>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</si>
  <si>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</si>
  <si>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</si>
  <si>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</si>
  <si>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</si>
  <si>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</si>
  <si>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</si>
  <si>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</si>
  <si>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</si>
  <si>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</si>
  <si>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</si>
  <si>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</si>
  <si>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</si>
  <si>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</si>
  <si>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</si>
  <si>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</si>
  <si>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</si>
  <si>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</si>
  <si>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</si>
  <si>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</si>
  <si>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</si>
  <si>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</si>
  <si>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</si>
  <si>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</si>
  <si>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</si>
  <si>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</si>
  <si>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</si>
  <si>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</si>
  <si>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</si>
  <si>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</si>
  <si>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</si>
  <si>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</si>
  <si>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</si>
  <si>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</si>
  <si>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</si>
  <si>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</si>
  <si>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</si>
  <si>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</si>
  <si>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岐阜県揖斐川町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</si>
  <si>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</si>
  <si>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</si>
  <si>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</si>
  <si>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</si>
  <si>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</si>
  <si>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</si>
  <si>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</si>
  <si>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</si>
  <si>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</si>
  <si>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</si>
  <si>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</si>
  <si>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</si>
  <si>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</si>
  <si>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</si>
  <si>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</si>
  <si>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</si>
  <si>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</si>
  <si>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</si>
  <si>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</si>
  <si>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</si>
  <si>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</si>
  <si>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</si>
  <si>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</si>
  <si>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</si>
  <si>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</si>
  <si>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</si>
  <si>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</si>
  <si>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</si>
  <si>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</si>
  <si>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</si>
  <si>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</si>
  <si>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</si>
  <si>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</si>
  <si>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</si>
  <si>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</si>
  <si>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</si>
  <si>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</si>
  <si>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</si>
  <si>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</si>
  <si>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</si>
  <si>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</si>
  <si>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</si>
  <si>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</si>
  <si>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</si>
  <si>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</si>
  <si>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</si>
  <si>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</si>
  <si>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</si>
  <si>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</si>
  <si>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</si>
  <si>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</si>
  <si>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</si>
  <si>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</si>
  <si>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</si>
  <si>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</si>
  <si>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</si>
  <si>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</si>
  <si>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</si>
  <si>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</si>
  <si>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</si>
  <si>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</si>
  <si>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</si>
  <si>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</si>
  <si>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</si>
  <si>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</si>
  <si>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</si>
  <si>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</si>
  <si>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</si>
  <si>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</si>
  <si>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</si>
  <si>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</si>
  <si>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</si>
  <si>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</si>
  <si>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</si>
  <si>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</si>
  <si>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</si>
  <si>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</si>
  <si>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</si>
  <si>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</si>
  <si>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</si>
  <si>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</si>
  <si>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</si>
  <si>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</si>
  <si>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</si>
  <si>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</si>
  <si>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</si>
  <si>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</si>
  <si>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</si>
  <si>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</si>
  <si>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</si>
  <si>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</si>
  <si>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</si>
  <si>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</si>
  <si>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</si>
  <si>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</si>
  <si>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</si>
  <si>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</si>
  <si>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</si>
  <si>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</si>
  <si>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</si>
  <si>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</si>
  <si>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</si>
  <si>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</si>
  <si>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</si>
  <si>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</si>
  <si>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</si>
  <si>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</si>
  <si>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</si>
  <si>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</si>
  <si>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</si>
  <si>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</si>
  <si>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</si>
  <si>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</si>
  <si>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</si>
  <si>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</si>
  <si>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</si>
  <si>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</si>
  <si>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</si>
  <si>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</si>
  <si>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</si>
  <si>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</si>
  <si>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</si>
  <si>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</si>
  <si>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</si>
  <si>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</si>
  <si>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</si>
  <si>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</si>
  <si>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</si>
  <si>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</si>
  <si>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</si>
  <si>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</si>
  <si>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</si>
  <si>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</si>
  <si>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</si>
  <si>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</si>
  <si>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</si>
  <si>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</si>
  <si>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</si>
  <si>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</si>
  <si>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</si>
  <si>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</si>
  <si>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</si>
  <si>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</si>
  <si>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</si>
  <si>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</si>
  <si>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</si>
  <si>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</si>
  <si>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</si>
  <si>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</si>
  <si>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</si>
  <si>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</si>
  <si>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岐阜県揖斐川町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</si>
  <si>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</si>
  <si>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</si>
  <si>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</si>
  <si>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</si>
  <si>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</si>
  <si>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</si>
  <si>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</si>
  <si>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</si>
  <si>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</si>
  <si>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</si>
  <si>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</si>
  <si>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</si>
  <si>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</si>
  <si>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</si>
  <si>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</si>
  <si>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</si>
  <si>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</si>
  <si>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</si>
  <si>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</si>
  <si>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</si>
  <si>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町営住宅事業特別会計</t>
    <phoneticPr fontId="5"/>
  </si>
  <si>
    <t>杉原地域土地取得等特別会計</t>
    <phoneticPr fontId="5"/>
  </si>
  <si>
    <t>-</t>
    <phoneticPr fontId="5"/>
  </si>
  <si>
    <t>徳山ダム上流域公有地化特別会計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</si>
  <si>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</si>
  <si>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</si>
  <si>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</si>
  <si>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</si>
  <si>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</si>
  <si>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</si>
  <si>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</si>
  <si>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</si>
  <si>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</si>
  <si>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</si>
  <si>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</si>
  <si>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</si>
  <si>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</si>
  <si>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</si>
  <si>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</si>
  <si>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</si>
  <si>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国民健康保険直診勘定特別会計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</si>
  <si>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</si>
  <si>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</si>
  <si>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</si>
  <si>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</si>
  <si>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</si>
  <si>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</si>
  <si>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個別排水事業特別会計</t>
    <phoneticPr fontId="5"/>
  </si>
  <si>
    <t>小水力発電事業特別会計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</si>
  <si>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</si>
  <si>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</si>
  <si>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</si>
  <si>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</si>
  <si>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</si>
  <si>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</si>
  <si>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</si>
  <si>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</si>
  <si>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</si>
  <si>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</si>
  <si>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</si>
  <si>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</si>
  <si>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</si>
  <si>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</si>
  <si>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</si>
  <si>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</si>
  <si>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</si>
  <si>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</si>
  <si>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</si>
  <si>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</si>
  <si>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</si>
  <si>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</si>
  <si>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</si>
  <si>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</si>
  <si>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</si>
  <si>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</si>
  <si>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</si>
  <si>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</si>
  <si>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</si>
  <si>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</si>
  <si>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</si>
  <si>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</si>
  <si>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</si>
  <si>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</si>
  <si>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</si>
  <si>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</si>
  <si>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</si>
  <si>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</si>
  <si>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</si>
  <si>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</si>
  <si>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</si>
  <si>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</si>
  <si>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</si>
  <si>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</si>
  <si>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</si>
  <si>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</si>
  <si>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</si>
  <si>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</si>
  <si>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</si>
  <si>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</si>
  <si>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</si>
  <si>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</si>
  <si>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</si>
  <si>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</si>
  <si>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</si>
  <si>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</si>
  <si>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</si>
  <si>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</si>
  <si>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</si>
  <si>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</si>
  <si>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</si>
  <si>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</si>
  <si>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</si>
  <si>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</si>
  <si>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</si>
  <si>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</si>
  <si>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</si>
  <si>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</si>
  <si>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</si>
  <si>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</si>
  <si>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</si>
  <si>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</si>
  <si>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</si>
  <si>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</si>
  <si>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</si>
  <si>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</si>
  <si>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</si>
  <si>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</si>
  <si>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個別排水事業特別会計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</si>
  <si>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</si>
  <si>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</si>
  <si>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</si>
  <si>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</si>
  <si>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</si>
  <si>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</si>
  <si>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</si>
  <si>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</si>
  <si>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</si>
  <si>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</si>
  <si>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</si>
  <si>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</si>
  <si>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</si>
  <si>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</si>
  <si>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</si>
  <si>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</si>
  <si>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</si>
  <si>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</si>
  <si>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</si>
  <si>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</si>
  <si>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</si>
  <si>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</si>
  <si>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</si>
  <si>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</si>
  <si>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</si>
  <si>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</si>
  <si>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</si>
  <si>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</si>
  <si>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</si>
  <si>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</si>
  <si>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</si>
  <si>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</si>
  <si>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</si>
  <si>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</si>
  <si>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</si>
  <si>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</si>
  <si>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</si>
  <si>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</si>
  <si>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</si>
  <si>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</si>
  <si>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</si>
  <si>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</si>
  <si>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</si>
  <si>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</si>
  <si>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</si>
  <si>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</si>
  <si>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</si>
  <si>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</si>
  <si>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</si>
  <si>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</si>
  <si>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</si>
  <si>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</si>
  <si>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</si>
  <si>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</si>
  <si>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</si>
  <si>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</si>
  <si>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</si>
  <si>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</si>
  <si>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</si>
  <si>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</si>
  <si>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</si>
  <si>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</si>
  <si>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</si>
  <si>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</si>
  <si>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</si>
  <si>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</si>
  <si>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</si>
  <si>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</si>
  <si>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</si>
  <si>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</si>
  <si>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</si>
  <si>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</si>
  <si>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</si>
  <si>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</si>
  <si>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</si>
  <si>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</si>
  <si>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</si>
  <si>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</si>
  <si>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</si>
  <si>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</si>
  <si>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</si>
  <si>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</si>
  <si>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</si>
  <si>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</si>
  <si>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1.37</t>
  </si>
  <si>
    <t>▲ 1.44</t>
  </si>
  <si>
    <t>水道事業会計</t>
  </si>
  <si>
    <t>一般会計</t>
  </si>
  <si>
    <t>国民健康保険特別会計</t>
  </si>
  <si>
    <t>農業集落排水事業特別会計</t>
  </si>
  <si>
    <t>町営住宅事業特別会計</t>
  </si>
  <si>
    <t>公共下水道事業特別会計</t>
  </si>
  <si>
    <t>国民健康保険直診勘定特別会計</t>
  </si>
  <si>
    <t>個別排水事業特別会計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</si>
  <si>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</si>
  <si>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</si>
  <si>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</si>
  <si>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</si>
  <si>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</si>
  <si>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</si>
  <si>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</si>
  <si>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</si>
  <si>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348百万円基金繰入</t>
    <rPh sb="3" eb="6">
      <t>ヒャクマンエン</t>
    </rPh>
    <rPh sb="6" eb="8">
      <t>キキン</t>
    </rPh>
    <rPh sb="8" eb="10">
      <t>クリイレ</t>
    </rPh>
    <phoneticPr fontId="2"/>
  </si>
  <si>
    <t>1百万円基金繰入</t>
    <rPh sb="1" eb="4">
      <t>ヒャクマンエン</t>
    </rPh>
    <rPh sb="4" eb="6">
      <t>キキン</t>
    </rPh>
    <rPh sb="6" eb="8">
      <t>クリイレ</t>
    </rPh>
    <phoneticPr fontId="2"/>
  </si>
  <si>
    <t>-</t>
    <phoneticPr fontId="2"/>
  </si>
  <si>
    <t>2百万円基金繰入</t>
    <rPh sb="1" eb="4">
      <t>ヒャクマンエン</t>
    </rPh>
    <rPh sb="4" eb="6">
      <t>キキン</t>
    </rPh>
    <rPh sb="6" eb="8">
      <t>クリイレ</t>
    </rPh>
    <phoneticPr fontId="2"/>
  </si>
  <si>
    <t>150百万円基金繰入</t>
    <rPh sb="3" eb="10">
      <t>ヒャクマンエンキキンクリイレ</t>
    </rPh>
    <phoneticPr fontId="2"/>
  </si>
  <si>
    <t>-</t>
    <phoneticPr fontId="2"/>
  </si>
  <si>
    <t>法非適用企業</t>
    <phoneticPr fontId="5"/>
  </si>
  <si>
    <t>大垣衛生施設組合（一般会計）</t>
  </si>
  <si>
    <t>揖斐郡養基小学校養基保育所組合（一般会計）</t>
  </si>
  <si>
    <t>岐阜県市町村会館組合（一般会計）</t>
  </si>
  <si>
    <t>樫原谷林野組合（一般会計）</t>
  </si>
  <si>
    <t>-</t>
    <phoneticPr fontId="2"/>
  </si>
  <si>
    <t>足打谷林野組合（一般会計）</t>
  </si>
  <si>
    <t>-</t>
    <phoneticPr fontId="2"/>
  </si>
  <si>
    <t>岐阜県市町村職員退職手当組合（一般会計）</t>
  </si>
  <si>
    <t>90百万円基金繰入</t>
    <rPh sb="2" eb="5">
      <t>ヒャクマンエン</t>
    </rPh>
    <rPh sb="5" eb="7">
      <t>キキン</t>
    </rPh>
    <rPh sb="7" eb="9">
      <t>クリイレ</t>
    </rPh>
    <phoneticPr fontId="2"/>
  </si>
  <si>
    <t>西濃環境整備組合（一般会計）</t>
  </si>
  <si>
    <t>287百万円基金繰入</t>
    <rPh sb="3" eb="6">
      <t>ヒャクマンエン</t>
    </rPh>
    <rPh sb="6" eb="8">
      <t>キキン</t>
    </rPh>
    <rPh sb="8" eb="10">
      <t>クリイレ</t>
    </rPh>
    <phoneticPr fontId="2"/>
  </si>
  <si>
    <t>揖斐川水防事務組合（一般会計）</t>
  </si>
  <si>
    <t>揖斐郡消防組合（一般会計）</t>
  </si>
  <si>
    <t>19百万円基金繰入</t>
    <rPh sb="2" eb="5">
      <t>ヒャクマンエン</t>
    </rPh>
    <rPh sb="5" eb="7">
      <t>キキン</t>
    </rPh>
    <rPh sb="7" eb="9">
      <t>クリイレ</t>
    </rPh>
    <phoneticPr fontId="2"/>
  </si>
  <si>
    <t>揖斐広域連合（一般会計）</t>
  </si>
  <si>
    <t>揖斐広域連合（介護保険事業会計）</t>
  </si>
  <si>
    <t>66百万円基金繰入</t>
    <rPh sb="2" eb="5">
      <t>ヒャクマンエン</t>
    </rPh>
    <rPh sb="5" eb="7">
      <t>キキン</t>
    </rPh>
    <rPh sb="7" eb="9">
      <t>クリイレ</t>
    </rPh>
    <phoneticPr fontId="2"/>
  </si>
  <si>
    <t>岐阜県後期高齢者医療広域連合（一般会計）</t>
  </si>
  <si>
    <t>岐阜県後期高齢者医療広域連合（後期高齢者医療事業会計）</t>
  </si>
  <si>
    <t>サンシャイン春日</t>
    <rPh sb="6" eb="8">
      <t>カスガ</t>
    </rPh>
    <phoneticPr fontId="2"/>
  </si>
  <si>
    <t>樽見鉄道</t>
    <rPh sb="0" eb="2">
      <t>タルミ</t>
    </rPh>
    <rPh sb="2" eb="4">
      <t>テツドウ</t>
    </rPh>
    <phoneticPr fontId="2"/>
  </si>
  <si>
    <t>公有地化推進基金</t>
    <phoneticPr fontId="5"/>
  </si>
  <si>
    <t>合併振興基金</t>
    <phoneticPr fontId="5"/>
  </si>
  <si>
    <t>公共施設整備基金</t>
    <phoneticPr fontId="5"/>
  </si>
  <si>
    <t>久瀬・藤橋地域振興基金</t>
  </si>
  <si>
    <t>町営住宅整備基金</t>
    <rPh sb="0" eb="2">
      <t>チョウエイ</t>
    </rPh>
    <rPh sb="2" eb="4">
      <t>ジュウタク</t>
    </rPh>
    <rPh sb="4" eb="6">
      <t>セイビ</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</si>
  <si>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</si>
  <si>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</si>
  <si>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24年度から将来負担比率は「-％」となっているが、合併団体であり広大な面積を持つ当町は、公共施設等の総量が多く、それに伴い、施設等の老朽化も一度に進むこととなる。今後は、将来負担額を抑えるためにも地方債の発行の抑制に努めるほか、「揖斐川町公共施設等総合管理計画」に基づき、施設総量の適正化のみならず、民間のノウハウや資金の導入等も検討し、健全で持続可能な自治体経営の実現を目指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</si>
  <si>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</si>
  <si>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</si>
  <si>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</si>
  <si>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</si>
  <si>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</si>
  <si>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</si>
  <si>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及び将来負担比率は類似団体と比較して低い。要因としては、旧町村から承継した地方債の償還が進み、毎年度の償還額が減少してきたこと及び地方債の発行の抑制をしてきたためである。今後も人件費や物件費、公債費等の経常的歳出の縮減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</si>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</sst>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2"/>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35" fillId="0" borderId="12" xfId="16" applyFont="1" applyBorder="1" applyAlignment="1" applyProtection="1">
      <alignment horizontal="left" vertical="top" wrapText="1"/>
      <protection locked="0"/>
    </xf>
    <xf numFmtId="0" fontId="35" fillId="0" borderId="51" xfId="16" applyFont="1" applyBorder="1" applyAlignment="1" applyProtection="1">
      <alignment horizontal="left" vertical="top" wrapText="1"/>
      <protection locked="0"/>
    </xf>
    <xf numFmtId="0" fontId="35" fillId="0" borderId="65" xfId="16" applyFont="1" applyBorder="1" applyAlignment="1" applyProtection="1">
      <alignment horizontal="left" vertical="top" wrapText="1"/>
      <protection locked="0"/>
    </xf>
    <xf numFmtId="0" fontId="35" fillId="0" borderId="0" xfId="16" applyFont="1" applyAlignment="1" applyProtection="1">
      <alignment horizontal="left" vertical="top" wrapText="1"/>
      <protection locked="0"/>
    </xf>
    <xf numFmtId="0" fontId="35" fillId="0" borderId="38" xfId="16" applyFont="1" applyBorder="1" applyAlignment="1" applyProtection="1">
      <alignment horizontal="left" vertical="top" wrapText="1"/>
      <protection locked="0"/>
    </xf>
    <xf numFmtId="0" fontId="35" fillId="0" borderId="37" xfId="16" applyFont="1" applyBorder="1" applyAlignment="1" applyProtection="1">
      <alignment horizontal="left" vertical="top" wrapText="1"/>
      <protection locked="0"/>
    </xf>
    <xf numFmtId="0" fontId="35" fillId="0" borderId="56" xfId="16" applyFont="1" applyBorder="1" applyAlignment="1" applyProtection="1">
      <alignment horizontal="left" vertical="top" wrapText="1"/>
      <protection locked="0"/>
    </xf>
    <xf numFmtId="0" fontId="35"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35" fillId="0" borderId="41"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9F0898D-9CB9-4BA7-BA7D-B289E6888B6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84459</c:v>
                </c:pt>
                <c:pt idx="3">
                  <c:v>74568</c:v>
                </c:pt>
                <c:pt idx="4">
                  <c:v>73693</c:v>
                </c:pt>
              </c:numCache>
            </c:numRef>
          </c:val>
          <c:smooth val="0"/>
          <c:extLst>
            <c:ext xmlns:c16="http://schemas.microsoft.com/office/drawing/2014/chart" uri="{C3380CC4-5D6E-409C-BE32-E72D297353CC}">
              <c16:uniqueId val="{00000000-E434-4B38-BD33-2838CB97DA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88619</c:v>
                </c:pt>
                <c:pt idx="1">
                  <c:v>138205</c:v>
                </c:pt>
                <c:pt idx="2">
                  <c:v>118680</c:v>
                </c:pt>
                <c:pt idx="3">
                  <c:v>98168</c:v>
                </c:pt>
                <c:pt idx="4">
                  <c:v>107326</c:v>
                </c:pt>
              </c:numCache>
            </c:numRef>
          </c:val>
          <c:smooth val="0"/>
          <c:extLst>
            <c:ext xmlns:c16="http://schemas.microsoft.com/office/drawing/2014/chart" uri="{C3380CC4-5D6E-409C-BE32-E72D297353CC}">
              <c16:uniqueId val="{00000001-E434-4B38-BD33-2838CB97DA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3.97</c:v>
                </c:pt>
                <c:pt idx="1">
                  <c:v>3.86</c:v>
                </c:pt>
                <c:pt idx="2">
                  <c:v>6.06</c:v>
                </c:pt>
                <c:pt idx="3">
                  <c:v>9.6999999999999993</c:v>
                </c:pt>
                <c:pt idx="4">
                  <c:v>6.47</c:v>
                </c:pt>
              </c:numCache>
            </c:numRef>
          </c:val>
          <c:extLst>
            <c:ext xmlns:c16="http://schemas.microsoft.com/office/drawing/2014/chart" uri="{C3380CC4-5D6E-409C-BE32-E72D297353CC}">
              <c16:uniqueId val="{00000000-C473-416B-B6C7-A5466DF959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32.119999999999997</c:v>
                </c:pt>
                <c:pt idx="1">
                  <c:v>31.41</c:v>
                </c:pt>
                <c:pt idx="2">
                  <c:v>29.64</c:v>
                </c:pt>
                <c:pt idx="3">
                  <c:v>31.73</c:v>
                </c:pt>
                <c:pt idx="4">
                  <c:v>38.32</c:v>
                </c:pt>
              </c:numCache>
            </c:numRef>
          </c:val>
          <c:extLst>
            <c:ext xmlns:c16="http://schemas.microsoft.com/office/drawing/2014/chart" uri="{C3380CC4-5D6E-409C-BE32-E72D297353CC}">
              <c16:uniqueId val="{00000001-C473-416B-B6C7-A5466DF959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-1.37</c:v>
                </c:pt>
                <c:pt idx="1">
                  <c:v>-1.44</c:v>
                </c:pt>
                <c:pt idx="2">
                  <c:v>0.92</c:v>
                </c:pt>
                <c:pt idx="3">
                  <c:v>6.68</c:v>
                </c:pt>
                <c:pt idx="4">
                  <c:v>1.3</c:v>
                </c:pt>
              </c:numCache>
            </c:numRef>
          </c:val>
          <c:smooth val="0"/>
          <c:extLst>
            <c:ext xmlns:c16="http://schemas.microsoft.com/office/drawing/2014/chart" uri="{C3380CC4-5D6E-409C-BE32-E72D297353CC}">
              <c16:uniqueId val="{00000002-C473-416B-B6C7-A5466DF959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4.75</c:v>
                </c:pt>
                <c:pt idx="2">
                  <c:v>#N/A</c:v>
                </c:pt>
                <c:pt idx="3">
                  <c:v>5.19</c:v>
                </c:pt>
                <c:pt idx="4">
                  <c:v>#N/A</c:v>
                </c:pt>
                <c:pt idx="5">
                  <c:v>4.68</c:v>
                </c:pt>
                <c:pt idx="6">
                  <c:v>#N/A</c:v>
                </c:pt>
                <c:pt idx="7">
                  <c:v>4.3600000000000003</c:v>
                </c:pt>
                <c:pt idx="8">
                  <c:v>#N/A</c:v>
                </c:pt>
                <c:pt idx="9">
                  <c:v>0.06</c:v>
                </c:pt>
              </c:numCache>
            </c:numRef>
          </c:val>
          <c:extLst>
            <c:ext xmlns:c16="http://schemas.microsoft.com/office/drawing/2014/chart" uri="{C3380CC4-5D6E-409C-BE32-E72D297353CC}">
              <c16:uniqueId val="{00000000-6318-4B53-881B-9EE032DA52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18-4B53-881B-9EE032DA5206}"/>
            </c:ext>
          </c:extLst>
        </c:ser>
        <c:ser>
          <c:idx val="2"/>
          <c:order val="2"/>
          <c:tx>
            <c:strRef>
              <c:f>データシート!$A$29</c:f>
              <c:strCache>
                <c:ptCount val="1"/>
                <c:pt idx="0">
                  <c:v>個別排水事業特別会計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0.05</c:v>
                </c:pt>
                <c:pt idx="2">
                  <c:v>#N/A</c:v>
                </c:pt>
                <c:pt idx="3">
                  <c:v>0.06</c:v>
                </c:pt>
                <c:pt idx="4">
                  <c:v>#N/A</c:v>
                </c:pt>
                <c:pt idx="5">
                  <c:v>0.03</c:v>
                </c:pt>
                <c:pt idx="6">
                  <c:v>#N/A</c:v>
                </c:pt>
                <c:pt idx="7">
                  <c:v>0.1</c:v>
                </c:pt>
                <c:pt idx="8">
                  <c:v>#N/A</c:v>
                </c:pt>
                <c:pt idx="9">
                  <c:v>0.06</c:v>
                </c:pt>
              </c:numCache>
            </c:numRef>
          </c:val>
          <c:extLst>
            <c:ext xmlns:c16="http://schemas.microsoft.com/office/drawing/2014/chart" uri="{C3380CC4-5D6E-409C-BE32-E72D297353CC}">
              <c16:uniqueId val="{00000002-6318-4B53-881B-9EE032DA5206}"/>
            </c:ext>
          </c:extLst>
        </c:ser>
        <c:ser>
          <c:idx val="3"/>
          <c:order val="3"/>
          <c:tx>
            <c:strRef>
              <c:f>データシート!$A$30</c:f>
              <c:strCache>
                <c:ptCount val="1"/>
                <c:pt idx="0">
                  <c:v>国民健康保険直診勘定特別会計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0.05</c:v>
                </c:pt>
                <c:pt idx="4">
                  <c:v>#N/A</c:v>
                </c:pt>
                <c:pt idx="5">
                  <c:v>0.1</c:v>
                </c:pt>
                <c:pt idx="6">
                  <c:v>#N/A</c:v>
                </c:pt>
                <c:pt idx="7">
                  <c:v>0.04</c:v>
                </c:pt>
                <c:pt idx="8">
                  <c:v>#N/A</c:v>
                </c:pt>
                <c:pt idx="9">
                  <c:v>7.0000000000000007E-2</c:v>
                </c:pt>
              </c:numCache>
            </c:numRef>
          </c:val>
          <c:extLst>
            <c:ext xmlns:c16="http://schemas.microsoft.com/office/drawing/2014/chart" uri="{C3380CC4-5D6E-409C-BE32-E72D297353CC}">
              <c16:uniqueId val="{00000003-6318-4B53-881B-9EE032DA5206}"/>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0.04</c:v>
                </c:pt>
                <c:pt idx="6">
                  <c:v>#N/A</c:v>
                </c:pt>
                <c:pt idx="7">
                  <c:v>0.1</c:v>
                </c:pt>
                <c:pt idx="8">
                  <c:v>#N/A</c:v>
                </c:pt>
                <c:pt idx="9">
                  <c:v>0.13</c:v>
                </c:pt>
              </c:numCache>
            </c:numRef>
          </c:val>
          <c:extLst>
            <c:ext xmlns:c16="http://schemas.microsoft.com/office/drawing/2014/chart" uri="{C3380CC4-5D6E-409C-BE32-E72D297353CC}">
              <c16:uniqueId val="{00000004-6318-4B53-881B-9EE032DA5206}"/>
            </c:ext>
          </c:extLst>
        </c:ser>
        <c:ser>
          <c:idx val="5"/>
          <c:order val="5"/>
          <c:tx>
            <c:strRef>
              <c:f>データシート!$A$32</c:f>
              <c:strCache>
                <c:ptCount val="1"/>
                <c:pt idx="0">
                  <c:v>町営住宅事業特別会計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0.08</c:v>
                </c:pt>
                <c:pt idx="2">
                  <c:v>#N/A</c:v>
                </c:pt>
                <c:pt idx="3">
                  <c:v>0.1</c:v>
                </c:pt>
                <c:pt idx="4">
                  <c:v>#N/A</c:v>
                </c:pt>
                <c:pt idx="5">
                  <c:v>0.14000000000000001</c:v>
                </c:pt>
                <c:pt idx="6">
                  <c:v>#N/A</c:v>
                </c:pt>
                <c:pt idx="7">
                  <c:v>0.16</c:v>
                </c:pt>
                <c:pt idx="8">
                  <c:v>#N/A</c:v>
                </c:pt>
                <c:pt idx="9">
                  <c:v>0.15</c:v>
                </c:pt>
              </c:numCache>
            </c:numRef>
          </c:val>
          <c:extLst>
            <c:ext xmlns:c16="http://schemas.microsoft.com/office/drawing/2014/chart" uri="{C3380CC4-5D6E-409C-BE32-E72D297353CC}">
              <c16:uniqueId val="{00000005-6318-4B53-881B-9EE032DA5206}"/>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0.09</c:v>
                </c:pt>
                <c:pt idx="4">
                  <c:v>#N/A</c:v>
                </c:pt>
                <c:pt idx="5">
                  <c:v>0.04</c:v>
                </c:pt>
                <c:pt idx="6">
                  <c:v>#N/A</c:v>
                </c:pt>
                <c:pt idx="7">
                  <c:v>0.1</c:v>
                </c:pt>
                <c:pt idx="8">
                  <c:v>#N/A</c:v>
                </c:pt>
                <c:pt idx="9">
                  <c:v>0.24</c:v>
                </c:pt>
              </c:numCache>
            </c:numRef>
          </c:val>
          <c:extLst>
            <c:ext xmlns:c16="http://schemas.microsoft.com/office/drawing/2014/chart" uri="{C3380CC4-5D6E-409C-BE32-E72D297353CC}">
              <c16:uniqueId val="{00000006-6318-4B53-881B-9EE032DA520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1.44</c:v>
                </c:pt>
                <c:pt idx="2">
                  <c:v>#N/A</c:v>
                </c:pt>
                <c:pt idx="3">
                  <c:v>1.21</c:v>
                </c:pt>
                <c:pt idx="4">
                  <c:v>#N/A</c:v>
                </c:pt>
                <c:pt idx="5">
                  <c:v>1.69</c:v>
                </c:pt>
                <c:pt idx="6">
                  <c:v>#N/A</c:v>
                </c:pt>
                <c:pt idx="7">
                  <c:v>2</c:v>
                </c:pt>
                <c:pt idx="8">
                  <c:v>#N/A</c:v>
                </c:pt>
                <c:pt idx="9">
                  <c:v>2.23</c:v>
                </c:pt>
              </c:numCache>
            </c:numRef>
          </c:val>
          <c:extLst>
            <c:ext xmlns:c16="http://schemas.microsoft.com/office/drawing/2014/chart" uri="{C3380CC4-5D6E-409C-BE32-E72D297353CC}">
              <c16:uniqueId val="{00000007-6318-4B53-881B-9EE032DA52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3.87</c:v>
                </c:pt>
                <c:pt idx="2">
                  <c:v>#N/A</c:v>
                </c:pt>
                <c:pt idx="3">
                  <c:v>3.74</c:v>
                </c:pt>
                <c:pt idx="4">
                  <c:v>#N/A</c:v>
                </c:pt>
                <c:pt idx="5">
                  <c:v>5.89</c:v>
                </c:pt>
                <c:pt idx="6">
                  <c:v>#N/A</c:v>
                </c:pt>
                <c:pt idx="7">
                  <c:v>9.5299999999999994</c:v>
                </c:pt>
                <c:pt idx="8">
                  <c:v>#N/A</c:v>
                </c:pt>
                <c:pt idx="9">
                  <c:v>6.31</c:v>
                </c:pt>
              </c:numCache>
            </c:numRef>
          </c:val>
          <c:extLst>
            <c:ext xmlns:c16="http://schemas.microsoft.com/office/drawing/2014/chart" uri="{C3380CC4-5D6E-409C-BE32-E72D297353CC}">
              <c16:uniqueId val="{00000008-6318-4B53-881B-9EE032DA520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7.08</c:v>
                </c:pt>
              </c:numCache>
            </c:numRef>
          </c:val>
          <c:extLst>
            <c:ext xmlns:c16="http://schemas.microsoft.com/office/drawing/2014/chart" uri="{C3380CC4-5D6E-409C-BE32-E72D297353CC}">
              <c16:uniqueId val="{00000009-6318-4B53-881B-9EE032DA52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1958</c:v>
                </c:pt>
                <c:pt idx="5">
                  <c:v>1917</c:v>
                </c:pt>
                <c:pt idx="8">
                  <c:v>1784</c:v>
                </c:pt>
                <c:pt idx="11">
                  <c:v>1764</c:v>
                </c:pt>
                <c:pt idx="14">
                  <c:v>1618</c:v>
                </c:pt>
              </c:numCache>
            </c:numRef>
          </c:val>
          <c:extLst>
            <c:ext xmlns:c16="http://schemas.microsoft.com/office/drawing/2014/chart" uri="{C3380CC4-5D6E-409C-BE32-E72D297353CC}">
              <c16:uniqueId val="{00000000-9598-4C88-8E37-1B67DA11DB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98-4C88-8E37-1B67DA11DB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598-4C88-8E37-1B67DA11DB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88</c:v>
                </c:pt>
                <c:pt idx="3">
                  <c:v>81</c:v>
                </c:pt>
                <c:pt idx="6">
                  <c:v>80</c:v>
                </c:pt>
                <c:pt idx="9">
                  <c:v>80</c:v>
                </c:pt>
                <c:pt idx="12">
                  <c:v>78</c:v>
                </c:pt>
              </c:numCache>
            </c:numRef>
          </c:val>
          <c:extLst>
            <c:ext xmlns:c16="http://schemas.microsoft.com/office/drawing/2014/chart" uri="{C3380CC4-5D6E-409C-BE32-E72D297353CC}">
              <c16:uniqueId val="{00000003-9598-4C88-8E37-1B67DA11DB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696</c:v>
                </c:pt>
                <c:pt idx="3">
                  <c:v>683</c:v>
                </c:pt>
                <c:pt idx="6">
                  <c:v>605</c:v>
                </c:pt>
                <c:pt idx="9">
                  <c:v>562</c:v>
                </c:pt>
                <c:pt idx="12">
                  <c:v>504</c:v>
                </c:pt>
              </c:numCache>
            </c:numRef>
          </c:val>
          <c:extLst>
            <c:ext xmlns:c16="http://schemas.microsoft.com/office/drawing/2014/chart" uri="{C3380CC4-5D6E-409C-BE32-E72D297353CC}">
              <c16:uniqueId val="{00000004-9598-4C88-8E37-1B67DA11DB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98-4C88-8E37-1B67DA11DB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98-4C88-8E37-1B67DA11DB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1678</c:v>
                </c:pt>
                <c:pt idx="3">
                  <c:v>1641</c:v>
                </c:pt>
                <c:pt idx="6">
                  <c:v>1551</c:v>
                </c:pt>
                <c:pt idx="9">
                  <c:v>1589</c:v>
                </c:pt>
                <c:pt idx="12">
                  <c:v>1616</c:v>
                </c:pt>
              </c:numCache>
            </c:numRef>
          </c:val>
          <c:extLst>
            <c:ext xmlns:c16="http://schemas.microsoft.com/office/drawing/2014/chart" uri="{C3380CC4-5D6E-409C-BE32-E72D297353CC}">
              <c16:uniqueId val="{00000007-9598-4C88-8E37-1B67DA11DB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504</c:v>
                </c:pt>
                <c:pt idx="2">
                  <c:v>#N/A</c:v>
                </c:pt>
                <c:pt idx="3">
                  <c:v>#N/A</c:v>
                </c:pt>
                <c:pt idx="4">
                  <c:v>488</c:v>
                </c:pt>
                <c:pt idx="5">
                  <c:v>#N/A</c:v>
                </c:pt>
                <c:pt idx="6">
                  <c:v>#N/A</c:v>
                </c:pt>
                <c:pt idx="7">
                  <c:v>452</c:v>
                </c:pt>
                <c:pt idx="8">
                  <c:v>#N/A</c:v>
                </c:pt>
                <c:pt idx="9">
                  <c:v>#N/A</c:v>
                </c:pt>
                <c:pt idx="10">
                  <c:v>467</c:v>
                </c:pt>
                <c:pt idx="11">
                  <c:v>#N/A</c:v>
                </c:pt>
                <c:pt idx="12">
                  <c:v>#N/A</c:v>
                </c:pt>
                <c:pt idx="13">
                  <c:v>580</c:v>
                </c:pt>
                <c:pt idx="14">
                  <c:v>#N/A</c:v>
                </c:pt>
              </c:numCache>
            </c:numRef>
          </c:val>
          <c:smooth val="0"/>
          <c:extLst>
            <c:ext xmlns:c16="http://schemas.microsoft.com/office/drawing/2014/chart" uri="{C3380CC4-5D6E-409C-BE32-E72D297353CC}">
              <c16:uniqueId val="{00000008-9598-4C88-8E37-1B67DA11DB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18967</c:v>
                </c:pt>
                <c:pt idx="5">
                  <c:v>18704</c:v>
                </c:pt>
                <c:pt idx="8">
                  <c:v>17994</c:v>
                </c:pt>
                <c:pt idx="11">
                  <c:v>17455</c:v>
                </c:pt>
                <c:pt idx="14">
                  <c:v>16514</c:v>
                </c:pt>
              </c:numCache>
            </c:numRef>
          </c:val>
          <c:extLst>
            <c:ext xmlns:c16="http://schemas.microsoft.com/office/drawing/2014/chart" uri="{C3380CC4-5D6E-409C-BE32-E72D297353CC}">
              <c16:uniqueId val="{00000000-27C3-445A-90F3-24ED3EF311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198</c:v>
                </c:pt>
                <c:pt idx="5">
                  <c:v>177</c:v>
                </c:pt>
                <c:pt idx="8">
                  <c:v>159</c:v>
                </c:pt>
                <c:pt idx="11">
                  <c:v>164</c:v>
                </c:pt>
                <c:pt idx="14">
                  <c:v>132</c:v>
                </c:pt>
              </c:numCache>
            </c:numRef>
          </c:val>
          <c:extLst>
            <c:ext xmlns:c16="http://schemas.microsoft.com/office/drawing/2014/chart" uri="{C3380CC4-5D6E-409C-BE32-E72D297353CC}">
              <c16:uniqueId val="{00000001-27C3-445A-90F3-24ED3EF311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8674</c:v>
                </c:pt>
                <c:pt idx="5">
                  <c:v>7999</c:v>
                </c:pt>
                <c:pt idx="8">
                  <c:v>7513</c:v>
                </c:pt>
                <c:pt idx="11">
                  <c:v>7804</c:v>
                </c:pt>
                <c:pt idx="14">
                  <c:v>8602</c:v>
                </c:pt>
              </c:numCache>
            </c:numRef>
          </c:val>
          <c:extLst>
            <c:ext xmlns:c16="http://schemas.microsoft.com/office/drawing/2014/chart" uri="{C3380CC4-5D6E-409C-BE32-E72D297353CC}">
              <c16:uniqueId val="{00000002-27C3-445A-90F3-24ED3EF311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C3-445A-90F3-24ED3EF311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C3-445A-90F3-24ED3EF311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175</c:v>
                </c:pt>
                <c:pt idx="3">
                  <c:v>176</c:v>
                </c:pt>
                <c:pt idx="6">
                  <c:v>177</c:v>
                </c:pt>
                <c:pt idx="9">
                  <c:v>179</c:v>
                </c:pt>
                <c:pt idx="12">
                  <c:v>0</c:v>
                </c:pt>
              </c:numCache>
            </c:numRef>
          </c:val>
          <c:extLst>
            <c:ext xmlns:c16="http://schemas.microsoft.com/office/drawing/2014/chart" uri="{C3380CC4-5D6E-409C-BE32-E72D297353CC}">
              <c16:uniqueId val="{00000005-27C3-445A-90F3-24ED3EF311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2051</c:v>
                </c:pt>
                <c:pt idx="3">
                  <c:v>2045</c:v>
                </c:pt>
                <c:pt idx="6">
                  <c:v>2080</c:v>
                </c:pt>
                <c:pt idx="9">
                  <c:v>2072</c:v>
                </c:pt>
                <c:pt idx="12">
                  <c:v>2060</c:v>
                </c:pt>
              </c:numCache>
            </c:numRef>
          </c:val>
          <c:extLst>
            <c:ext xmlns:c16="http://schemas.microsoft.com/office/drawing/2014/chart" uri="{C3380CC4-5D6E-409C-BE32-E72D297353CC}">
              <c16:uniqueId val="{00000006-27C3-445A-90F3-24ED3EF311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534</c:v>
                </c:pt>
                <c:pt idx="3">
                  <c:v>458</c:v>
                </c:pt>
                <c:pt idx="6">
                  <c:v>454</c:v>
                </c:pt>
                <c:pt idx="9">
                  <c:v>397</c:v>
                </c:pt>
                <c:pt idx="12">
                  <c:v>320</c:v>
                </c:pt>
              </c:numCache>
            </c:numRef>
          </c:val>
          <c:extLst>
            <c:ext xmlns:c16="http://schemas.microsoft.com/office/drawing/2014/chart" uri="{C3380CC4-5D6E-409C-BE32-E72D297353CC}">
              <c16:uniqueId val="{00000007-27C3-445A-90F3-24ED3EF311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8788</c:v>
                </c:pt>
                <c:pt idx="3">
                  <c:v>8505</c:v>
                </c:pt>
                <c:pt idx="6">
                  <c:v>8386</c:v>
                </c:pt>
                <c:pt idx="9">
                  <c:v>8056</c:v>
                </c:pt>
                <c:pt idx="12">
                  <c:v>7887</c:v>
                </c:pt>
              </c:numCache>
            </c:numRef>
          </c:val>
          <c:extLst>
            <c:ext xmlns:c16="http://schemas.microsoft.com/office/drawing/2014/chart" uri="{C3380CC4-5D6E-409C-BE32-E72D297353CC}">
              <c16:uniqueId val="{00000008-27C3-445A-90F3-24ED3EF311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7C3-445A-90F3-24ED3EF311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14592</c:v>
                </c:pt>
                <c:pt idx="3">
                  <c:v>14534</c:v>
                </c:pt>
                <c:pt idx="6">
                  <c:v>14122</c:v>
                </c:pt>
                <c:pt idx="9">
                  <c:v>13836</c:v>
                </c:pt>
                <c:pt idx="12">
                  <c:v>13490</c:v>
                </c:pt>
              </c:numCache>
            </c:numRef>
          </c:val>
          <c:extLst>
            <c:ext xmlns:c16="http://schemas.microsoft.com/office/drawing/2014/chart" uri="{C3380CC4-5D6E-409C-BE32-E72D297353CC}">
              <c16:uniqueId val="{0000000A-27C3-445A-90F3-24ED3EF311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C3-445A-90F3-24ED3EF311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2790</c:v>
                </c:pt>
                <c:pt idx="1">
                  <c:v>3068</c:v>
                </c:pt>
                <c:pt idx="2">
                  <c:v>3530</c:v>
                </c:pt>
              </c:numCache>
            </c:numRef>
          </c:val>
          <c:extLst>
            <c:ext xmlns:c16="http://schemas.microsoft.com/office/drawing/2014/chart" uri="{C3380CC4-5D6E-409C-BE32-E72D297353CC}">
              <c16:uniqueId val="{00000000-FE3B-43A7-B48D-95586F3D08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169</c:v>
                </c:pt>
                <c:pt idx="1">
                  <c:v>308</c:v>
                </c:pt>
                <c:pt idx="2">
                  <c:v>358</c:v>
                </c:pt>
              </c:numCache>
            </c:numRef>
          </c:val>
          <c:extLst>
            <c:ext xmlns:c16="http://schemas.microsoft.com/office/drawing/2014/chart" uri="{C3380CC4-5D6E-409C-BE32-E72D297353CC}">
              <c16:uniqueId val="{00000001-FE3B-43A7-B48D-95586F3D08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5808</c:v>
                </c:pt>
                <c:pt idx="1">
                  <c:v>5704</c:v>
                </c:pt>
                <c:pt idx="2">
                  <c:v>6015</c:v>
                </c:pt>
              </c:numCache>
            </c:numRef>
          </c:val>
          <c:extLst>
            <c:ext xmlns:c16="http://schemas.microsoft.com/office/drawing/2014/chart" uri="{C3380CC4-5D6E-409C-BE32-E72D297353CC}">
              <c16:uniqueId val="{00000002-FE3B-43A7-B48D-95586F3D08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{7AC84265-A1A9-480F-A10E-238EE9721374}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EAC-468D-8655-A80E6FCAF1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{D9F07B29-0F87-4D8C-9EEB-C0D2B1273310}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AC-468D-8655-A80E6FCAF1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{42993426-8A2A-4EFD-8020-A81C0C4EC886}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AC-468D-8655-A80E6FCAF1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{05C41F53-38ED-43C1-9F17-912778257605}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AC-468D-8655-A80E6FCAF1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{009A48AA-B7C8-43D4-A3A5-C031B70328AF}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AC-468D-8655-A80E6FCAF10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{2D965BCC-66CA-43E3-896F-2DB2377B6097}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EAC-468D-8655-A80E6FCAF10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{B5C96F24-78F4-4E13-AE98-90FE9DDC53DD}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EAC-468D-8655-A80E6FCAF10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{4C569145-3DF9-4483-B48D-1C98B821F421}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EAC-468D-8655-A80E6FCAF10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{C2FC8882-E4A5-40F3-BA77-9D632420FC06}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EAC-468D-8655-A80E6FCAF1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57.8</c:v>
                </c:pt>
                <c:pt idx="8">
                  <c:v>59</c:v>
                </c:pt>
                <c:pt idx="16">
                  <c:v>55.1</c:v>
                </c:pt>
                <c:pt idx="24">
                  <c:v>56.2</c:v>
                </c:pt>
                <c:pt idx="32">
                  <c:v>57.6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EAC-468D-8655-A80E6FCAF1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{9FE4C591-A400-4F53-BED3-8A648B213A87}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EAC-468D-8655-A80E6FCAF1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{41954C1B-E7DA-4A18-9085-1C89470D5ABC}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AC-468D-8655-A80E6FCAF1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{E407B471-BF22-4771-8926-41D652F1518C}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AC-468D-8655-A80E6FCAF1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{0E5429E8-E8EC-4D05-8528-C87BC380871B}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AC-468D-8655-A80E6FCAF1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{D9C4AF00-CD20-4F66-8AD6-F85D48B21125}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AC-468D-8655-A80E6FCAF10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{B79331EF-8949-42F8-996A-CC216ACD1894}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EAC-468D-8655-A80E6FCAF10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{64D34E90-ECDB-4835-BED5-8E62D8A4A230}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EAC-468D-8655-A80E6FCAF10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{3A16EE0B-807A-4F2A-90D3-61E27CB511C1}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EAC-468D-8655-A80E6FCAF10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{55BDCEBD-7054-4952-B285-A204CDE87A86}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EAC-468D-8655-A80E6FCAF1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65.099999999999994</c:v>
                </c:pt>
                <c:pt idx="24">
                  <c:v>64.3</c:v>
                </c:pt>
                <c:pt idx="32">
                  <c:v>65.7</c:v>
                </c:pt>
              </c:numCache>
            </c:numRef>
          </c:xVal>
          <c:yVal>
            <c:numRef>
              <c:f>公会計指標分析・財政指標組合せ分析表!$BP$55:$DC$55</c:f>
              <c:numCache>
                <c:formatCode>#,##0.0;"▲ "#,##0.0</c:formatCode>
                <c:ptCount val="40"/>
                <c:pt idx="0">
                  <c:v>11.4</c:v>
                </c:pt>
                <c:pt idx="8">
                  <c:v>10.4</c:v>
                </c:pt>
                <c:pt idx="16">
                  <c:v>13.5</c:v>
                </c:pt>
                <c:pt idx="24">
                  <c:v>0</c:v>
                </c:pt>
                <c:pt idx="32">
                  <c:v>0</c:v>
                </c:pt>
              </c:numCache>
            </c:numRef>
          </c:yVal>
          <c:smooth val="0"/>
          <c:extLst>
            <c:ext xmlns:c16="http://schemas.microsoft.com/office/drawing/2014/chart" uri="{C3380CC4-5D6E-409C-BE32-E72D297353CC}">
              <c16:uniqueId val="{00000013-4EAC-468D-8655-A80E6FCAF109}"/>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{2D5A966A-D23D-4FB2-8CDE-CA7A3BA3D58F}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E8F-44B9-A138-2CDD9A6839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{3D342F75-0A7D-4D46-A184-696D7FDE7A7D}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8F-44B9-A138-2CDD9A6839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{45BE7C7D-5183-4976-96C9-8CAE28B56D30}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8F-44B9-A138-2CDD9A6839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{A2D79F21-DB1F-4F4D-8EE0-B5804B5748E2}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8F-44B9-A138-2CDD9A6839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{DECBBD1C-46F2-4FFB-8688-CE6FB9C7F0F2}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8F-44B9-A138-2CDD9A6839D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{788962A3-A134-476D-8CDF-EED3AC08F34F}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E8F-44B9-A138-2CDD9A6839D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{17E3A78E-7FA6-45DF-B717-17B80CD04988}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E8F-44B9-A138-2CDD9A6839D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{C5CDD56D-4CB9-49CD-8987-9F41BF9DB926}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E8F-44B9-A138-2CDD9A6839D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{29D6AB76-2B47-4174-B960-835C602EAAB9}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E8F-44B9-A138-2CDD9A6839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6.9</c:v>
                </c:pt>
                <c:pt idx="16">
                  <c:v>6.4</c:v>
                </c:pt>
                <c:pt idx="24">
                  <c:v>6.1</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E8F-44B9-A138-2CDD9A6839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{77E94C5A-4BDA-4320-9069-F443E1CF31A0}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E8F-44B9-A138-2CDD9A6839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{92D4419C-754F-4ED1-8415-CFA0F786B1DF}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8F-44B9-A138-2CDD9A6839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{42D9EBCA-5ABE-4931-8765-207F83DCD5F1}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8F-44B9-A138-2CDD9A6839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{6D2D2EBB-3A7F-41EC-9FE9-DAE3D6BD6B26}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8F-44B9-A138-2CDD9A6839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{B223E539-E950-48A1-B20F-05A310358940}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8F-44B9-A138-2CDD9A6839D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{566B87CC-2613-4181-BE86-1A7E081FDCE5}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E8F-44B9-A138-2CDD9A6839D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{B03A32A3-0C68-48C5-A22C-E8EC010F650F}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E8F-44B9-A138-2CDD9A6839D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{0C466F32-B695-4E8A-900A-13E6FF875A22}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E8F-44B9-A138-2CDD9A6839D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{FB054950-7B7C-47B2-ADB9-D913D8FF3C5E}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E8F-44B9-A138-2CDD9A6839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8.3000000000000007</c:v>
                </c:pt>
                <c:pt idx="24">
                  <c:v>8</c:v>
                </c:pt>
                <c:pt idx="32">
                  <c:v>8.1</c:v>
                </c:pt>
              </c:numCache>
            </c:numRef>
          </c:xVal>
          <c:yVal>
            <c:numRef>
              <c:f>公会計指標分析・財政指標組合せ分析表!$BP$77:$DC$77</c:f>
              <c:numCache>
                <c:formatCode>#,##0.0;"▲ "#,##0.0</c:formatCode>
                <c:ptCount val="40"/>
                <c:pt idx="0">
                  <c:v>11.4</c:v>
                </c:pt>
                <c:pt idx="8">
                  <c:v>10.4</c:v>
                </c:pt>
                <c:pt idx="16">
                  <c:v>13.5</c:v>
                </c:pt>
                <c:pt idx="24">
                  <c:v>0</c:v>
                </c:pt>
                <c:pt idx="32">
                  <c:v>0</c:v>
                </c:pt>
              </c:numCache>
            </c:numRef>
          </c:yVal>
          <c:smooth val="0"/>
          <c:extLst>
            <c:ext xmlns:c16="http://schemas.microsoft.com/office/drawing/2014/chart" uri="{C3380CC4-5D6E-409C-BE32-E72D297353CC}">
              <c16:uniqueId val="{00000013-9E8F-44B9-A138-2CDD9A6839D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合併町村から継承した起債の償還が進んだことと新規起債の抑制等により減少傾向であったが、令和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年度より増加傾向に転じている。これは、合併特例債の償還据置期間終了による元金償還金の増加によるものであり、今後も若干の増加が見込まれる。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水道事業、下水道事業に対する繰出で、農業集落排水事業の償還終了により、減少傾向にある。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○組合等が起こした地方債の元利償還金に対する負担金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西濃環境整備組合、揖斐郡消防組合、揖斐広域連合等に対する負担金であり、大規模な建設事業が行われず、ほぼ横ばい傾向にある。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過去の起債に対する基準財政需要額であり、平成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年度以降は減少傾向にある。令和４年度においては減少額が大きいが、平成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年度同意の緊急防災・減災事業債の償還終了によるものである。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新規起債の抑制傾向により、元利償還金は減少傾向にあるが、算入公債費も減少したため、令和４年度は実質公債費比率の分子が増加している。また、公営企業債の元利償還金に対する繰入金が再び増加予定であるため、今後も実質公債費比率の分子は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○一般会計等に係る地方債の現在高・・・合併町村から継承した起債の償還が進んだことと、新規起債の抑制等により減少した。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○公営企業債等繰入見込額・・・水道事業、下水道事業に対するものの影響が大きい。平成</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年度から農業集落排水事業の将来負担額が減少しているため、繰入見込額は減少傾向にある。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○組合等負担等見込額・・・加入する組合が新たな設備等投資を行わない限り著しく変化するものではなく、減少傾向にある。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○設立法人等の負債額等負担見込額・・・令和３年度までは揖斐川町土地開発公社に対する見込額を計上していたが、令和４年度に解散・清算済みであるため、皆減となった。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○充当可能基金・・・計画的に基金を積み立て、取崩しを極力抑えることとしている。令和４年度は久瀬・藤橋地域振興基金の創設により、増額となった。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○充当可能特定歳入・・・町営住宅の使用料が主である。住宅使用料の充当可能な上限は公営住宅事業の地方債現在高であることから、地方債残高の減少に併せ、充当可能特定歳入も減少傾向にある。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○基準財政需要額算入見込額・・・公債費の算入見込額の減少により、平成</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○将来負担比率の分子・・・一般会計等にかかる地方債の現在高や公営企業債等繰入見込額が減少したことにより、将来負担額</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が前年に比べ減少となった。充当可能財源等</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も減少したが、前年度より減少幅の方が小さくなったことから、将来負担比率の分子については、令和３年度に比べ減少する結果となった。今後も引き続き地方債の繰上償還や充当可能基金の積み立て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岐阜県揖斐川町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財政調整基金については、前年度実質収支額の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相当額となる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百万円を積み立て、同額の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また、減債基金は地方債の定期償還のため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百万円を繰り入れたが、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一方、その他特定目的基金については、各種事業に充当するため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百万円取り崩したが、基金利子の積立や合併特例債を活用した合併振興基金の積立（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百万円）など合わせて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百万円の基金積立を行ったため、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基金全体額としては前年比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・財政調整基金については、普通交付税の縮減期間は終了後も縮減額程度の基金残高を維持するよう努めたい。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・減債基金については、年次償還額が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億円を超える年が暫く続くことから、計画的に積み立てていく。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・公有地化推進基金　：徳山ダム上流域における山林管理の一環としての人工林の伐採、分収林の管理、その業務に必要な作業路整備及び良好な</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自然環境を保全するための資金に充てる。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　　　：合併後の新揖斐川町における少子高齢化対策、コミュニティバス運行対策、自治会活動支援や文化振興経費、新町全体の</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まちづくり事業に要する費用に充てる。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　：揖斐川町総合計画に基づき将来予想される公共施設建設のための資金を確保し、事業の円滑な執行を図るための資金に充てる。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・久瀬・藤橋地域振興基金：久瀬及び藤橋地域の活性化に資するための資金の充てる。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・町営住宅整備基金　：町営住宅の整備を図るための資金に充てる。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・公有地化推進基金　：徳山ダム上流域の作業路開設工事及び作業路設計等委託料のため</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　　　：給食支援（無償化）事業に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百万円、後期高齢医療事業に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百万円、児童生徒医療費支給事業に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百万円を充当し、</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百万円を積立。取り崩しはなし。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・久瀬・藤橋地域振興基金：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・合併振興基金　　　：平成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年度までは取り崩しを行ってこなかったが、令和元年度からは償還が終わった額の範囲内において事業充当し、</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年度までは併せて合併特例債を活用した基金積み立てを行う。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・その他特定目的基金：近年の低金利により活用できていない果実運用型基金については、条例改正するなど整理統合を図り、資金の有効活用を図る。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・令和３年度末の基金残高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・前年度実質収支額の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相当額（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百万円）を積み立てたことによる増額。</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・普通交付税の合併算定替の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縮減期間が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終了し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年度の普通交付税額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百万円から令和４年度は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百万円まで減少（▲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百万円）した。財政調整基金については、平成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年度までは、一般的に適正といわれる標準財政規模の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億円程度を基金残高としていたが、こうした特例措置の終了に伴う急激な財源の減少に備え、平成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年度から積み増しを行い、平成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億円以上の残高を維持している。今後も普通交付税の縮減分程度の基金残高を維持したい。</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・地方債の定期償還のため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・合併後、地域格差の是正等のために各種事業を積極的に推進してきた当町において、普通会計の令和４年度末地方債残高は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13,490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百万円と非常に高く、令和４年度の元利償還額については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百万円となっている。年次償還額及び未償還元金のピークは過ぎているが、年次償還額が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億円を超える年が暫く続くことから、減債基金についても計画的に積み立てていく。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6A41BBB-7CB8-4EFB-A0B5-D9003D6D93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0E9AF8F-C74D-46F3-B8B3-F056B1A013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9F4E3CA-04E3-4D6F-80D6-33103F6CA155}"/>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EC00702-87D3-4BF4-968B-71D78160153F}"/>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FCFCFDE-9CCD-43B0-85C7-21E36A8D2A52}"/>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B22019B-BDF1-4B07-AF14-6E198B9D75B1}"/>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6C6D358-4504-49C1-8207-4BBAB5DC55F9}"/>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142B686-15AD-4B06-BE79-0C51FE0C08F5}"/>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FFEAD9F-7AEF-4850-829D-6CF89BF00044}"/>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B5FED6F-E5FD-46BB-B8ED-8EE8EFB43C1F}"/>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E10C84C-1B11-49E0-850F-0B4184E419D3}"/>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DCCF4C9-6845-4AE3-AE4B-75BCA451A6B2}"/>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75EDDA1-B12E-45B6-AF82-D62B90BB49D8}"/>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8AC232F-150D-49CC-988A-D00A6AFA5EEC}"/>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034D4F6-B145-4038-AFE5-27F416049526}"/>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C055158-C53B-4FD6-A7E4-4DFB76B9F581}"/>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4FC770C-6945-426C-9F3C-D170697497FD}"/>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3D72DBF-E93C-4AA8-9BA5-6A97A9912FA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C13C2F6-C6A3-416D-A2AE-42E38806F356}"/>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A605EE2-EA11-4F0F-B897-DA76A0B08F45}"/>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F900FD5-8D8D-45A6-BCBC-D56742F4C02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2A6A943-9746-4F05-808D-2006A677E4F4}"/>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
19,245
803.44
15,907,924
15,255,815
596,120
9,211,632
13,490,499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1D7EEFA-6F40-4C02-95F9-F6E7EA375E9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77BD965-F52D-4B31-8672-F61BE749A67B}"/>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71A3540-B01B-4339-8489-5136871592FA}"/>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E95F8E6-C552-45FD-9DE5-140B1FE542B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994D269-F827-46C5-B6E0-94E612B9BA14}"/>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14A1269-32F9-4590-95BB-0B7F67ED4B4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C773B62-7B09-4E09-97FE-452DA1F974C5}"/>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8284D13-DA83-48C9-A8BA-D8BB019F7C15}"/>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F9018D3-83D1-4B18-B65A-81C9BA6DACDB}"/>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F736A56-0CCD-47BF-986C-9956641A966D}"/>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1DA7CFD-A343-4680-B5E6-C9370F20226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C631150-0571-4CCC-AEE6-70EE8358C9E5}"/>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C1F3032-16F9-49DD-B7D3-BA8C48EF185D}"/>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BB9C8D0-2A6C-48D2-94A3-2B4924EDB919}"/>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2C8D47D-4F62-4939-B681-1C4EFCDB6CC2}"/>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1981C08-A043-4F16-BCE9-DA43BE07C2A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0295F7B-E6F0-4C38-850E-6E5C75B47D8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26A0F51-3EFC-4B03-8CF4-76368E3F708B}"/>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92E2B69-277D-4E36-A6A6-1744D2A6D07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975E226-639F-4455-9BB9-449095B3FC6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F08B45CB-6AC2-4684-AFE2-505CE56BF8D6}"/>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18129C22-3344-4714-9510-E7074A325E47}"/>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28608E0-FC3F-441B-AA04-5CF3265F67B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89420BA-6075-49DD-85D2-D352B63A4827}"/>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B51F1CF-760A-4488-9022-37D6472CAD2A}"/>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E24268A-72CE-49A3-B27C-64F2FA8E8B2F}"/>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D1B8B60-09EE-41C8-818F-84134335DC44}"/>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48BC1AD-A900-45D0-8A78-5305DB5B600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DCE03B6-0A8B-4D14-BBD9-7299BDFC30B3}"/>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67D180A-9C77-45B3-9681-AB76E4F5C31B}"/>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73A8F54-6140-467F-95B8-7BB6C7C1E085}"/>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4E9C4AB-ED2D-4B8C-BB17-622554DD454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84BD141-3813-49F9-B0AA-D5533B5E1DB9}"/>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CF6F1B4-13B5-43A8-AF76-764A76B1B2B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D1A8425-0F16-4CCC-AAC0-B3B0C786204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類似団体平均値より低い水準にある。令和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同様、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大規模な施設の建設がなく、減価償却が進み</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％増加している。当町は合併団体であり公共施設等の総量が多いことから、施設等の老朽化も一度に進むこととなる。そのため、令和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年度に改訂した「揖斐川町公共施設等総合管理計画」では、目標年度の令和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年度までに公共建築物の保有面積全体を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％削減することとしている。計画に基づき、適正なマネジメントに努めたい。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2D7DC7E-627D-4B19-A77C-0C016A40EA82}"/>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1D1523A-4C34-4C54-86E6-CC9F5009384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4DB4B6D-6B05-48C8-817E-B904E27C1208}"/>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A0C7355-B2A4-47BC-910E-4173821F4289}"/>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B4C4F115-CF1A-495D-881B-E22F8C2014FE}"/>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9141A05-68EC-4F25-BEA2-2151BDF4CC2B}"/>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612C9BA2-EB0F-4556-8BBE-AD5E28689CFA}"/>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B303525-B07A-4F56-8D96-D4DC04BAC531}"/>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0C9D9D6-8B1E-4026-BD47-F7AA0D253361}"/>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C744A29-CBF7-4E51-B2B6-7569048FD05D}"/>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CD0C913-CCD7-4AA8-8CE6-81FC6E3009C1}"/>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263929B-7EDF-40DB-A602-A01F17FB7851}"/>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DE1818F3-10B6-4E62-91C9-785DC37335EE}"/>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F8360F8-30D0-42B6-96EE-D6748FE51BEF}"/>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89050FC3-F6CA-43EA-AFD5-ADC2FFD9F52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3D4CBC62-0882-4A41-81FC-5DFA6F5738A5}"/>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23707</xdr:rowOff>
    </xdr:from>
    <xdr:to>
      <xdr:col>23</xdr:col>
      <xdr:colOff>85090</xdr:colOff>
      <xdr:row>35</xdr:row>
      <xdr:rowOff>69850</xdr:rowOff>
    </xdr:to>
    <xdr:cxnSp macro="">
      <xdr:nvCxnSpPr>
        <xdr:cNvPr id="75" name="直線コネクタ 74">
          <a:extLst>
            <a:ext uri="{FF2B5EF4-FFF2-40B4-BE49-F238E27FC236}">
              <a16:creationId xmlns:a16="http://schemas.microsoft.com/office/drawing/2014/main" id="{6FE69520-0EF3-46C9-B04E-6BF89B3DB3CC}"/>
            </a:ext>
          </a:extLst>
        </xdr:cNvPr>
        <xdr:cNvCxnSpPr/>
      </xdr:nvCxnSpPr>
      <xdr:spPr>
        <a:xfrm flipV="1">
          <a:off x="4206240" y="5319607"/>
          <a:ext cx="1270" cy="1387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6" name="有形固定資産減価償却率最小値テキスト">
          <a:extLst>
            <a:ext uri="{FF2B5EF4-FFF2-40B4-BE49-F238E27FC236}">
              <a16:creationId xmlns:a16="http://schemas.microsoft.com/office/drawing/2014/main" id="{3AE24239-D6B1-4917-AEE1-76EE0ADFF2B6}"/>
            </a:ext>
          </a:extLst>
        </xdr:cNvPr>
        <xdr:cNvSpPr txBox="1"/>
      </xdr:nvSpPr>
      <xdr:spPr>
        <a:xfrm>
          <a:off x="4258945" y="671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7" name="直線コネクタ 76">
          <a:extLst>
            <a:ext uri="{FF2B5EF4-FFF2-40B4-BE49-F238E27FC236}">
              <a16:creationId xmlns:a16="http://schemas.microsoft.com/office/drawing/2014/main" id="{6A0689EC-3158-424C-9630-87DA50C6E3D1}"/>
            </a:ext>
          </a:extLst>
        </xdr:cNvPr>
        <xdr:cNvCxnSpPr/>
      </xdr:nvCxnSpPr>
      <xdr:spPr>
        <a:xfrm>
          <a:off x="4119245" y="670687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141834</xdr:rowOff>
    </xdr:from>
    <xdr:ext cx="405111" cy="259045"/>
    <xdr:sp macro="" textlink="">
      <xdr:nvSpPr>
        <xdr:cNvPr id="78" name="有形固定資産減価償却率最大値テキスト">
          <a:extLst>
            <a:ext uri="{FF2B5EF4-FFF2-40B4-BE49-F238E27FC236}">
              <a16:creationId xmlns:a16="http://schemas.microsoft.com/office/drawing/2014/main" id="{A318B6F8-EC9A-4081-9F7D-CE1B1804A062}"/>
            </a:ext>
          </a:extLst>
        </xdr:cNvPr>
        <xdr:cNvSpPr txBox="1"/>
      </xdr:nvSpPr>
      <xdr:spPr>
        <a:xfrm>
          <a:off x="4258945" y="510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23707</xdr:rowOff>
    </xdr:from>
    <xdr:to>
      <xdr:col>23</xdr:col>
      <xdr:colOff>174625</xdr:colOff>
      <xdr:row>27</xdr:row>
      <xdr:rowOff>23707</xdr:rowOff>
    </xdr:to>
    <xdr:cxnSp macro="">
      <xdr:nvCxnSpPr>
        <xdr:cNvPr id="79" name="直線コネクタ 78">
          <a:extLst>
            <a:ext uri="{FF2B5EF4-FFF2-40B4-BE49-F238E27FC236}">
              <a16:creationId xmlns:a16="http://schemas.microsoft.com/office/drawing/2014/main" id="{FA48BE82-F434-4ABF-B078-9CDFD0055883}"/>
            </a:ext>
          </a:extLst>
        </xdr:cNvPr>
        <xdr:cNvCxnSpPr/>
      </xdr:nvCxnSpPr>
      <xdr:spPr>
        <a:xfrm>
          <a:off x="4119245" y="531960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78757</xdr:rowOff>
    </xdr:from>
    <xdr:ext cx="405111" cy="259045"/>
    <xdr:sp macro="" textlink="">
      <xdr:nvSpPr>
        <xdr:cNvPr id="80" name="有形固定資産減価償却率平均値テキスト">
          <a:extLst>
            <a:ext uri="{FF2B5EF4-FFF2-40B4-BE49-F238E27FC236}">
              <a16:creationId xmlns:a16="http://schemas.microsoft.com/office/drawing/2014/main" id="{763F3BD6-F28D-4AD3-A419-45452DDA61D5}"/>
            </a:ext>
          </a:extLst>
        </xdr:cNvPr>
        <xdr:cNvSpPr txBox="1"/>
      </xdr:nvSpPr>
      <xdr:spPr>
        <a:xfrm>
          <a:off x="4258945" y="604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81" name="フローチャート: 判断 80">
          <a:extLst>
            <a:ext uri="{FF2B5EF4-FFF2-40B4-BE49-F238E27FC236}">
              <a16:creationId xmlns:a16="http://schemas.microsoft.com/office/drawing/2014/main" id="{63F86B64-7985-47C8-ACC6-F9BAFFE8398F}"/>
            </a:ext>
          </a:extLst>
        </xdr:cNvPr>
        <xdr:cNvSpPr/>
      </xdr:nvSpPr>
      <xdr:spPr>
        <a:xfrm>
          <a:off x="4157345" y="6066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49953</xdr:rowOff>
    </xdr:from>
    <xdr:to>
      <xdr:col>19</xdr:col>
      <xdr:colOff>187325</xdr:colOff>
      <xdr:row>31</xdr:row>
      <xdr:rowOff>151553</xdr:rowOff>
    </xdr:to>
    <xdr:sp macro="" textlink="">
      <xdr:nvSpPr>
        <xdr:cNvPr id="82" name="フローチャート: 判断 81">
          <a:extLst>
            <a:ext uri="{FF2B5EF4-FFF2-40B4-BE49-F238E27FC236}">
              <a16:creationId xmlns:a16="http://schemas.microsoft.com/office/drawing/2014/main" id="{5F0A07CD-B10A-4AF9-AA7E-22879C16DDD8}"/>
            </a:ext>
          </a:extLst>
        </xdr:cNvPr>
        <xdr:cNvSpPr/>
      </xdr:nvSpPr>
      <xdr:spPr>
        <a:xfrm>
          <a:off x="3537585" y="60164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78740</xdr:rowOff>
    </xdr:from>
    <xdr:to>
      <xdr:col>15</xdr:col>
      <xdr:colOff>187325</xdr:colOff>
      <xdr:row>32</xdr:row>
      <xdr:rowOff>8890</xdr:rowOff>
    </xdr:to>
    <xdr:sp macro="" textlink="">
      <xdr:nvSpPr>
        <xdr:cNvPr id="83" name="フローチャート: 判断 82">
          <a:extLst>
            <a:ext uri="{FF2B5EF4-FFF2-40B4-BE49-F238E27FC236}">
              <a16:creationId xmlns:a16="http://schemas.microsoft.com/office/drawing/2014/main" id="{43FD281E-6D36-48A4-834A-0F1B0B11D7B1}"/>
            </a:ext>
          </a:extLst>
        </xdr:cNvPr>
        <xdr:cNvSpPr/>
      </xdr:nvSpPr>
      <xdr:spPr>
        <a:xfrm>
          <a:off x="2867025" y="6045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4" name="フローチャート: 判断 83">
          <a:extLst>
            <a:ext uri="{FF2B5EF4-FFF2-40B4-BE49-F238E27FC236}">
              <a16:creationId xmlns:a16="http://schemas.microsoft.com/office/drawing/2014/main" id="{46C21CCF-5A15-4A87-84B5-C5EE1C1EE05B}"/>
            </a:ext>
          </a:extLst>
        </xdr:cNvPr>
        <xdr:cNvSpPr/>
      </xdr:nvSpPr>
      <xdr:spPr>
        <a:xfrm>
          <a:off x="219646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E214FAB3-AE5A-49F8-8645-A209E747DE1F}"/>
            </a:ext>
          </a:extLst>
        </xdr:cNvPr>
        <xdr:cNvSpPr/>
      </xdr:nvSpPr>
      <xdr:spPr>
        <a:xfrm>
          <a:off x="1525905" y="5872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050AF6B-8F68-4E13-818A-EF3F08D4A45B}"/>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96517D9-50EF-4E8E-ADDE-E2C230E803BF}"/>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5B23EF1-490E-4ADC-89EF-E7DB3D73F7A4}"/>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18F4CC1-9069-4511-91D8-BD5D7316951F}"/>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1008CCB-F4E8-40D9-8480-F53820A0848B}"/>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151765</xdr:rowOff>
    </xdr:from>
    <xdr:to>
      <xdr:col>23</xdr:col>
      <xdr:colOff>136525</xdr:colOff>
      <xdr:row>30</xdr:row>
      <xdr:rowOff>81915</xdr:rowOff>
    </xdr:to>
    <xdr:sp macro="" textlink="">
      <xdr:nvSpPr>
        <xdr:cNvPr id="91" name="楕円 90">
          <a:extLst>
            <a:ext uri="{FF2B5EF4-FFF2-40B4-BE49-F238E27FC236}">
              <a16:creationId xmlns:a16="http://schemas.microsoft.com/office/drawing/2014/main" id="{B37B38DE-1D8A-4BCC-BE29-B3E7996EC566}"/>
            </a:ext>
          </a:extLst>
        </xdr:cNvPr>
        <xdr:cNvSpPr/>
      </xdr:nvSpPr>
      <xdr:spPr>
        <a:xfrm>
          <a:off x="4157345" y="5782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3192</xdr:rowOff>
    </xdr:from>
    <xdr:ext cx="405111" cy="259045"/>
    <xdr:sp macro="" textlink="">
      <xdr:nvSpPr>
        <xdr:cNvPr id="92" name="有形固定資産減価償却率該当値テキスト">
          <a:extLst>
            <a:ext uri="{FF2B5EF4-FFF2-40B4-BE49-F238E27FC236}">
              <a16:creationId xmlns:a16="http://schemas.microsoft.com/office/drawing/2014/main" id="{7EC50340-25B2-40B4-98D3-E567E9AAD236}"/>
            </a:ext>
          </a:extLst>
        </xdr:cNvPr>
        <xdr:cNvSpPr txBox="1"/>
      </xdr:nvSpPr>
      <xdr:spPr>
        <a:xfrm>
          <a:off x="4258945" y="563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101388</xdr:rowOff>
    </xdr:from>
    <xdr:to>
      <xdr:col>19</xdr:col>
      <xdr:colOff>187325</xdr:colOff>
      <xdr:row>30</xdr:row>
      <xdr:rowOff>31538</xdr:rowOff>
    </xdr:to>
    <xdr:sp macro="" textlink="">
      <xdr:nvSpPr>
        <xdr:cNvPr id="93" name="楕円 92">
          <a:extLst>
            <a:ext uri="{FF2B5EF4-FFF2-40B4-BE49-F238E27FC236}">
              <a16:creationId xmlns:a16="http://schemas.microsoft.com/office/drawing/2014/main" id="{94663253-3D1D-4249-83E6-C476AFFCFD43}"/>
            </a:ext>
          </a:extLst>
        </xdr:cNvPr>
        <xdr:cNvSpPr/>
      </xdr:nvSpPr>
      <xdr:spPr>
        <a:xfrm>
          <a:off x="3537585" y="5732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152188</xdr:rowOff>
    </xdr:from>
    <xdr:to>
      <xdr:col>23</xdr:col>
      <xdr:colOff>85725</xdr:colOff>
      <xdr:row>30</xdr:row>
      <xdr:rowOff>31115</xdr:rowOff>
    </xdr:to>
    <xdr:cxnSp macro="">
      <xdr:nvCxnSpPr>
        <xdr:cNvPr id="94" name="直線コネクタ 93">
          <a:extLst>
            <a:ext uri="{FF2B5EF4-FFF2-40B4-BE49-F238E27FC236}">
              <a16:creationId xmlns:a16="http://schemas.microsoft.com/office/drawing/2014/main" id="{A835B1C6-8596-4FE3-A59C-0E2B18B5896B}"/>
            </a:ext>
          </a:extLst>
        </xdr:cNvPr>
        <xdr:cNvCxnSpPr/>
      </xdr:nvCxnSpPr>
      <xdr:spPr>
        <a:xfrm>
          <a:off x="3588385" y="5783368"/>
          <a:ext cx="619760" cy="4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61807</xdr:rowOff>
    </xdr:from>
    <xdr:to>
      <xdr:col>15</xdr:col>
      <xdr:colOff>187325</xdr:colOff>
      <xdr:row>29</xdr:row>
      <xdr:rowOff>163407</xdr:rowOff>
    </xdr:to>
    <xdr:sp macro="" textlink="">
      <xdr:nvSpPr>
        <xdr:cNvPr id="95" name="楕円 94">
          <a:extLst>
            <a:ext uri="{FF2B5EF4-FFF2-40B4-BE49-F238E27FC236}">
              <a16:creationId xmlns:a16="http://schemas.microsoft.com/office/drawing/2014/main" id="{27F6ADE3-008E-4B3D-A5E1-6A02DD5AAB71}"/>
            </a:ext>
          </a:extLst>
        </xdr:cNvPr>
        <xdr:cNvSpPr/>
      </xdr:nvSpPr>
      <xdr:spPr>
        <a:xfrm>
          <a:off x="2867025" y="56929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112607</xdr:rowOff>
    </xdr:from>
    <xdr:to>
      <xdr:col>19</xdr:col>
      <xdr:colOff>136525</xdr:colOff>
      <xdr:row>29</xdr:row>
      <xdr:rowOff>152188</xdr:rowOff>
    </xdr:to>
    <xdr:cxnSp macro="">
      <xdr:nvCxnSpPr>
        <xdr:cNvPr id="96" name="直線コネクタ 95">
          <a:extLst>
            <a:ext uri="{FF2B5EF4-FFF2-40B4-BE49-F238E27FC236}">
              <a16:creationId xmlns:a16="http://schemas.microsoft.com/office/drawing/2014/main" id="{9FF93D56-5186-425D-9672-2E2A9D8E7024}"/>
            </a:ext>
          </a:extLst>
        </xdr:cNvPr>
        <xdr:cNvCxnSpPr/>
      </xdr:nvCxnSpPr>
      <xdr:spPr>
        <a:xfrm>
          <a:off x="2917825" y="5743787"/>
          <a:ext cx="67056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30692</xdr:rowOff>
    </xdr:from>
    <xdr:to>
      <xdr:col>11</xdr:col>
      <xdr:colOff>187325</xdr:colOff>
      <xdr:row>30</xdr:row>
      <xdr:rowOff>132292</xdr:rowOff>
    </xdr:to>
    <xdr:sp macro="" textlink="">
      <xdr:nvSpPr>
        <xdr:cNvPr id="97" name="楕円 96">
          <a:extLst>
            <a:ext uri="{FF2B5EF4-FFF2-40B4-BE49-F238E27FC236}">
              <a16:creationId xmlns:a16="http://schemas.microsoft.com/office/drawing/2014/main" id="{339D966B-8457-4248-A029-86D800CC1163}"/>
            </a:ext>
          </a:extLst>
        </xdr:cNvPr>
        <xdr:cNvSpPr/>
      </xdr:nvSpPr>
      <xdr:spPr>
        <a:xfrm>
          <a:off x="2196465" y="58295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112607</xdr:rowOff>
    </xdr:from>
    <xdr:to>
      <xdr:col>15</xdr:col>
      <xdr:colOff>136525</xdr:colOff>
      <xdr:row>30</xdr:row>
      <xdr:rowOff>81492</xdr:rowOff>
    </xdr:to>
    <xdr:cxnSp macro="">
      <xdr:nvCxnSpPr>
        <xdr:cNvPr id="98" name="直線コネクタ 97">
          <a:extLst>
            <a:ext uri="{FF2B5EF4-FFF2-40B4-BE49-F238E27FC236}">
              <a16:creationId xmlns:a16="http://schemas.microsoft.com/office/drawing/2014/main" id="{310D233E-8018-4FC9-B735-2E7268289DB9}"/>
            </a:ext>
          </a:extLst>
        </xdr:cNvPr>
        <xdr:cNvCxnSpPr/>
      </xdr:nvCxnSpPr>
      <xdr:spPr>
        <a:xfrm flipV="1">
          <a:off x="2247265" y="5743787"/>
          <a:ext cx="670560" cy="1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158962</xdr:rowOff>
    </xdr:from>
    <xdr:to>
      <xdr:col>7</xdr:col>
      <xdr:colOff>187325</xdr:colOff>
      <xdr:row>30</xdr:row>
      <xdr:rowOff>89112</xdr:rowOff>
    </xdr:to>
    <xdr:sp macro="" textlink="">
      <xdr:nvSpPr>
        <xdr:cNvPr id="99" name="楕円 98">
          <a:extLst>
            <a:ext uri="{FF2B5EF4-FFF2-40B4-BE49-F238E27FC236}">
              <a16:creationId xmlns:a16="http://schemas.microsoft.com/office/drawing/2014/main" id="{E8757E46-E4F6-4B85-A227-A725E68894A3}"/>
            </a:ext>
          </a:extLst>
        </xdr:cNvPr>
        <xdr:cNvSpPr/>
      </xdr:nvSpPr>
      <xdr:spPr>
        <a:xfrm>
          <a:off x="1525905" y="5790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38312</xdr:rowOff>
    </xdr:from>
    <xdr:to>
      <xdr:col>11</xdr:col>
      <xdr:colOff>136525</xdr:colOff>
      <xdr:row>30</xdr:row>
      <xdr:rowOff>81492</xdr:rowOff>
    </xdr:to>
    <xdr:cxnSp macro="">
      <xdr:nvCxnSpPr>
        <xdr:cNvPr id="100" name="直線コネクタ 99">
          <a:extLst>
            <a:ext uri="{FF2B5EF4-FFF2-40B4-BE49-F238E27FC236}">
              <a16:creationId xmlns:a16="http://schemas.microsoft.com/office/drawing/2014/main" id="{29A756CD-36C9-480E-8C56-F660DBB02B3F}"/>
            </a:ext>
          </a:extLst>
        </xdr:cNvPr>
        <xdr:cNvCxnSpPr/>
      </xdr:nvCxnSpPr>
      <xdr:spPr>
        <a:xfrm>
          <a:off x="1576705" y="5837132"/>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142680</xdr:rowOff>
    </xdr:from>
    <xdr:ext cx="405111" cy="259045"/>
    <xdr:sp macro="" textlink="">
      <xdr:nvSpPr>
        <xdr:cNvPr id="101" name="n_1aveValue有形固定資産減価償却率">
          <a:extLst>
            <a:ext uri="{FF2B5EF4-FFF2-40B4-BE49-F238E27FC236}">
              <a16:creationId xmlns:a16="http://schemas.microsoft.com/office/drawing/2014/main" id="{DAEF2E95-9C7A-4BF5-B7B0-CE3AEFAF25B4}"/>
            </a:ext>
          </a:extLst>
        </xdr:cNvPr>
        <xdr:cNvSpPr txBox="1"/>
      </xdr:nvSpPr>
      <xdr:spPr>
        <a:xfrm>
          <a:off x="3395989" y="61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102" name="n_2aveValue有形固定資産減価償却率">
          <a:extLst>
            <a:ext uri="{FF2B5EF4-FFF2-40B4-BE49-F238E27FC236}">
              <a16:creationId xmlns:a16="http://schemas.microsoft.com/office/drawing/2014/main" id="{62C7348F-0298-4755-90AF-447E09854346}"/>
            </a:ext>
          </a:extLst>
        </xdr:cNvPr>
        <xdr:cNvSpPr txBox="1"/>
      </xdr:nvSpPr>
      <xdr:spPr>
        <a:xfrm>
          <a:off x="2738129"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103" name="n_3aveValue有形固定資産減価償却率">
          <a:extLst>
            <a:ext uri="{FF2B5EF4-FFF2-40B4-BE49-F238E27FC236}">
              <a16:creationId xmlns:a16="http://schemas.microsoft.com/office/drawing/2014/main" id="{5C3A6055-5293-49BC-9130-F9D6D5C8A879}"/>
            </a:ext>
          </a:extLst>
        </xdr:cNvPr>
        <xdr:cNvSpPr txBox="1"/>
      </xdr:nvSpPr>
      <xdr:spPr>
        <a:xfrm>
          <a:off x="2067569" y="6001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a:extLst>
            <a:ext uri="{FF2B5EF4-FFF2-40B4-BE49-F238E27FC236}">
              <a16:creationId xmlns:a16="http://schemas.microsoft.com/office/drawing/2014/main" id="{195727A0-7B88-45C1-B617-A6838A45E621}"/>
            </a:ext>
          </a:extLst>
        </xdr:cNvPr>
        <xdr:cNvSpPr txBox="1"/>
      </xdr:nvSpPr>
      <xdr:spPr>
        <a:xfrm>
          <a:off x="1397009" y="596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48065</xdr:rowOff>
    </xdr:from>
    <xdr:ext cx="405111" cy="259045"/>
    <xdr:sp macro="" textlink="">
      <xdr:nvSpPr>
        <xdr:cNvPr id="105" name="n_1mainValue有形固定資産減価償却率">
          <a:extLst>
            <a:ext uri="{FF2B5EF4-FFF2-40B4-BE49-F238E27FC236}">
              <a16:creationId xmlns:a16="http://schemas.microsoft.com/office/drawing/2014/main" id="{496EE1DC-74C2-431D-8681-8D4459C5A44F}"/>
            </a:ext>
          </a:extLst>
        </xdr:cNvPr>
        <xdr:cNvSpPr txBox="1"/>
      </xdr:nvSpPr>
      <xdr:spPr>
        <a:xfrm>
          <a:off x="3395989" y="5511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8484</xdr:rowOff>
    </xdr:from>
    <xdr:ext cx="405111" cy="259045"/>
    <xdr:sp macro="" textlink="">
      <xdr:nvSpPr>
        <xdr:cNvPr id="106" name="n_2mainValue有形固定資産減価償却率">
          <a:extLst>
            <a:ext uri="{FF2B5EF4-FFF2-40B4-BE49-F238E27FC236}">
              <a16:creationId xmlns:a16="http://schemas.microsoft.com/office/drawing/2014/main" id="{479B1A5C-D169-4B91-BCD2-CB47A4655A2F}"/>
            </a:ext>
          </a:extLst>
        </xdr:cNvPr>
        <xdr:cNvSpPr txBox="1"/>
      </xdr:nvSpPr>
      <xdr:spPr>
        <a:xfrm>
          <a:off x="2738129" y="547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148819</xdr:rowOff>
    </xdr:from>
    <xdr:ext cx="405111" cy="259045"/>
    <xdr:sp macro="" textlink="">
      <xdr:nvSpPr>
        <xdr:cNvPr id="107" name="n_3mainValue有形固定資産減価償却率">
          <a:extLst>
            <a:ext uri="{FF2B5EF4-FFF2-40B4-BE49-F238E27FC236}">
              <a16:creationId xmlns:a16="http://schemas.microsoft.com/office/drawing/2014/main" id="{211DB6FB-1E9D-48DF-A33A-DCFBCBFDEA53}"/>
            </a:ext>
          </a:extLst>
        </xdr:cNvPr>
        <xdr:cNvSpPr txBox="1"/>
      </xdr:nvSpPr>
      <xdr:spPr>
        <a:xfrm>
          <a:off x="2067569" y="5612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105639</xdr:rowOff>
    </xdr:from>
    <xdr:ext cx="405111" cy="259045"/>
    <xdr:sp macro="" textlink="">
      <xdr:nvSpPr>
        <xdr:cNvPr id="108" name="n_4mainValue有形固定資産減価償却率">
          <a:extLst>
            <a:ext uri="{FF2B5EF4-FFF2-40B4-BE49-F238E27FC236}">
              <a16:creationId xmlns:a16="http://schemas.microsoft.com/office/drawing/2014/main" id="{8DCF2F1F-6896-4839-8E06-C2592B2D23E2}"/>
            </a:ext>
          </a:extLst>
        </xdr:cNvPr>
        <xdr:cNvSpPr txBox="1"/>
      </xdr:nvSpPr>
      <xdr:spPr>
        <a:xfrm>
          <a:off x="1397009" y="55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91CDF036-0DA7-4429-B9BC-9CEEF0E13BAC}"/>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DF8C644-FD14-497B-A445-490CA683FF3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2E87893-84D4-4425-A994-43BC03A8AD2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4CC20481-FD32-4A52-863F-127B60BEA2A5}"/>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F2586697-CF32-4B43-BF0F-FAB09CE5663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F448F8D-E600-4A39-A525-479704E6DF4B}"/>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AF44B1C-EFF4-43FC-BE43-675D9F5E666B}"/>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F9C0036-CF45-4DB8-BA0A-2965F0BC767A}"/>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B7F5A19-E59E-47C8-B943-BC56ED9ED65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E90CD11-2C9C-4CD8-A281-4664C4E9FB92}"/>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8A5C2CFB-0ED3-47B3-829B-864DBCDBFD6A}"/>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9E8AFDA-4C34-44AC-BC3C-0F71D9E0E2F9}"/>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E927EC83-3290-4894-BADA-564E6B0D0026}"/>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類似団体平均より若干高い水準にある。地方債発行の抑制や人件費・物件費等の経常的歳出の更なる縮減に努め、健全な財政運営が図られるよう取り組む必要がある。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0DF2947-6882-423B-BA57-864866F64215}"/>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E9A59ED4-DF25-4C96-B8CD-6448E1B3C7A5}"/>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7AA8746-C912-4494-97E7-3E6F1E76896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605CBD02-6C11-4425-8FFD-98C1F91941AA}"/>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42A6C798-86B9-41CA-AA24-92463F21B1C7}"/>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FE6A114-1E56-46F6-A946-C52C03A709AC}"/>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5DACE138-15EC-4156-A8BE-41C26817F155}"/>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1D258E1B-DA77-4178-8A13-754E46A6077E}"/>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6C64CA13-428B-4C0F-8825-C859884C51ED}"/>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52655CB-EA9B-4B38-B3ED-C5C526040502}"/>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2A409DF6-F9CB-49FD-A222-FEBABA453904}"/>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7ECD05A-2DAA-4022-B0D6-A80B7857C114}"/>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172A4F6A-C6F7-43D1-86EF-C9004FA8C624}"/>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B1E3EF6-6F7C-43F8-8760-F564D388316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770B701-C3B6-45A8-A81C-69C526A95D57}"/>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57785</xdr:rowOff>
    </xdr:to>
    <xdr:cxnSp macro="">
      <xdr:nvCxnSpPr>
        <xdr:cNvPr id="137" name="直線コネクタ 136">
          <a:extLst>
            <a:ext uri="{FF2B5EF4-FFF2-40B4-BE49-F238E27FC236}">
              <a16:creationId xmlns:a16="http://schemas.microsoft.com/office/drawing/2014/main" id="{3572D1C4-4F9C-41D3-AFC2-F1E92F726A7D}"/>
            </a:ext>
          </a:extLst>
        </xdr:cNvPr>
        <xdr:cNvCxnSpPr/>
      </xdr:nvCxnSpPr>
      <xdr:spPr>
        <a:xfrm flipV="1">
          <a:off x="13027660" y="5211868"/>
          <a:ext cx="1269" cy="131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61612</xdr:rowOff>
    </xdr:from>
    <xdr:ext cx="469744" cy="259045"/>
    <xdr:sp macro="" textlink="">
      <xdr:nvSpPr>
        <xdr:cNvPr id="138" name="債務償還比率最小値テキスト">
          <a:extLst>
            <a:ext uri="{FF2B5EF4-FFF2-40B4-BE49-F238E27FC236}">
              <a16:creationId xmlns:a16="http://schemas.microsoft.com/office/drawing/2014/main" id="{7080032B-1AC6-42E2-8DF9-EB8F540BA8F2}"/>
            </a:ext>
          </a:extLst>
        </xdr:cNvPr>
        <xdr:cNvSpPr txBox="1"/>
      </xdr:nvSpPr>
      <xdr:spPr>
        <a:xfrm>
          <a:off x="13080365" y="6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57785</xdr:rowOff>
    </xdr:from>
    <xdr:to>
      <xdr:col>76</xdr:col>
      <xdr:colOff>111125</xdr:colOff>
      <xdr:row>34</xdr:row>
      <xdr:rowOff>57785</xdr:rowOff>
    </xdr:to>
    <xdr:cxnSp macro="">
      <xdr:nvCxnSpPr>
        <xdr:cNvPr id="139" name="直線コネクタ 138">
          <a:extLst>
            <a:ext uri="{FF2B5EF4-FFF2-40B4-BE49-F238E27FC236}">
              <a16:creationId xmlns:a16="http://schemas.microsoft.com/office/drawing/2014/main" id="{913E4F68-2D55-43C8-80E3-6A63DF8C65FC}"/>
            </a:ext>
          </a:extLst>
        </xdr:cNvPr>
        <xdr:cNvCxnSpPr/>
      </xdr:nvCxnSpPr>
      <xdr:spPr>
        <a:xfrm>
          <a:off x="12963525" y="6527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5E23AEA8-770C-4373-9D2A-BADD5B2E31EE}"/>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C31F8A9F-92B3-41E0-B319-74226390CB1B}"/>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32159</xdr:rowOff>
    </xdr:from>
    <xdr:ext cx="469744" cy="259045"/>
    <xdr:sp macro="" textlink="">
      <xdr:nvSpPr>
        <xdr:cNvPr id="142" name="債務償還比率平均値テキスト">
          <a:extLst>
            <a:ext uri="{FF2B5EF4-FFF2-40B4-BE49-F238E27FC236}">
              <a16:creationId xmlns:a16="http://schemas.microsoft.com/office/drawing/2014/main" id="{21A568F4-96F5-4059-8E0D-036475143FD3}"/>
            </a:ext>
          </a:extLst>
        </xdr:cNvPr>
        <xdr:cNvSpPr txBox="1"/>
      </xdr:nvSpPr>
      <xdr:spPr>
        <a:xfrm>
          <a:off x="13080365" y="5663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9282</xdr:rowOff>
    </xdr:from>
    <xdr:to>
      <xdr:col>76</xdr:col>
      <xdr:colOff>73025</xdr:colOff>
      <xdr:row>30</xdr:row>
      <xdr:rowOff>110882</xdr:rowOff>
    </xdr:to>
    <xdr:sp macro="" textlink="">
      <xdr:nvSpPr>
        <xdr:cNvPr id="143" name="フローチャート: 判断 142">
          <a:extLst>
            <a:ext uri="{FF2B5EF4-FFF2-40B4-BE49-F238E27FC236}">
              <a16:creationId xmlns:a16="http://schemas.microsoft.com/office/drawing/2014/main" id="{2A212317-E962-4564-9DE2-4143CA6E6D17}"/>
            </a:ext>
          </a:extLst>
        </xdr:cNvPr>
        <xdr:cNvSpPr/>
      </xdr:nvSpPr>
      <xdr:spPr>
        <a:xfrm>
          <a:off x="13001625" y="58081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155184</xdr:rowOff>
    </xdr:from>
    <xdr:to>
      <xdr:col>72</xdr:col>
      <xdr:colOff>123825</xdr:colOff>
      <xdr:row>30</xdr:row>
      <xdr:rowOff>85334</xdr:rowOff>
    </xdr:to>
    <xdr:sp macro="" textlink="">
      <xdr:nvSpPr>
        <xdr:cNvPr id="144" name="フローチャート: 判断 143">
          <a:extLst>
            <a:ext uri="{FF2B5EF4-FFF2-40B4-BE49-F238E27FC236}">
              <a16:creationId xmlns:a16="http://schemas.microsoft.com/office/drawing/2014/main" id="{6E3C43D4-9AA1-4A3A-B49B-2083EC090BC3}"/>
            </a:ext>
          </a:extLst>
        </xdr:cNvPr>
        <xdr:cNvSpPr/>
      </xdr:nvSpPr>
      <xdr:spPr>
        <a:xfrm>
          <a:off x="12359005" y="57863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50853</xdr:rowOff>
    </xdr:from>
    <xdr:to>
      <xdr:col>68</xdr:col>
      <xdr:colOff>123825</xdr:colOff>
      <xdr:row>31</xdr:row>
      <xdr:rowOff>152453</xdr:rowOff>
    </xdr:to>
    <xdr:sp macro="" textlink="">
      <xdr:nvSpPr>
        <xdr:cNvPr id="145" name="フローチャート: 判断 144">
          <a:extLst>
            <a:ext uri="{FF2B5EF4-FFF2-40B4-BE49-F238E27FC236}">
              <a16:creationId xmlns:a16="http://schemas.microsoft.com/office/drawing/2014/main" id="{4757DEA1-C375-450A-917C-A984353939FB}"/>
            </a:ext>
          </a:extLst>
        </xdr:cNvPr>
        <xdr:cNvSpPr/>
      </xdr:nvSpPr>
      <xdr:spPr>
        <a:xfrm>
          <a:off x="11688445" y="601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75142</xdr:rowOff>
    </xdr:from>
    <xdr:to>
      <xdr:col>64</xdr:col>
      <xdr:colOff>123825</xdr:colOff>
      <xdr:row>32</xdr:row>
      <xdr:rowOff>5292</xdr:rowOff>
    </xdr:to>
    <xdr:sp macro="" textlink="">
      <xdr:nvSpPr>
        <xdr:cNvPr id="146" name="フローチャート: 判断 145">
          <a:extLst>
            <a:ext uri="{FF2B5EF4-FFF2-40B4-BE49-F238E27FC236}">
              <a16:creationId xmlns:a16="http://schemas.microsoft.com/office/drawing/2014/main" id="{BF2D742E-5103-43E8-BB37-51BA61892899}"/>
            </a:ext>
          </a:extLst>
        </xdr:cNvPr>
        <xdr:cNvSpPr/>
      </xdr:nvSpPr>
      <xdr:spPr>
        <a:xfrm>
          <a:off x="11017885" y="60416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70104</xdr:rowOff>
    </xdr:from>
    <xdr:to>
      <xdr:col>60</xdr:col>
      <xdr:colOff>123825</xdr:colOff>
      <xdr:row>32</xdr:row>
      <xdr:rowOff>254</xdr:rowOff>
    </xdr:to>
    <xdr:sp macro="" textlink="">
      <xdr:nvSpPr>
        <xdr:cNvPr id="147" name="フローチャート: 判断 146">
          <a:extLst>
            <a:ext uri="{FF2B5EF4-FFF2-40B4-BE49-F238E27FC236}">
              <a16:creationId xmlns:a16="http://schemas.microsoft.com/office/drawing/2014/main" id="{70E5B6E5-747C-4F4C-831D-DF59B268A6BA}"/>
            </a:ext>
          </a:extLst>
        </xdr:cNvPr>
        <xdr:cNvSpPr/>
      </xdr:nvSpPr>
      <xdr:spPr>
        <a:xfrm>
          <a:off x="10347325" y="6036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BF97CB3-6DEC-4D3C-B06F-44E449D76ADC}"/>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A6F3844-C638-4668-BA37-F31139BC1A3C}"/>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1F45AA3-476E-4F30-9A1D-ECCF3C497F2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0F9AC18-11C5-4A4F-8CF1-D406E28D907E}"/>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98FA5E5-8B5C-4FA5-B564-4DC3861036FD}"/>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49223</xdr:rowOff>
    </xdr:from>
    <xdr:to>
      <xdr:col>76</xdr:col>
      <xdr:colOff>73025</xdr:colOff>
      <xdr:row>30</xdr:row>
      <xdr:rowOff>150823</xdr:rowOff>
    </xdr:to>
    <xdr:sp macro="" textlink="">
      <xdr:nvSpPr>
        <xdr:cNvPr id="153" name="楕円 152">
          <a:extLst>
            <a:ext uri="{FF2B5EF4-FFF2-40B4-BE49-F238E27FC236}">
              <a16:creationId xmlns:a16="http://schemas.microsoft.com/office/drawing/2014/main" id="{F4EA10A1-8DDD-4B49-8035-C536E59DC145}"/>
            </a:ext>
          </a:extLst>
        </xdr:cNvPr>
        <xdr:cNvSpPr/>
      </xdr:nvSpPr>
      <xdr:spPr>
        <a:xfrm>
          <a:off x="13001625" y="58480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27650</xdr:rowOff>
    </xdr:from>
    <xdr:ext cx="469744" cy="259045"/>
    <xdr:sp macro="" textlink="">
      <xdr:nvSpPr>
        <xdr:cNvPr id="154" name="債務償還比率該当値テキスト">
          <a:extLst>
            <a:ext uri="{FF2B5EF4-FFF2-40B4-BE49-F238E27FC236}">
              <a16:creationId xmlns:a16="http://schemas.microsoft.com/office/drawing/2014/main" id="{9205DC9A-D327-4AAE-9FAB-FF3EE710CD86}"/>
            </a:ext>
          </a:extLst>
        </xdr:cNvPr>
        <xdr:cNvSpPr txBox="1"/>
      </xdr:nvSpPr>
      <xdr:spPr>
        <a:xfrm>
          <a:off x="13080365" y="582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52282</xdr:rowOff>
    </xdr:from>
    <xdr:to>
      <xdr:col>72</xdr:col>
      <xdr:colOff>123825</xdr:colOff>
      <xdr:row>30</xdr:row>
      <xdr:rowOff>153882</xdr:rowOff>
    </xdr:to>
    <xdr:sp macro="" textlink="">
      <xdr:nvSpPr>
        <xdr:cNvPr id="155" name="楕円 154">
          <a:extLst>
            <a:ext uri="{FF2B5EF4-FFF2-40B4-BE49-F238E27FC236}">
              <a16:creationId xmlns:a16="http://schemas.microsoft.com/office/drawing/2014/main" id="{D03C0009-F199-4044-A9D8-61554B4F5B3F}"/>
            </a:ext>
          </a:extLst>
        </xdr:cNvPr>
        <xdr:cNvSpPr/>
      </xdr:nvSpPr>
      <xdr:spPr>
        <a:xfrm>
          <a:off x="12359005" y="585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100023</xdr:rowOff>
    </xdr:from>
    <xdr:to>
      <xdr:col>76</xdr:col>
      <xdr:colOff>22225</xdr:colOff>
      <xdr:row>30</xdr:row>
      <xdr:rowOff>103082</xdr:rowOff>
    </xdr:to>
    <xdr:cxnSp macro="">
      <xdr:nvCxnSpPr>
        <xdr:cNvPr id="156" name="直線コネクタ 155">
          <a:extLst>
            <a:ext uri="{FF2B5EF4-FFF2-40B4-BE49-F238E27FC236}">
              <a16:creationId xmlns:a16="http://schemas.microsoft.com/office/drawing/2014/main" id="{9C0773AA-7463-46F8-812F-5040F22417A6}"/>
            </a:ext>
          </a:extLst>
        </xdr:cNvPr>
        <xdr:cNvCxnSpPr/>
      </xdr:nvCxnSpPr>
      <xdr:spPr>
        <a:xfrm flipV="1">
          <a:off x="12409805" y="5898843"/>
          <a:ext cx="61976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57" name="楕円 156">
          <a:extLst>
            <a:ext uri="{FF2B5EF4-FFF2-40B4-BE49-F238E27FC236}">
              <a16:creationId xmlns:a16="http://schemas.microsoft.com/office/drawing/2014/main" id="{559909D8-4D15-4A7C-A41B-EC71A4D72FF8}"/>
            </a:ext>
          </a:extLst>
        </xdr:cNvPr>
        <xdr:cNvSpPr/>
      </xdr:nvSpPr>
      <xdr:spPr>
        <a:xfrm>
          <a:off x="11688445" y="59050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103082</xdr:rowOff>
    </xdr:from>
    <xdr:to>
      <xdr:col>72</xdr:col>
      <xdr:colOff>73025</xdr:colOff>
      <xdr:row>30</xdr:row>
      <xdr:rowOff>157057</xdr:rowOff>
    </xdr:to>
    <xdr:cxnSp macro="">
      <xdr:nvCxnSpPr>
        <xdr:cNvPr id="158" name="直線コネクタ 157">
          <a:extLst>
            <a:ext uri="{FF2B5EF4-FFF2-40B4-BE49-F238E27FC236}">
              <a16:creationId xmlns:a16="http://schemas.microsoft.com/office/drawing/2014/main" id="{F7914C17-FA50-4CAE-BE5B-116C844B087C}"/>
            </a:ext>
          </a:extLst>
        </xdr:cNvPr>
        <xdr:cNvCxnSpPr/>
      </xdr:nvCxnSpPr>
      <xdr:spPr>
        <a:xfrm flipV="1">
          <a:off x="11739245" y="5901902"/>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107516</xdr:rowOff>
    </xdr:from>
    <xdr:to>
      <xdr:col>64</xdr:col>
      <xdr:colOff>123825</xdr:colOff>
      <xdr:row>31</xdr:row>
      <xdr:rowOff>37666</xdr:rowOff>
    </xdr:to>
    <xdr:sp macro="" textlink="">
      <xdr:nvSpPr>
        <xdr:cNvPr id="159" name="楕円 158">
          <a:extLst>
            <a:ext uri="{FF2B5EF4-FFF2-40B4-BE49-F238E27FC236}">
              <a16:creationId xmlns:a16="http://schemas.microsoft.com/office/drawing/2014/main" id="{7AC7B88E-42BF-439D-A07A-520CE6F97F70}"/>
            </a:ext>
          </a:extLst>
        </xdr:cNvPr>
        <xdr:cNvSpPr/>
      </xdr:nvSpPr>
      <xdr:spPr>
        <a:xfrm>
          <a:off x="11017885" y="59063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157057</xdr:rowOff>
    </xdr:from>
    <xdr:to>
      <xdr:col>68</xdr:col>
      <xdr:colOff>73025</xdr:colOff>
      <xdr:row>30</xdr:row>
      <xdr:rowOff>158316</xdr:rowOff>
    </xdr:to>
    <xdr:cxnSp macro="">
      <xdr:nvCxnSpPr>
        <xdr:cNvPr id="160" name="直線コネクタ 159">
          <a:extLst>
            <a:ext uri="{FF2B5EF4-FFF2-40B4-BE49-F238E27FC236}">
              <a16:creationId xmlns:a16="http://schemas.microsoft.com/office/drawing/2014/main" id="{F58E6F8F-2614-4B1B-BD3E-FE6683178257}"/>
            </a:ext>
          </a:extLst>
        </xdr:cNvPr>
        <xdr:cNvCxnSpPr/>
      </xdr:nvCxnSpPr>
      <xdr:spPr>
        <a:xfrm flipV="1">
          <a:off x="11068685" y="5955877"/>
          <a:ext cx="670560" cy="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89704</xdr:rowOff>
    </xdr:from>
    <xdr:to>
      <xdr:col>60</xdr:col>
      <xdr:colOff>123825</xdr:colOff>
      <xdr:row>31</xdr:row>
      <xdr:rowOff>19854</xdr:rowOff>
    </xdr:to>
    <xdr:sp macro="" textlink="">
      <xdr:nvSpPr>
        <xdr:cNvPr id="161" name="楕円 160">
          <a:extLst>
            <a:ext uri="{FF2B5EF4-FFF2-40B4-BE49-F238E27FC236}">
              <a16:creationId xmlns:a16="http://schemas.microsoft.com/office/drawing/2014/main" id="{F4B07E08-AADB-4DC3-8E24-7AED496B8BE0}"/>
            </a:ext>
          </a:extLst>
        </xdr:cNvPr>
        <xdr:cNvSpPr/>
      </xdr:nvSpPr>
      <xdr:spPr>
        <a:xfrm>
          <a:off x="10347325" y="5888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140504</xdr:rowOff>
    </xdr:from>
    <xdr:to>
      <xdr:col>64</xdr:col>
      <xdr:colOff>73025</xdr:colOff>
      <xdr:row>30</xdr:row>
      <xdr:rowOff>158316</xdr:rowOff>
    </xdr:to>
    <xdr:cxnSp macro="">
      <xdr:nvCxnSpPr>
        <xdr:cNvPr id="162" name="直線コネクタ 161">
          <a:extLst>
            <a:ext uri="{FF2B5EF4-FFF2-40B4-BE49-F238E27FC236}">
              <a16:creationId xmlns:a16="http://schemas.microsoft.com/office/drawing/2014/main" id="{1B6F7411-0A56-4A97-9EC4-C148B72A1613}"/>
            </a:ext>
          </a:extLst>
        </xdr:cNvPr>
        <xdr:cNvCxnSpPr/>
      </xdr:nvCxnSpPr>
      <xdr:spPr>
        <a:xfrm>
          <a:off x="10398125" y="5939324"/>
          <a:ext cx="670560" cy="1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101861</xdr:rowOff>
    </xdr:from>
    <xdr:ext cx="469744" cy="259045"/>
    <xdr:sp macro="" textlink="">
      <xdr:nvSpPr>
        <xdr:cNvPr id="163" name="n_1aveValue債務償還比率">
          <a:extLst>
            <a:ext uri="{FF2B5EF4-FFF2-40B4-BE49-F238E27FC236}">
              <a16:creationId xmlns:a16="http://schemas.microsoft.com/office/drawing/2014/main" id="{4C5E588C-0877-4DC5-A2B5-20130366FC12}"/>
            </a:ext>
          </a:extLst>
        </xdr:cNvPr>
        <xdr:cNvSpPr txBox="1"/>
      </xdr:nvSpPr>
      <xdr:spPr>
        <a:xfrm>
          <a:off x="12185092" y="556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143580</xdr:rowOff>
    </xdr:from>
    <xdr:ext cx="469744" cy="259045"/>
    <xdr:sp macro="" textlink="">
      <xdr:nvSpPr>
        <xdr:cNvPr id="164" name="n_2aveValue債務償還比率">
          <a:extLst>
            <a:ext uri="{FF2B5EF4-FFF2-40B4-BE49-F238E27FC236}">
              <a16:creationId xmlns:a16="http://schemas.microsoft.com/office/drawing/2014/main" id="{7B47E706-F7D2-4CE3-9497-129158AE2410}"/>
            </a:ext>
          </a:extLst>
        </xdr:cNvPr>
        <xdr:cNvSpPr txBox="1"/>
      </xdr:nvSpPr>
      <xdr:spPr>
        <a:xfrm>
          <a:off x="11527232" y="611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167869</xdr:rowOff>
    </xdr:from>
    <xdr:ext cx="469744" cy="259045"/>
    <xdr:sp macro="" textlink="">
      <xdr:nvSpPr>
        <xdr:cNvPr id="165" name="n_3aveValue債務償還比率">
          <a:extLst>
            <a:ext uri="{FF2B5EF4-FFF2-40B4-BE49-F238E27FC236}">
              <a16:creationId xmlns:a16="http://schemas.microsoft.com/office/drawing/2014/main" id="{F4E41D62-473A-48D1-B22D-893CE37DF494}"/>
            </a:ext>
          </a:extLst>
        </xdr:cNvPr>
        <xdr:cNvSpPr txBox="1"/>
      </xdr:nvSpPr>
      <xdr:spPr>
        <a:xfrm>
          <a:off x="10856672" y="613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162831</xdr:rowOff>
    </xdr:from>
    <xdr:ext cx="469744" cy="259045"/>
    <xdr:sp macro="" textlink="">
      <xdr:nvSpPr>
        <xdr:cNvPr id="166" name="n_4aveValue債務償還比率">
          <a:extLst>
            <a:ext uri="{FF2B5EF4-FFF2-40B4-BE49-F238E27FC236}">
              <a16:creationId xmlns:a16="http://schemas.microsoft.com/office/drawing/2014/main" id="{E9812E2D-F8FE-4E4E-873B-6C6545279FF2}"/>
            </a:ext>
          </a:extLst>
        </xdr:cNvPr>
        <xdr:cNvSpPr txBox="1"/>
      </xdr:nvSpPr>
      <xdr:spPr>
        <a:xfrm>
          <a:off x="10186112" y="612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145009</xdr:rowOff>
    </xdr:from>
    <xdr:ext cx="469744" cy="259045"/>
    <xdr:sp macro="" textlink="">
      <xdr:nvSpPr>
        <xdr:cNvPr id="167" name="n_1mainValue債務償還比率">
          <a:extLst>
            <a:ext uri="{FF2B5EF4-FFF2-40B4-BE49-F238E27FC236}">
              <a16:creationId xmlns:a16="http://schemas.microsoft.com/office/drawing/2014/main" id="{07D754CE-9193-4ABB-AD39-661FC1ADFFEF}"/>
            </a:ext>
          </a:extLst>
        </xdr:cNvPr>
        <xdr:cNvSpPr txBox="1"/>
      </xdr:nvSpPr>
      <xdr:spPr>
        <a:xfrm>
          <a:off x="12185092" y="59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52934</xdr:rowOff>
    </xdr:from>
    <xdr:ext cx="469744" cy="259045"/>
    <xdr:sp macro="" textlink="">
      <xdr:nvSpPr>
        <xdr:cNvPr id="168" name="n_2mainValue債務償還比率">
          <a:extLst>
            <a:ext uri="{FF2B5EF4-FFF2-40B4-BE49-F238E27FC236}">
              <a16:creationId xmlns:a16="http://schemas.microsoft.com/office/drawing/2014/main" id="{474AD97E-D668-4412-AA43-3CDB4451B221}"/>
            </a:ext>
          </a:extLst>
        </xdr:cNvPr>
        <xdr:cNvSpPr txBox="1"/>
      </xdr:nvSpPr>
      <xdr:spPr>
        <a:xfrm>
          <a:off x="11527232" y="56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54193</xdr:rowOff>
    </xdr:from>
    <xdr:ext cx="469744" cy="259045"/>
    <xdr:sp macro="" textlink="">
      <xdr:nvSpPr>
        <xdr:cNvPr id="169" name="n_3mainValue債務償還比率">
          <a:extLst>
            <a:ext uri="{FF2B5EF4-FFF2-40B4-BE49-F238E27FC236}">
              <a16:creationId xmlns:a16="http://schemas.microsoft.com/office/drawing/2014/main" id="{632CFD42-19D5-4D8E-8B24-C322C75E6FAF}"/>
            </a:ext>
          </a:extLst>
        </xdr:cNvPr>
        <xdr:cNvSpPr txBox="1"/>
      </xdr:nvSpPr>
      <xdr:spPr>
        <a:xfrm>
          <a:off x="10856672" y="568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36381</xdr:rowOff>
    </xdr:from>
    <xdr:ext cx="469744" cy="259045"/>
    <xdr:sp macro="" textlink="">
      <xdr:nvSpPr>
        <xdr:cNvPr id="170" name="n_4mainValue債務償還比率">
          <a:extLst>
            <a:ext uri="{FF2B5EF4-FFF2-40B4-BE49-F238E27FC236}">
              <a16:creationId xmlns:a16="http://schemas.microsoft.com/office/drawing/2014/main" id="{D517DBDA-5A93-4F70-9F00-2A867EDCA72E}"/>
            </a:ext>
          </a:extLst>
        </xdr:cNvPr>
        <xdr:cNvSpPr txBox="1"/>
      </xdr:nvSpPr>
      <xdr:spPr>
        <a:xfrm>
          <a:off x="10186112" y="56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29E120B6-6FDA-4CD9-BE55-97B4917C6939}"/>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3033FB8-9D3E-48F4-BF0A-D288857DBA1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2B625D0F-FF9E-46FC-924B-5E56B936109F}"/>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EB86CF-EC25-46FC-8B2E-8338B29BBEDB}"/>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4348E9B4-AC8D-4F98-803D-4C14CB7E8881}"/>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E009B9DB-5840-450D-A7E7-D3AB2513A379}"/>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209135-9BD2-48A6-84AD-8C29E6D86C4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D6E2DB6-955E-420B-91D4-875354CD6C9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96F2D38-A500-460A-90D8-27BA7C6851F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CE59272-6F40-4D05-9465-1CADB5BD06C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D601C91-33CB-43CF-9A71-63DF5D0237E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26F10E-4024-44A8-BF48-B3104FE1C5B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6A46B50-F1D1-497D-A312-C0EF26C8482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DF9C61-952F-49DC-9510-FB30C1985C5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FEE0E6-05C3-465A-92BD-B74F1FAC607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BF8D5F-AE9D-47FC-BC8A-84C68F86218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
19,245
803.44
15,907,924
15,255,815
596,120
9,211,632
13,490,499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5B51A84-6FC6-42BF-B092-540E41DDC8D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7AE0D5-85C0-4372-B480-1E5B4AC057A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F66746-941D-4B95-B42A-FB037B704DF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F97FE8D-454C-4D8D-A1E2-47CDFCD7113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F323CAC-AA3E-4A38-9C41-CEA24E28A0F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222F102-3A68-4B41-9EC7-D77AB32F10A9}"/>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521E0C-631B-4858-9619-8D192B417F4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D36F11-197E-4A69-8B0E-96E01E1A843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ACF1AD-6EFC-4C11-B35C-86E7D2B9A12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DE29459-D6CE-4F05-ACC2-325A4B227A9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E1CEB6-59CF-4156-BAB5-4BFB4ADEAA0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45E3E0-E203-4EC4-AC41-165CD486D03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838FD01-ED0D-4010-A105-3D6885233B9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166289-064D-405B-8C58-660FF6833FC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5EA18CB-7216-4AF6-B43D-89B323D0888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C76096-40DC-4C72-8C3A-CF368E086BB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4D2F05-AB64-486E-A990-AC44F7C32A6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65ADB59-5CA1-4496-8D88-DC854B37BFC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8CE8E3-2788-458D-BFE1-67DF76F7BDC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AFBF58-EF59-4FFE-822A-5A750EE7FC7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5740F35-C5AA-4EB8-9C49-E5EEAE2EA04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FA53D1-B8A2-434D-9DC6-05AC42BB3F4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EC241B8-54F4-4D1D-9235-914E696EA15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EC25C94-9622-4C2D-8AC7-83BF8177C1C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BEBFA1E-216A-44EB-8E16-3E32F8CCF6E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3ED2287-78CC-44E3-93BB-EDA8DC00792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1BD53C-E114-44E2-A7FA-42D18D8E00D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F9FF8B-BB7D-4DF0-AFF4-5DF305F90E3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06013F-BDE4-497A-9964-2DB05C472CF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7D0CDE2-850E-4BB7-ACB2-351060C9DE2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36DEA9-15AB-49B7-8B20-778E4F5ED19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06C91A-D6A8-4C0E-B121-0C40FED40CB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FA42C7D-7567-4D37-BFC1-2E37B794514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E72D877-5239-451E-B536-79DA9B3104C3}"/>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4D80B03-034B-4F38-8070-AEBCD0EB2942}"/>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7955C89-641E-4632-B5BB-F1EE5FB997D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333FC61-912A-40C7-A3E4-104B77D5DAAA}"/>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C417E38-F1F5-42EA-8C30-485C0F2B5A9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24A85FD-689C-44C3-A2C4-1FE3D50DABEC}"/>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95B4BAF-DA4C-4F1F-9AC1-BE87FC658A0C}"/>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004149E-D097-4D2C-8EF8-EC2F6BBFC97A}"/>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75A9678-A1D5-4DA6-8EE7-FE769222E383}"/>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E8945BD-BDDD-4383-B924-2BF5BBC7063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589EB9E-26BF-48E2-A5AB-0A5C3D2CBBC1}"/>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558E934-91AD-4C72-9A3A-BCC30DB9AAA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100965</xdr:rowOff>
    </xdr:to>
    <xdr:cxnSp macro="">
      <xdr:nvCxnSpPr>
        <xdr:cNvPr id="57" name="直線コネクタ 56">
          <a:extLst>
            <a:ext uri="{FF2B5EF4-FFF2-40B4-BE49-F238E27FC236}">
              <a16:creationId xmlns:a16="http://schemas.microsoft.com/office/drawing/2014/main" id="{2D8A04F6-9095-4525-822E-06A75F54AEF1}"/>
            </a:ext>
          </a:extLst>
        </xdr:cNvPr>
        <xdr:cNvCxnSpPr/>
      </xdr:nvCxnSpPr>
      <xdr:spPr>
        <a:xfrm flipV="1">
          <a:off x="4086225" y="570928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8" name="【道路】&#10;有形固定資産減価償却率最小値テキスト">
          <a:extLst>
            <a:ext uri="{FF2B5EF4-FFF2-40B4-BE49-F238E27FC236}">
              <a16:creationId xmlns:a16="http://schemas.microsoft.com/office/drawing/2014/main" id="{F3ABAC3C-02F0-4A84-B2C7-1CDA41992299}"/>
            </a:ext>
          </a:extLst>
        </xdr:cNvPr>
        <xdr:cNvSpPr txBox="1"/>
      </xdr:nvSpPr>
      <xdr:spPr>
        <a:xfrm>
          <a:off x="4124960"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9" name="直線コネクタ 58">
          <a:extLst>
            <a:ext uri="{FF2B5EF4-FFF2-40B4-BE49-F238E27FC236}">
              <a16:creationId xmlns:a16="http://schemas.microsoft.com/office/drawing/2014/main" id="{BF7F4A24-E16E-4E91-BF5A-D26F3A682706}"/>
            </a:ext>
          </a:extLst>
        </xdr:cNvPr>
        <xdr:cNvCxnSpPr/>
      </xdr:nvCxnSpPr>
      <xdr:spPr>
        <a:xfrm>
          <a:off x="4020820" y="6974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ED6A1F1E-94A2-4E8A-81B1-7C752275CDF4}"/>
            </a:ext>
          </a:extLst>
        </xdr:cNvPr>
        <xdr:cNvSpPr txBox="1"/>
      </xdr:nvSpPr>
      <xdr:spPr>
        <a:xfrm>
          <a:off x="412496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DE21D15D-A5A7-48BA-8B04-16FD4C1C6C41}"/>
            </a:ext>
          </a:extLst>
        </xdr:cNvPr>
        <xdr:cNvCxnSpPr/>
      </xdr:nvCxnSpPr>
      <xdr:spPr>
        <a:xfrm>
          <a:off x="4020820" y="5709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3827</xdr:rowOff>
    </xdr:from>
    <xdr:ext cx="405111" cy="259045"/>
    <xdr:sp macro="" textlink="">
      <xdr:nvSpPr>
        <xdr:cNvPr id="62" name="【道路】&#10;有形固定資産減価償却率平均値テキスト">
          <a:extLst>
            <a:ext uri="{FF2B5EF4-FFF2-40B4-BE49-F238E27FC236}">
              <a16:creationId xmlns:a16="http://schemas.microsoft.com/office/drawing/2014/main" id="{7EF48769-E0EF-4D86-9070-66F8082149FA}"/>
            </a:ext>
          </a:extLst>
        </xdr:cNvPr>
        <xdr:cNvSpPr txBox="1"/>
      </xdr:nvSpPr>
      <xdr:spPr>
        <a:xfrm>
          <a:off x="412496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63" name="フローチャート: 判断 62">
          <a:extLst>
            <a:ext uri="{FF2B5EF4-FFF2-40B4-BE49-F238E27FC236}">
              <a16:creationId xmlns:a16="http://schemas.microsoft.com/office/drawing/2014/main" id="{219F48D7-EC79-477C-A4A4-7D3C8A5E7B00}"/>
            </a:ext>
          </a:extLst>
        </xdr:cNvPr>
        <xdr:cNvSpPr/>
      </xdr:nvSpPr>
      <xdr:spPr>
        <a:xfrm>
          <a:off x="403606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xdr:rowOff>
    </xdr:from>
    <xdr:to>
      <xdr:col>20</xdr:col>
      <xdr:colOff>38100</xdr:colOff>
      <xdr:row>38</xdr:row>
      <xdr:rowOff>102235</xdr:rowOff>
    </xdr:to>
    <xdr:sp macro="" textlink="">
      <xdr:nvSpPr>
        <xdr:cNvPr id="64" name="フローチャート: 判断 63">
          <a:extLst>
            <a:ext uri="{FF2B5EF4-FFF2-40B4-BE49-F238E27FC236}">
              <a16:creationId xmlns:a16="http://schemas.microsoft.com/office/drawing/2014/main" id="{0AD887F7-1F6A-4016-B068-629FB972E835}"/>
            </a:ext>
          </a:extLst>
        </xdr:cNvPr>
        <xdr:cNvSpPr/>
      </xdr:nvSpPr>
      <xdr:spPr>
        <a:xfrm>
          <a:off x="3312160" y="6370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42545</xdr:rowOff>
    </xdr:from>
    <xdr:to>
      <xdr:col>15</xdr:col>
      <xdr:colOff>101600</xdr:colOff>
      <xdr:row>38</xdr:row>
      <xdr:rowOff>144145</xdr:rowOff>
    </xdr:to>
    <xdr:sp macro="" textlink="">
      <xdr:nvSpPr>
        <xdr:cNvPr id="65" name="フローチャート: 判断 64">
          <a:extLst>
            <a:ext uri="{FF2B5EF4-FFF2-40B4-BE49-F238E27FC236}">
              <a16:creationId xmlns:a16="http://schemas.microsoft.com/office/drawing/2014/main" id="{630A964F-1DA9-4F1E-AAD2-BAC7C94DA666}"/>
            </a:ext>
          </a:extLst>
        </xdr:cNvPr>
        <xdr:cNvSpPr/>
      </xdr:nvSpPr>
      <xdr:spPr>
        <a:xfrm>
          <a:off x="25146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6" name="フローチャート: 判断 65">
          <a:extLst>
            <a:ext uri="{FF2B5EF4-FFF2-40B4-BE49-F238E27FC236}">
              <a16:creationId xmlns:a16="http://schemas.microsoft.com/office/drawing/2014/main" id="{C450554B-58D4-4BB9-88F4-61621BDC204B}"/>
            </a:ext>
          </a:extLst>
        </xdr:cNvPr>
        <xdr:cNvSpPr/>
      </xdr:nvSpPr>
      <xdr:spPr>
        <a:xfrm>
          <a:off x="173990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101600</xdr:rowOff>
    </xdr:from>
    <xdr:to>
      <xdr:col>6</xdr:col>
      <xdr:colOff>38100</xdr:colOff>
      <xdr:row>38</xdr:row>
      <xdr:rowOff>31750</xdr:rowOff>
    </xdr:to>
    <xdr:sp macro="" textlink="">
      <xdr:nvSpPr>
        <xdr:cNvPr id="67" name="フローチャート: 判断 66">
          <a:extLst>
            <a:ext uri="{FF2B5EF4-FFF2-40B4-BE49-F238E27FC236}">
              <a16:creationId xmlns:a16="http://schemas.microsoft.com/office/drawing/2014/main" id="{88E7AAF3-5763-4CD3-ADCE-215763F12F73}"/>
            </a:ext>
          </a:extLst>
        </xdr:cNvPr>
        <xdr:cNvSpPr/>
      </xdr:nvSpPr>
      <xdr:spPr>
        <a:xfrm>
          <a:off x="965200" y="630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C7588EB-00CC-4ED9-989E-19799F1FBB6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5CD44C-7052-42DD-8F23-F00E88EC1F4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7B9FF40-ED07-4AE0-B360-9E6B9C8AD11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FCDB07-4E73-45E4-A62F-40242390DB2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4272DF3-9F23-4694-A32B-9267E5BAD69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19685</xdr:rowOff>
    </xdr:from>
    <xdr:to>
      <xdr:col>24</xdr:col>
      <xdr:colOff>114300</xdr:colOff>
      <xdr:row>38</xdr:row>
      <xdr:rowOff>121285</xdr:rowOff>
    </xdr:to>
    <xdr:sp macro="" textlink="">
      <xdr:nvSpPr>
        <xdr:cNvPr id="73" name="楕円 72">
          <a:extLst>
            <a:ext uri="{FF2B5EF4-FFF2-40B4-BE49-F238E27FC236}">
              <a16:creationId xmlns:a16="http://schemas.microsoft.com/office/drawing/2014/main" id="{AE389B06-BBBA-4505-B35B-7407AE0D056D}"/>
            </a:ext>
          </a:extLst>
        </xdr:cNvPr>
        <xdr:cNvSpPr/>
      </xdr:nvSpPr>
      <xdr:spPr>
        <a:xfrm>
          <a:off x="403606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42562</xdr:rowOff>
    </xdr:from>
    <xdr:ext cx="405111" cy="259045"/>
    <xdr:sp macro="" textlink="">
      <xdr:nvSpPr>
        <xdr:cNvPr id="74" name="【道路】&#10;有形固定資産減価償却率該当値テキスト">
          <a:extLst>
            <a:ext uri="{FF2B5EF4-FFF2-40B4-BE49-F238E27FC236}">
              <a16:creationId xmlns:a16="http://schemas.microsoft.com/office/drawing/2014/main" id="{2BCC6BE1-B876-4A60-8959-50D062FF02A9}"/>
            </a:ext>
          </a:extLst>
        </xdr:cNvPr>
        <xdr:cNvSpPr txBox="1"/>
      </xdr:nvSpPr>
      <xdr:spPr>
        <a:xfrm>
          <a:off x="4124960"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5" name="楕円 74">
          <a:extLst>
            <a:ext uri="{FF2B5EF4-FFF2-40B4-BE49-F238E27FC236}">
              <a16:creationId xmlns:a16="http://schemas.microsoft.com/office/drawing/2014/main" id="{C4C5F3E5-579D-4115-ABDE-F6FAF471E25E}"/>
            </a:ext>
          </a:extLst>
        </xdr:cNvPr>
        <xdr:cNvSpPr/>
      </xdr:nvSpPr>
      <xdr:spPr>
        <a:xfrm>
          <a:off x="3312160" y="6359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36195</xdr:rowOff>
    </xdr:from>
    <xdr:to>
      <xdr:col>24</xdr:col>
      <xdr:colOff>63500</xdr:colOff>
      <xdr:row>38</xdr:row>
      <xdr:rowOff>70485</xdr:rowOff>
    </xdr:to>
    <xdr:cxnSp macro="">
      <xdr:nvCxnSpPr>
        <xdr:cNvPr id="76" name="直線コネクタ 75">
          <a:extLst>
            <a:ext uri="{FF2B5EF4-FFF2-40B4-BE49-F238E27FC236}">
              <a16:creationId xmlns:a16="http://schemas.microsoft.com/office/drawing/2014/main" id="{B3681A9E-4910-4C51-B185-4B4A900B5EBE}"/>
            </a:ext>
          </a:extLst>
        </xdr:cNvPr>
        <xdr:cNvCxnSpPr/>
      </xdr:nvCxnSpPr>
      <xdr:spPr>
        <a:xfrm>
          <a:off x="3355340" y="640651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166370</xdr:rowOff>
    </xdr:from>
    <xdr:to>
      <xdr:col>15</xdr:col>
      <xdr:colOff>101600</xdr:colOff>
      <xdr:row>38</xdr:row>
      <xdr:rowOff>96520</xdr:rowOff>
    </xdr:to>
    <xdr:sp macro="" textlink="">
      <xdr:nvSpPr>
        <xdr:cNvPr id="77" name="楕円 76">
          <a:extLst>
            <a:ext uri="{FF2B5EF4-FFF2-40B4-BE49-F238E27FC236}">
              <a16:creationId xmlns:a16="http://schemas.microsoft.com/office/drawing/2014/main" id="{02507E71-641A-4FE0-B586-3F4C51314F63}"/>
            </a:ext>
          </a:extLst>
        </xdr:cNvPr>
        <xdr:cNvSpPr/>
      </xdr:nvSpPr>
      <xdr:spPr>
        <a:xfrm>
          <a:off x="2514600" y="636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45720</xdr:rowOff>
    </xdr:to>
    <xdr:cxnSp macro="">
      <xdr:nvCxnSpPr>
        <xdr:cNvPr id="78" name="直線コネクタ 77">
          <a:extLst>
            <a:ext uri="{FF2B5EF4-FFF2-40B4-BE49-F238E27FC236}">
              <a16:creationId xmlns:a16="http://schemas.microsoft.com/office/drawing/2014/main" id="{53006573-9CC1-4428-8E46-760F10FE9E2D}"/>
            </a:ext>
          </a:extLst>
        </xdr:cNvPr>
        <xdr:cNvCxnSpPr/>
      </xdr:nvCxnSpPr>
      <xdr:spPr>
        <a:xfrm flipV="1">
          <a:off x="2565400" y="640651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141605</xdr:rowOff>
    </xdr:from>
    <xdr:to>
      <xdr:col>10</xdr:col>
      <xdr:colOff>165100</xdr:colOff>
      <xdr:row>38</xdr:row>
      <xdr:rowOff>71755</xdr:rowOff>
    </xdr:to>
    <xdr:sp macro="" textlink="">
      <xdr:nvSpPr>
        <xdr:cNvPr id="79" name="楕円 78">
          <a:extLst>
            <a:ext uri="{FF2B5EF4-FFF2-40B4-BE49-F238E27FC236}">
              <a16:creationId xmlns:a16="http://schemas.microsoft.com/office/drawing/2014/main" id="{EF9E9B18-3C98-4F8B-A114-E394201C75AF}"/>
            </a:ext>
          </a:extLst>
        </xdr:cNvPr>
        <xdr:cNvSpPr/>
      </xdr:nvSpPr>
      <xdr:spPr>
        <a:xfrm>
          <a:off x="1739900" y="6344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20955</xdr:rowOff>
    </xdr:from>
    <xdr:to>
      <xdr:col>15</xdr:col>
      <xdr:colOff>50800</xdr:colOff>
      <xdr:row>38</xdr:row>
      <xdr:rowOff>45720</xdr:rowOff>
    </xdr:to>
    <xdr:cxnSp macro="">
      <xdr:nvCxnSpPr>
        <xdr:cNvPr id="80" name="直線コネクタ 79">
          <a:extLst>
            <a:ext uri="{FF2B5EF4-FFF2-40B4-BE49-F238E27FC236}">
              <a16:creationId xmlns:a16="http://schemas.microsoft.com/office/drawing/2014/main" id="{5E47975E-EE3C-4F44-9582-4E2B767CF1D0}"/>
            </a:ext>
          </a:extLst>
        </xdr:cNvPr>
        <xdr:cNvCxnSpPr/>
      </xdr:nvCxnSpPr>
      <xdr:spPr>
        <a:xfrm>
          <a:off x="1790700" y="639127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81" name="楕円 80">
          <a:extLst>
            <a:ext uri="{FF2B5EF4-FFF2-40B4-BE49-F238E27FC236}">
              <a16:creationId xmlns:a16="http://schemas.microsoft.com/office/drawing/2014/main" id="{6A4D1267-546B-43D4-841D-62C8928F1D3F}"/>
            </a:ext>
          </a:extLst>
        </xdr:cNvPr>
        <xdr:cNvSpPr/>
      </xdr:nvSpPr>
      <xdr:spPr>
        <a:xfrm>
          <a:off x="965200" y="6308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156210</xdr:rowOff>
    </xdr:from>
    <xdr:to>
      <xdr:col>10</xdr:col>
      <xdr:colOff>114300</xdr:colOff>
      <xdr:row>38</xdr:row>
      <xdr:rowOff>20955</xdr:rowOff>
    </xdr:to>
    <xdr:cxnSp macro="">
      <xdr:nvCxnSpPr>
        <xdr:cNvPr id="82" name="直線コネクタ 81">
          <a:extLst>
            <a:ext uri="{FF2B5EF4-FFF2-40B4-BE49-F238E27FC236}">
              <a16:creationId xmlns:a16="http://schemas.microsoft.com/office/drawing/2014/main" id="{04EE7763-6016-4A2F-8015-4448EB5B9CA6}"/>
            </a:ext>
          </a:extLst>
        </xdr:cNvPr>
        <xdr:cNvCxnSpPr/>
      </xdr:nvCxnSpPr>
      <xdr:spPr>
        <a:xfrm>
          <a:off x="1008380" y="635889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93362</xdr:rowOff>
    </xdr:from>
    <xdr:ext cx="405111" cy="259045"/>
    <xdr:sp macro="" textlink="">
      <xdr:nvSpPr>
        <xdr:cNvPr id="83" name="n_1aveValue【道路】&#10;有形固定資産減価償却率">
          <a:extLst>
            <a:ext uri="{FF2B5EF4-FFF2-40B4-BE49-F238E27FC236}">
              <a16:creationId xmlns:a16="http://schemas.microsoft.com/office/drawing/2014/main" id="{8C49EDFE-04C4-48B6-9F6E-DF9DDD6961A4}"/>
            </a:ext>
          </a:extLst>
        </xdr:cNvPr>
        <xdr:cNvSpPr txBox="1"/>
      </xdr:nvSpPr>
      <xdr:spPr>
        <a:xfrm>
          <a:off x="317056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135272</xdr:rowOff>
    </xdr:from>
    <xdr:ext cx="405111" cy="259045"/>
    <xdr:sp macro="" textlink="">
      <xdr:nvSpPr>
        <xdr:cNvPr id="84" name="n_2aveValue【道路】&#10;有形固定資産減価償却率">
          <a:extLst>
            <a:ext uri="{FF2B5EF4-FFF2-40B4-BE49-F238E27FC236}">
              <a16:creationId xmlns:a16="http://schemas.microsoft.com/office/drawing/2014/main" id="{B81D7E3E-66AC-4397-9978-43B585827EF6}"/>
            </a:ext>
          </a:extLst>
        </xdr:cNvPr>
        <xdr:cNvSpPr txBox="1"/>
      </xdr:nvSpPr>
      <xdr:spPr>
        <a:xfrm>
          <a:off x="238570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5" name="n_3aveValue【道路】&#10;有形固定資産減価償却率">
          <a:extLst>
            <a:ext uri="{FF2B5EF4-FFF2-40B4-BE49-F238E27FC236}">
              <a16:creationId xmlns:a16="http://schemas.microsoft.com/office/drawing/2014/main" id="{7A748151-1FED-41E3-8401-79AC70ABFC16}"/>
            </a:ext>
          </a:extLst>
        </xdr:cNvPr>
        <xdr:cNvSpPr txBox="1"/>
      </xdr:nvSpPr>
      <xdr:spPr>
        <a:xfrm>
          <a:off x="161100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48277</xdr:rowOff>
    </xdr:from>
    <xdr:ext cx="405111" cy="259045"/>
    <xdr:sp macro="" textlink="">
      <xdr:nvSpPr>
        <xdr:cNvPr id="86" name="n_4aveValue【道路】&#10;有形固定資産減価償却率">
          <a:extLst>
            <a:ext uri="{FF2B5EF4-FFF2-40B4-BE49-F238E27FC236}">
              <a16:creationId xmlns:a16="http://schemas.microsoft.com/office/drawing/2014/main" id="{2C1D2025-FB48-464D-92BB-CF848097A823}"/>
            </a:ext>
          </a:extLst>
        </xdr:cNvPr>
        <xdr:cNvSpPr txBox="1"/>
      </xdr:nvSpPr>
      <xdr:spPr>
        <a:xfrm>
          <a:off x="83630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103522</xdr:rowOff>
    </xdr:from>
    <xdr:ext cx="405111" cy="259045"/>
    <xdr:sp macro="" textlink="">
      <xdr:nvSpPr>
        <xdr:cNvPr id="87" name="n_1mainValue【道路】&#10;有形固定資産減価償却率">
          <a:extLst>
            <a:ext uri="{FF2B5EF4-FFF2-40B4-BE49-F238E27FC236}">
              <a16:creationId xmlns:a16="http://schemas.microsoft.com/office/drawing/2014/main" id="{E85E32EF-F63A-49FB-925E-1E40F276125D}"/>
            </a:ext>
          </a:extLst>
        </xdr:cNvPr>
        <xdr:cNvSpPr txBox="1"/>
      </xdr:nvSpPr>
      <xdr:spPr>
        <a:xfrm>
          <a:off x="317056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8" name="n_2mainValue【道路】&#10;有形固定資産減価償却率">
          <a:extLst>
            <a:ext uri="{FF2B5EF4-FFF2-40B4-BE49-F238E27FC236}">
              <a16:creationId xmlns:a16="http://schemas.microsoft.com/office/drawing/2014/main" id="{07381D23-2467-4F67-9ED1-DCEA2EBB5497}"/>
            </a:ext>
          </a:extLst>
        </xdr:cNvPr>
        <xdr:cNvSpPr txBox="1"/>
      </xdr:nvSpPr>
      <xdr:spPr>
        <a:xfrm>
          <a:off x="238570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9" name="n_3mainValue【道路】&#10;有形固定資産減価償却率">
          <a:extLst>
            <a:ext uri="{FF2B5EF4-FFF2-40B4-BE49-F238E27FC236}">
              <a16:creationId xmlns:a16="http://schemas.microsoft.com/office/drawing/2014/main" id="{FDD7F1AA-3E74-4D98-9456-3F1273D17530}"/>
            </a:ext>
          </a:extLst>
        </xdr:cNvPr>
        <xdr:cNvSpPr txBox="1"/>
      </xdr:nvSpPr>
      <xdr:spPr>
        <a:xfrm>
          <a:off x="161100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90" name="n_4mainValue【道路】&#10;有形固定資産減価償却率">
          <a:extLst>
            <a:ext uri="{FF2B5EF4-FFF2-40B4-BE49-F238E27FC236}">
              <a16:creationId xmlns:a16="http://schemas.microsoft.com/office/drawing/2014/main" id="{5A43FE57-91CF-4950-9EBB-E68E25BA474B}"/>
            </a:ext>
          </a:extLst>
        </xdr:cNvPr>
        <xdr:cNvSpPr txBox="1"/>
      </xdr:nvSpPr>
      <xdr:spPr>
        <a:xfrm>
          <a:off x="83630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3800BE5-BFBE-4F39-BB51-FED93EDABC2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33F9550-6929-4CD9-8006-B3B1A205B2C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03C7C86-8FE7-4C8C-A439-BE0C9B39D94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14BBBF6-2D83-4158-A6B9-AAFD898C317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299E8CD-FC5C-4951-83AC-510CDEE810F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F91E36F-EFAF-416E-9ED1-6ACE4A5F646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AB53F23-DDFC-4293-8ADB-603308863FE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636517D-876F-4B21-A959-50F7476E81F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F5864DB-97BC-43B7-AEFF-E12EE93ED97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5984D16-D7AE-48F2-A463-0C3B43607D2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EF9725A-88B8-4264-8DF2-F3D52E778FF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9AAC110-7F64-45F7-9993-F175BB11E34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5A3F70F-B74E-44E4-873E-46F24D47F76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6987280-66E4-4ECD-83C8-0B59FA78EAA8}"/>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4BDDC77-C198-44A7-8A47-6D4DA161303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82F7FA6-D393-4ACC-9FD5-E6123FFAEA5E}"/>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6A4B1B0-BF1E-4D3A-823F-992BC1D0B4E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B4542DE-857F-48E7-9E2C-8118287C063B}"/>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295719F-D8FD-4E4A-AC8E-32B1C2BC02C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A2DAA723-D62A-4AFC-B4B1-163925DB0D15}"/>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805E9BC-62CC-4D96-A3DB-0663E10B4C1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60902CA-07D7-4949-B84E-CF52580AFF1E}"/>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53B04CA-7C1D-483F-ADD8-209BFB85305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27222</xdr:rowOff>
    </xdr:from>
    <xdr:to>
      <xdr:col>54</xdr:col>
      <xdr:colOff>189865</xdr:colOff>
      <xdr:row>41</xdr:row>
      <xdr:rowOff>99251</xdr:rowOff>
    </xdr:to>
    <xdr:cxnSp macro="">
      <xdr:nvCxnSpPr>
        <xdr:cNvPr id="114" name="直線コネクタ 113">
          <a:extLst>
            <a:ext uri="{FF2B5EF4-FFF2-40B4-BE49-F238E27FC236}">
              <a16:creationId xmlns:a16="http://schemas.microsoft.com/office/drawing/2014/main" id="{4FCBBA05-5F65-4F8A-A506-211A0BDE9D94}"/>
            </a:ext>
          </a:extLst>
        </xdr:cNvPr>
        <xdr:cNvCxnSpPr/>
      </xdr:nvCxnSpPr>
      <xdr:spPr>
        <a:xfrm flipV="1">
          <a:off x="9219565" y="5726982"/>
          <a:ext cx="0" cy="124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103078</xdr:rowOff>
    </xdr:from>
    <xdr:ext cx="469744" cy="259045"/>
    <xdr:sp macro="" textlink="">
      <xdr:nvSpPr>
        <xdr:cNvPr id="115" name="【道路】&#10;一人当たり延長最小値テキスト">
          <a:extLst>
            <a:ext uri="{FF2B5EF4-FFF2-40B4-BE49-F238E27FC236}">
              <a16:creationId xmlns:a16="http://schemas.microsoft.com/office/drawing/2014/main" id="{F494D3BF-94AA-42E7-8553-0BF54B9DC2BB}"/>
            </a:ext>
          </a:extLst>
        </xdr:cNvPr>
        <xdr:cNvSpPr txBox="1"/>
      </xdr:nvSpPr>
      <xdr:spPr>
        <a:xfrm>
          <a:off x="9258300" y="697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99251</xdr:rowOff>
    </xdr:from>
    <xdr:to>
      <xdr:col>55</xdr:col>
      <xdr:colOff>88900</xdr:colOff>
      <xdr:row>41</xdr:row>
      <xdr:rowOff>99251</xdr:rowOff>
    </xdr:to>
    <xdr:cxnSp macro="">
      <xdr:nvCxnSpPr>
        <xdr:cNvPr id="116" name="直線コネクタ 115">
          <a:extLst>
            <a:ext uri="{FF2B5EF4-FFF2-40B4-BE49-F238E27FC236}">
              <a16:creationId xmlns:a16="http://schemas.microsoft.com/office/drawing/2014/main" id="{0CA9A3A6-4118-4A3E-9D5B-17BD3C693AE7}"/>
            </a:ext>
          </a:extLst>
        </xdr:cNvPr>
        <xdr:cNvCxnSpPr/>
      </xdr:nvCxnSpPr>
      <xdr:spPr>
        <a:xfrm>
          <a:off x="9154160" y="69724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145349</xdr:rowOff>
    </xdr:from>
    <xdr:ext cx="534377" cy="259045"/>
    <xdr:sp macro="" textlink="">
      <xdr:nvSpPr>
        <xdr:cNvPr id="117" name="【道路】&#10;一人当たり延長最大値テキスト">
          <a:extLst>
            <a:ext uri="{FF2B5EF4-FFF2-40B4-BE49-F238E27FC236}">
              <a16:creationId xmlns:a16="http://schemas.microsoft.com/office/drawing/2014/main" id="{72B73AE8-2D8F-4D3C-998D-C48B17088F52}"/>
            </a:ext>
          </a:extLst>
        </xdr:cNvPr>
        <xdr:cNvSpPr txBox="1"/>
      </xdr:nvSpPr>
      <xdr:spPr>
        <a:xfrm>
          <a:off x="9258300" y="55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27222</xdr:rowOff>
    </xdr:from>
    <xdr:to>
      <xdr:col>55</xdr:col>
      <xdr:colOff>88900</xdr:colOff>
      <xdr:row>34</xdr:row>
      <xdr:rowOff>27222</xdr:rowOff>
    </xdr:to>
    <xdr:cxnSp macro="">
      <xdr:nvCxnSpPr>
        <xdr:cNvPr id="118" name="直線コネクタ 117">
          <a:extLst>
            <a:ext uri="{FF2B5EF4-FFF2-40B4-BE49-F238E27FC236}">
              <a16:creationId xmlns:a16="http://schemas.microsoft.com/office/drawing/2014/main" id="{98C189B2-FEAF-471C-A104-98F1754E6C9C}"/>
            </a:ext>
          </a:extLst>
        </xdr:cNvPr>
        <xdr:cNvCxnSpPr/>
      </xdr:nvCxnSpPr>
      <xdr:spPr>
        <a:xfrm>
          <a:off x="9154160" y="5726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90847</xdr:rowOff>
    </xdr:from>
    <xdr:ext cx="534377" cy="259045"/>
    <xdr:sp macro="" textlink="">
      <xdr:nvSpPr>
        <xdr:cNvPr id="119" name="【道路】&#10;一人当たり延長平均値テキスト">
          <a:extLst>
            <a:ext uri="{FF2B5EF4-FFF2-40B4-BE49-F238E27FC236}">
              <a16:creationId xmlns:a16="http://schemas.microsoft.com/office/drawing/2014/main" id="{568BB5EB-34A6-4502-B0B3-940AD8535783}"/>
            </a:ext>
          </a:extLst>
        </xdr:cNvPr>
        <xdr:cNvSpPr txBox="1"/>
      </xdr:nvSpPr>
      <xdr:spPr>
        <a:xfrm>
          <a:off x="9258300" y="6461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112420</xdr:rowOff>
    </xdr:from>
    <xdr:to>
      <xdr:col>55</xdr:col>
      <xdr:colOff>50800</xdr:colOff>
      <xdr:row>39</xdr:row>
      <xdr:rowOff>42570</xdr:rowOff>
    </xdr:to>
    <xdr:sp macro="" textlink="">
      <xdr:nvSpPr>
        <xdr:cNvPr id="120" name="フローチャート: 判断 119">
          <a:extLst>
            <a:ext uri="{FF2B5EF4-FFF2-40B4-BE49-F238E27FC236}">
              <a16:creationId xmlns:a16="http://schemas.microsoft.com/office/drawing/2014/main" id="{A33CE236-A3C4-45AC-B462-A34BA9FFBE1B}"/>
            </a:ext>
          </a:extLst>
        </xdr:cNvPr>
        <xdr:cNvSpPr/>
      </xdr:nvSpPr>
      <xdr:spPr>
        <a:xfrm>
          <a:off x="9192260" y="6482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130594</xdr:rowOff>
    </xdr:from>
    <xdr:to>
      <xdr:col>50</xdr:col>
      <xdr:colOff>165100</xdr:colOff>
      <xdr:row>39</xdr:row>
      <xdr:rowOff>60744</xdr:rowOff>
    </xdr:to>
    <xdr:sp macro="" textlink="">
      <xdr:nvSpPr>
        <xdr:cNvPr id="121" name="フローチャート: 判断 120">
          <a:extLst>
            <a:ext uri="{FF2B5EF4-FFF2-40B4-BE49-F238E27FC236}">
              <a16:creationId xmlns:a16="http://schemas.microsoft.com/office/drawing/2014/main" id="{B11377FC-4052-4AB9-AC80-D9E1AB856D47}"/>
            </a:ext>
          </a:extLst>
        </xdr:cNvPr>
        <xdr:cNvSpPr/>
      </xdr:nvSpPr>
      <xdr:spPr>
        <a:xfrm>
          <a:off x="8445500" y="6500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124136</xdr:rowOff>
    </xdr:from>
    <xdr:to>
      <xdr:col>46</xdr:col>
      <xdr:colOff>38100</xdr:colOff>
      <xdr:row>39</xdr:row>
      <xdr:rowOff>54286</xdr:rowOff>
    </xdr:to>
    <xdr:sp macro="" textlink="">
      <xdr:nvSpPr>
        <xdr:cNvPr id="122" name="フローチャート: 判断 121">
          <a:extLst>
            <a:ext uri="{FF2B5EF4-FFF2-40B4-BE49-F238E27FC236}">
              <a16:creationId xmlns:a16="http://schemas.microsoft.com/office/drawing/2014/main" id="{66880C2A-9201-41ED-84D7-E4C097809405}"/>
            </a:ext>
          </a:extLst>
        </xdr:cNvPr>
        <xdr:cNvSpPr/>
      </xdr:nvSpPr>
      <xdr:spPr>
        <a:xfrm>
          <a:off x="7670800" y="64944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125299</xdr:rowOff>
    </xdr:from>
    <xdr:to>
      <xdr:col>41</xdr:col>
      <xdr:colOff>101600</xdr:colOff>
      <xdr:row>40</xdr:row>
      <xdr:rowOff>55449</xdr:rowOff>
    </xdr:to>
    <xdr:sp macro="" textlink="">
      <xdr:nvSpPr>
        <xdr:cNvPr id="123" name="フローチャート: 判断 122">
          <a:extLst>
            <a:ext uri="{FF2B5EF4-FFF2-40B4-BE49-F238E27FC236}">
              <a16:creationId xmlns:a16="http://schemas.microsoft.com/office/drawing/2014/main" id="{255D1789-23E2-4DA7-BCEF-4932E17C0850}"/>
            </a:ext>
          </a:extLst>
        </xdr:cNvPr>
        <xdr:cNvSpPr/>
      </xdr:nvSpPr>
      <xdr:spPr>
        <a:xfrm>
          <a:off x="6873240" y="6663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119659</xdr:rowOff>
    </xdr:from>
    <xdr:to>
      <xdr:col>36</xdr:col>
      <xdr:colOff>165100</xdr:colOff>
      <xdr:row>40</xdr:row>
      <xdr:rowOff>49809</xdr:rowOff>
    </xdr:to>
    <xdr:sp macro="" textlink="">
      <xdr:nvSpPr>
        <xdr:cNvPr id="124" name="フローチャート: 判断 123">
          <a:extLst>
            <a:ext uri="{FF2B5EF4-FFF2-40B4-BE49-F238E27FC236}">
              <a16:creationId xmlns:a16="http://schemas.microsoft.com/office/drawing/2014/main" id="{A43993AE-9D39-49A0-9669-D748E6481FFA}"/>
            </a:ext>
          </a:extLst>
        </xdr:cNvPr>
        <xdr:cNvSpPr/>
      </xdr:nvSpPr>
      <xdr:spPr>
        <a:xfrm>
          <a:off x="6098540" y="66576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17FFF1B-B455-4AC3-A2EB-30CEB4F32B3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5175C39-23C7-4A6D-B520-3675C7FAE7B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D6DBF54-23E5-49CF-955B-3C87D6890B5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156A873-681B-4FFC-8D1E-429E87DF8DF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5FEE524-4C68-44CF-8C45-61F6F3CE0EC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68758</xdr:rowOff>
    </xdr:from>
    <xdr:to>
      <xdr:col>55</xdr:col>
      <xdr:colOff>50800</xdr:colOff>
      <xdr:row>36</xdr:row>
      <xdr:rowOff>170358</xdr:rowOff>
    </xdr:to>
    <xdr:sp macro="" textlink="">
      <xdr:nvSpPr>
        <xdr:cNvPr id="130" name="楕円 129">
          <a:extLst>
            <a:ext uri="{FF2B5EF4-FFF2-40B4-BE49-F238E27FC236}">
              <a16:creationId xmlns:a16="http://schemas.microsoft.com/office/drawing/2014/main" id="{FED92F0E-FCC6-4AB5-B1E0-9888F761D4CB}"/>
            </a:ext>
          </a:extLst>
        </xdr:cNvPr>
        <xdr:cNvSpPr/>
      </xdr:nvSpPr>
      <xdr:spPr>
        <a:xfrm>
          <a:off x="9192260" y="6103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91635</xdr:rowOff>
    </xdr:from>
    <xdr:ext cx="534377" cy="259045"/>
    <xdr:sp macro="" textlink="">
      <xdr:nvSpPr>
        <xdr:cNvPr id="131" name="【道路】&#10;一人当たり延長該当値テキスト">
          <a:extLst>
            <a:ext uri="{FF2B5EF4-FFF2-40B4-BE49-F238E27FC236}">
              <a16:creationId xmlns:a16="http://schemas.microsoft.com/office/drawing/2014/main" id="{CCF04113-818B-47D4-AB82-2FADD4F8A3C3}"/>
            </a:ext>
          </a:extLst>
        </xdr:cNvPr>
        <xdr:cNvSpPr txBox="1"/>
      </xdr:nvSpPr>
      <xdr:spPr>
        <a:xfrm>
          <a:off x="9258300" y="59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88132</xdr:rowOff>
    </xdr:from>
    <xdr:to>
      <xdr:col>50</xdr:col>
      <xdr:colOff>165100</xdr:colOff>
      <xdr:row>37</xdr:row>
      <xdr:rowOff>18282</xdr:rowOff>
    </xdr:to>
    <xdr:sp macro="" textlink="">
      <xdr:nvSpPr>
        <xdr:cNvPr id="132" name="楕円 131">
          <a:extLst>
            <a:ext uri="{FF2B5EF4-FFF2-40B4-BE49-F238E27FC236}">
              <a16:creationId xmlns:a16="http://schemas.microsoft.com/office/drawing/2014/main" id="{DE11A8B5-9C52-4C88-B037-2BB1F6D8435D}"/>
            </a:ext>
          </a:extLst>
        </xdr:cNvPr>
        <xdr:cNvSpPr/>
      </xdr:nvSpPr>
      <xdr:spPr>
        <a:xfrm>
          <a:off x="8445500" y="6123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119558</xdr:rowOff>
    </xdr:from>
    <xdr:to>
      <xdr:col>55</xdr:col>
      <xdr:colOff>0</xdr:colOff>
      <xdr:row>36</xdr:row>
      <xdr:rowOff>138932</xdr:rowOff>
    </xdr:to>
    <xdr:cxnSp macro="">
      <xdr:nvCxnSpPr>
        <xdr:cNvPr id="133" name="直線コネクタ 132">
          <a:extLst>
            <a:ext uri="{FF2B5EF4-FFF2-40B4-BE49-F238E27FC236}">
              <a16:creationId xmlns:a16="http://schemas.microsoft.com/office/drawing/2014/main" id="{23A1EF1C-0305-4E4D-B5F4-ECE9245CD736}"/>
            </a:ext>
          </a:extLst>
        </xdr:cNvPr>
        <xdr:cNvCxnSpPr/>
      </xdr:nvCxnSpPr>
      <xdr:spPr>
        <a:xfrm flipV="1">
          <a:off x="8496300" y="6154598"/>
          <a:ext cx="7239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130594</xdr:rowOff>
    </xdr:from>
    <xdr:to>
      <xdr:col>46</xdr:col>
      <xdr:colOff>38100</xdr:colOff>
      <xdr:row>37</xdr:row>
      <xdr:rowOff>60744</xdr:rowOff>
    </xdr:to>
    <xdr:sp macro="" textlink="">
      <xdr:nvSpPr>
        <xdr:cNvPr id="134" name="楕円 133">
          <a:extLst>
            <a:ext uri="{FF2B5EF4-FFF2-40B4-BE49-F238E27FC236}">
              <a16:creationId xmlns:a16="http://schemas.microsoft.com/office/drawing/2014/main" id="{F3F1E3C4-0366-47ED-96F6-99AC2AD45709}"/>
            </a:ext>
          </a:extLst>
        </xdr:cNvPr>
        <xdr:cNvSpPr/>
      </xdr:nvSpPr>
      <xdr:spPr>
        <a:xfrm>
          <a:off x="7670800" y="61656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138932</xdr:rowOff>
    </xdr:from>
    <xdr:to>
      <xdr:col>50</xdr:col>
      <xdr:colOff>114300</xdr:colOff>
      <xdr:row>37</xdr:row>
      <xdr:rowOff>9944</xdr:rowOff>
    </xdr:to>
    <xdr:cxnSp macro="">
      <xdr:nvCxnSpPr>
        <xdr:cNvPr id="135" name="直線コネクタ 134">
          <a:extLst>
            <a:ext uri="{FF2B5EF4-FFF2-40B4-BE49-F238E27FC236}">
              <a16:creationId xmlns:a16="http://schemas.microsoft.com/office/drawing/2014/main" id="{B5B50213-E39E-4BC6-A53F-80F9B1463D99}"/>
            </a:ext>
          </a:extLst>
        </xdr:cNvPr>
        <xdr:cNvCxnSpPr/>
      </xdr:nvCxnSpPr>
      <xdr:spPr>
        <a:xfrm flipV="1">
          <a:off x="7713980" y="6173972"/>
          <a:ext cx="782320" cy="3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146215</xdr:rowOff>
    </xdr:from>
    <xdr:to>
      <xdr:col>41</xdr:col>
      <xdr:colOff>101600</xdr:colOff>
      <xdr:row>37</xdr:row>
      <xdr:rowOff>76365</xdr:rowOff>
    </xdr:to>
    <xdr:sp macro="" textlink="">
      <xdr:nvSpPr>
        <xdr:cNvPr id="136" name="楕円 135">
          <a:extLst>
            <a:ext uri="{FF2B5EF4-FFF2-40B4-BE49-F238E27FC236}">
              <a16:creationId xmlns:a16="http://schemas.microsoft.com/office/drawing/2014/main" id="{80B21F18-13A9-4EDB-BA4A-74ED1C6896C3}"/>
            </a:ext>
          </a:extLst>
        </xdr:cNvPr>
        <xdr:cNvSpPr/>
      </xdr:nvSpPr>
      <xdr:spPr>
        <a:xfrm>
          <a:off x="6873240" y="6181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9944</xdr:rowOff>
    </xdr:from>
    <xdr:to>
      <xdr:col>45</xdr:col>
      <xdr:colOff>177800</xdr:colOff>
      <xdr:row>37</xdr:row>
      <xdr:rowOff>25565</xdr:rowOff>
    </xdr:to>
    <xdr:cxnSp macro="">
      <xdr:nvCxnSpPr>
        <xdr:cNvPr id="137" name="直線コネクタ 136">
          <a:extLst>
            <a:ext uri="{FF2B5EF4-FFF2-40B4-BE49-F238E27FC236}">
              <a16:creationId xmlns:a16="http://schemas.microsoft.com/office/drawing/2014/main" id="{FFF038AA-F220-4A96-8276-0F8696D08B9A}"/>
            </a:ext>
          </a:extLst>
        </xdr:cNvPr>
        <xdr:cNvCxnSpPr/>
      </xdr:nvCxnSpPr>
      <xdr:spPr>
        <a:xfrm flipV="1">
          <a:off x="6924040" y="6212624"/>
          <a:ext cx="78994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163475</xdr:rowOff>
    </xdr:from>
    <xdr:to>
      <xdr:col>36</xdr:col>
      <xdr:colOff>165100</xdr:colOff>
      <xdr:row>37</xdr:row>
      <xdr:rowOff>93625</xdr:rowOff>
    </xdr:to>
    <xdr:sp macro="" textlink="">
      <xdr:nvSpPr>
        <xdr:cNvPr id="138" name="楕円 137">
          <a:extLst>
            <a:ext uri="{FF2B5EF4-FFF2-40B4-BE49-F238E27FC236}">
              <a16:creationId xmlns:a16="http://schemas.microsoft.com/office/drawing/2014/main" id="{CC4D255A-A96D-4988-8AA1-848415D7D310}"/>
            </a:ext>
          </a:extLst>
        </xdr:cNvPr>
        <xdr:cNvSpPr/>
      </xdr:nvSpPr>
      <xdr:spPr>
        <a:xfrm>
          <a:off x="6098540" y="6198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25565</xdr:rowOff>
    </xdr:from>
    <xdr:to>
      <xdr:col>41</xdr:col>
      <xdr:colOff>50800</xdr:colOff>
      <xdr:row>37</xdr:row>
      <xdr:rowOff>42825</xdr:rowOff>
    </xdr:to>
    <xdr:cxnSp macro="">
      <xdr:nvCxnSpPr>
        <xdr:cNvPr id="139" name="直線コネクタ 138">
          <a:extLst>
            <a:ext uri="{FF2B5EF4-FFF2-40B4-BE49-F238E27FC236}">
              <a16:creationId xmlns:a16="http://schemas.microsoft.com/office/drawing/2014/main" id="{746954BA-E01F-47A6-ADEF-8BA6C980FC34}"/>
            </a:ext>
          </a:extLst>
        </xdr:cNvPr>
        <xdr:cNvCxnSpPr/>
      </xdr:nvCxnSpPr>
      <xdr:spPr>
        <a:xfrm flipV="1">
          <a:off x="6149340" y="6228245"/>
          <a:ext cx="7747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51871</xdr:rowOff>
    </xdr:from>
    <xdr:ext cx="534377" cy="259045"/>
    <xdr:sp macro="" textlink="">
      <xdr:nvSpPr>
        <xdr:cNvPr id="140" name="n_1aveValue【道路】&#10;一人当たり延長">
          <a:extLst>
            <a:ext uri="{FF2B5EF4-FFF2-40B4-BE49-F238E27FC236}">
              <a16:creationId xmlns:a16="http://schemas.microsoft.com/office/drawing/2014/main" id="{9484C280-8C38-48B5-8E91-EB573EC33FAC}"/>
            </a:ext>
          </a:extLst>
        </xdr:cNvPr>
        <xdr:cNvSpPr txBox="1"/>
      </xdr:nvSpPr>
      <xdr:spPr>
        <a:xfrm>
          <a:off x="8239271" y="65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45413</xdr:rowOff>
    </xdr:from>
    <xdr:ext cx="534377" cy="259045"/>
    <xdr:sp macro="" textlink="">
      <xdr:nvSpPr>
        <xdr:cNvPr id="141" name="n_2aveValue【道路】&#10;一人当たり延長">
          <a:extLst>
            <a:ext uri="{FF2B5EF4-FFF2-40B4-BE49-F238E27FC236}">
              <a16:creationId xmlns:a16="http://schemas.microsoft.com/office/drawing/2014/main" id="{5B54C569-8A5B-4CFB-913E-678C5EA8B021}"/>
            </a:ext>
          </a:extLst>
        </xdr:cNvPr>
        <xdr:cNvSpPr txBox="1"/>
      </xdr:nvSpPr>
      <xdr:spPr>
        <a:xfrm>
          <a:off x="7477271" y="65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46576</xdr:rowOff>
    </xdr:from>
    <xdr:ext cx="534377" cy="259045"/>
    <xdr:sp macro="" textlink="">
      <xdr:nvSpPr>
        <xdr:cNvPr id="142" name="n_3aveValue【道路】&#10;一人当たり延長">
          <a:extLst>
            <a:ext uri="{FF2B5EF4-FFF2-40B4-BE49-F238E27FC236}">
              <a16:creationId xmlns:a16="http://schemas.microsoft.com/office/drawing/2014/main" id="{F52D1A13-855E-4041-A0EF-AA4C47877184}"/>
            </a:ext>
          </a:extLst>
        </xdr:cNvPr>
        <xdr:cNvSpPr txBox="1"/>
      </xdr:nvSpPr>
      <xdr:spPr>
        <a:xfrm>
          <a:off x="6702571" y="67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40936</xdr:rowOff>
    </xdr:from>
    <xdr:ext cx="534377" cy="259045"/>
    <xdr:sp macro="" textlink="">
      <xdr:nvSpPr>
        <xdr:cNvPr id="143" name="n_4aveValue【道路】&#10;一人当たり延長">
          <a:extLst>
            <a:ext uri="{FF2B5EF4-FFF2-40B4-BE49-F238E27FC236}">
              <a16:creationId xmlns:a16="http://schemas.microsoft.com/office/drawing/2014/main" id="{99763527-466B-436F-A15A-EBF0A5716223}"/>
            </a:ext>
          </a:extLst>
        </xdr:cNvPr>
        <xdr:cNvSpPr txBox="1"/>
      </xdr:nvSpPr>
      <xdr:spPr>
        <a:xfrm>
          <a:off x="5905011" y="674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34809</xdr:rowOff>
    </xdr:from>
    <xdr:ext cx="534377" cy="259045"/>
    <xdr:sp macro="" textlink="">
      <xdr:nvSpPr>
        <xdr:cNvPr id="144" name="n_1mainValue【道路】&#10;一人当たり延長">
          <a:extLst>
            <a:ext uri="{FF2B5EF4-FFF2-40B4-BE49-F238E27FC236}">
              <a16:creationId xmlns:a16="http://schemas.microsoft.com/office/drawing/2014/main" id="{611C21BF-2F77-45D9-98CF-AFAD5C77A730}"/>
            </a:ext>
          </a:extLst>
        </xdr:cNvPr>
        <xdr:cNvSpPr txBox="1"/>
      </xdr:nvSpPr>
      <xdr:spPr>
        <a:xfrm>
          <a:off x="8239271" y="590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77271</xdr:rowOff>
    </xdr:from>
    <xdr:ext cx="534377" cy="259045"/>
    <xdr:sp macro="" textlink="">
      <xdr:nvSpPr>
        <xdr:cNvPr id="145" name="n_2mainValue【道路】&#10;一人当たり延長">
          <a:extLst>
            <a:ext uri="{FF2B5EF4-FFF2-40B4-BE49-F238E27FC236}">
              <a16:creationId xmlns:a16="http://schemas.microsoft.com/office/drawing/2014/main" id="{D9A89A39-D764-4AF2-B428-D1DB473AB67E}"/>
            </a:ext>
          </a:extLst>
        </xdr:cNvPr>
        <xdr:cNvSpPr txBox="1"/>
      </xdr:nvSpPr>
      <xdr:spPr>
        <a:xfrm>
          <a:off x="7477271" y="594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92892</xdr:rowOff>
    </xdr:from>
    <xdr:ext cx="534377" cy="259045"/>
    <xdr:sp macro="" textlink="">
      <xdr:nvSpPr>
        <xdr:cNvPr id="146" name="n_3mainValue【道路】&#10;一人当たり延長">
          <a:extLst>
            <a:ext uri="{FF2B5EF4-FFF2-40B4-BE49-F238E27FC236}">
              <a16:creationId xmlns:a16="http://schemas.microsoft.com/office/drawing/2014/main" id="{EADC6BEE-26CA-43F4-9A85-17790220F734}"/>
            </a:ext>
          </a:extLst>
        </xdr:cNvPr>
        <xdr:cNvSpPr txBox="1"/>
      </xdr:nvSpPr>
      <xdr:spPr>
        <a:xfrm>
          <a:off x="6702571" y="596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110152</xdr:rowOff>
    </xdr:from>
    <xdr:ext cx="534377" cy="259045"/>
    <xdr:sp macro="" textlink="">
      <xdr:nvSpPr>
        <xdr:cNvPr id="147" name="n_4mainValue【道路】&#10;一人当たり延長">
          <a:extLst>
            <a:ext uri="{FF2B5EF4-FFF2-40B4-BE49-F238E27FC236}">
              <a16:creationId xmlns:a16="http://schemas.microsoft.com/office/drawing/2014/main" id="{2AD933CA-F6D8-43B6-86DE-2AECC27CECF4}"/>
            </a:ext>
          </a:extLst>
        </xdr:cNvPr>
        <xdr:cNvSpPr txBox="1"/>
      </xdr:nvSpPr>
      <xdr:spPr>
        <a:xfrm>
          <a:off x="5905011" y="59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720ADE3-A218-44EA-B5B6-58BE079C3BB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A2FA5E5-1554-4ADF-AF94-CCA30A08DC4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077BB69-0C00-4B21-B52C-4DD04049509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628DC3A-47D7-4351-B25F-554FB150B48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2C34966-99D3-4CA7-A998-913648CC6C6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49B52E5-0FAD-440E-8CD8-E0963E37FDB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AC46C0C-2357-4990-A6DD-F8DFEAA5B29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2230935-7C99-42C9-AA34-8E5900AEC87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C69CA93-3332-4573-8411-FD933ABB808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C0DDD3F-9D69-4C6F-97AB-E8B712E4904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8D46D0D-E4D0-4456-A7A8-97AD1186803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C626835-ED20-49DD-942B-208E35F2F5B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18831F8-9678-4F17-88B5-18AD759CBEF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03424F1-9F28-4309-BD14-568564EEB42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6EB1B6D-E928-4B50-B516-79091B8BFB4D}"/>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A143E81-3162-4A54-A4E7-2743BB1FEE2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732EEF7-FBBE-49E6-8A69-C96AFF8C332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6CFF34C-91D9-43A4-970B-92B4F65D27C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9320C40-F971-4528-8262-E77265952DF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DBF1697-06E5-412C-AF05-29B4A9073D6D}"/>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1D35A5F-5191-4C0E-B9AD-DB880C11F723}"/>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CBC1FC7-4845-4E89-AD33-7CCE5B7A5F78}"/>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A27149E-B2B9-4994-9287-547E5E33E505}"/>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2746EF5-16E5-480B-9588-8C57B633DBD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2AF3358-AAC5-47FD-8F66-56A80C9C599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97972</xdr:rowOff>
    </xdr:from>
    <xdr:to>
      <xdr:col>24</xdr:col>
      <xdr:colOff>62865</xdr:colOff>
      <xdr:row>64</xdr:row>
      <xdr:rowOff>44087</xdr:rowOff>
    </xdr:to>
    <xdr:cxnSp macro="">
      <xdr:nvCxnSpPr>
        <xdr:cNvPr id="173" name="直線コネクタ 172">
          <a:extLst>
            <a:ext uri="{FF2B5EF4-FFF2-40B4-BE49-F238E27FC236}">
              <a16:creationId xmlns:a16="http://schemas.microsoft.com/office/drawing/2014/main" id="{E84C1AED-4058-4DDC-8F04-14172236199E}"/>
            </a:ext>
          </a:extLst>
        </xdr:cNvPr>
        <xdr:cNvCxnSpPr/>
      </xdr:nvCxnSpPr>
      <xdr:spPr>
        <a:xfrm flipV="1">
          <a:off x="4086225" y="93181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47914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44009CC-76D8-4CCA-ABDF-55D76C82CFB4}"/>
            </a:ext>
          </a:extLst>
        </xdr:cNvPr>
        <xdr:cNvSpPr txBox="1"/>
      </xdr:nvSpPr>
      <xdr:spPr>
        <a:xfrm>
          <a:off x="4124960" y="1077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44087</xdr:rowOff>
    </xdr:from>
    <xdr:to>
      <xdr:col>24</xdr:col>
      <xdr:colOff>152400</xdr:colOff>
      <xdr:row>64</xdr:row>
      <xdr:rowOff>44087</xdr:rowOff>
    </xdr:to>
    <xdr:cxnSp macro="">
      <xdr:nvCxnSpPr>
        <xdr:cNvPr id="175" name="直線コネクタ 174">
          <a:extLst>
            <a:ext uri="{FF2B5EF4-FFF2-40B4-BE49-F238E27FC236}">
              <a16:creationId xmlns:a16="http://schemas.microsoft.com/office/drawing/2014/main" id="{7A3C3B73-7466-478D-8D89-F721249D4DA1}"/>
            </a:ext>
          </a:extLst>
        </xdr:cNvPr>
        <xdr:cNvCxnSpPr/>
      </xdr:nvCxnSpPr>
      <xdr:spPr>
        <a:xfrm>
          <a:off x="4020820" y="107730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44649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EDDB164-998A-4192-9F01-5D7761A55F26}"/>
            </a:ext>
          </a:extLst>
        </xdr:cNvPr>
        <xdr:cNvSpPr txBox="1"/>
      </xdr:nvSpPr>
      <xdr:spPr>
        <a:xfrm>
          <a:off x="4124960" y="90972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97972</xdr:rowOff>
    </xdr:from>
    <xdr:to>
      <xdr:col>24</xdr:col>
      <xdr:colOff>152400</xdr:colOff>
      <xdr:row>55</xdr:row>
      <xdr:rowOff>97972</xdr:rowOff>
    </xdr:to>
    <xdr:cxnSp macro="">
      <xdr:nvCxnSpPr>
        <xdr:cNvPr id="177" name="直線コネクタ 176">
          <a:extLst>
            <a:ext uri="{FF2B5EF4-FFF2-40B4-BE49-F238E27FC236}">
              <a16:creationId xmlns:a16="http://schemas.microsoft.com/office/drawing/2014/main" id="{1BB93262-E027-40A8-B4B4-FC0B8D0294B1}"/>
            </a:ext>
          </a:extLst>
        </xdr:cNvPr>
        <xdr:cNvCxnSpPr/>
      </xdr:nvCxnSpPr>
      <xdr:spPr>
        <a:xfrm>
          <a:off x="4020820" y="9318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35396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4C422C1-028A-4A06-A723-853BF2169FEE}"/>
            </a:ext>
          </a:extLst>
        </xdr:cNvPr>
        <xdr:cNvSpPr txBox="1"/>
      </xdr:nvSpPr>
      <xdr:spPr>
        <a:xfrm>
          <a:off x="4124960" y="102614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79" name="フローチャート: 判断 178">
          <a:extLst>
            <a:ext uri="{FF2B5EF4-FFF2-40B4-BE49-F238E27FC236}">
              <a16:creationId xmlns:a16="http://schemas.microsoft.com/office/drawing/2014/main" id="{4FEBB844-8B52-41D5-ADF5-300EA60A4E2E}"/>
            </a:ext>
          </a:extLst>
        </xdr:cNvPr>
        <xdr:cNvSpPr/>
      </xdr:nvSpPr>
      <xdr:spPr>
        <a:xfrm>
          <a:off x="4036060" y="1028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40640</xdr:rowOff>
    </xdr:from>
    <xdr:to>
      <xdr:col>20</xdr:col>
      <xdr:colOff>38100</xdr:colOff>
      <xdr:row>61</xdr:row>
      <xdr:rowOff>142240</xdr:rowOff>
    </xdr:to>
    <xdr:sp macro="" textlink="">
      <xdr:nvSpPr>
        <xdr:cNvPr id="180" name="フローチャート: 判断 179">
          <a:extLst>
            <a:ext uri="{FF2B5EF4-FFF2-40B4-BE49-F238E27FC236}">
              <a16:creationId xmlns:a16="http://schemas.microsoft.com/office/drawing/2014/main" id="{B76ED848-EE5F-4A94-9CA2-05522F6681DC}"/>
            </a:ext>
          </a:extLst>
        </xdr:cNvPr>
        <xdr:cNvSpPr/>
      </xdr:nvSpPr>
      <xdr:spPr>
        <a:xfrm>
          <a:off x="3312160" y="10266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1" name="フローチャート: 判断 180">
          <a:extLst>
            <a:ext uri="{FF2B5EF4-FFF2-40B4-BE49-F238E27FC236}">
              <a16:creationId xmlns:a16="http://schemas.microsoft.com/office/drawing/2014/main" id="{DAA8E36D-8497-448B-AC7E-F6E2CCCB2B11}"/>
            </a:ext>
          </a:extLst>
        </xdr:cNvPr>
        <xdr:cNvSpPr/>
      </xdr:nvSpPr>
      <xdr:spPr>
        <a:xfrm>
          <a:off x="251460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36F4F198-3C14-4EA2-9557-C81BE2CE1BB6}"/>
            </a:ext>
          </a:extLst>
        </xdr:cNvPr>
        <xdr:cNvSpPr/>
      </xdr:nvSpPr>
      <xdr:spPr>
        <a:xfrm>
          <a:off x="173990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52070</xdr:rowOff>
    </xdr:from>
    <xdr:to>
      <xdr:col>6</xdr:col>
      <xdr:colOff>38100</xdr:colOff>
      <xdr:row>60</xdr:row>
      <xdr:rowOff>153670</xdr:rowOff>
    </xdr:to>
    <xdr:sp macro="" textlink="">
      <xdr:nvSpPr>
        <xdr:cNvPr id="183" name="フローチャート: 判断 182">
          <a:extLst>
            <a:ext uri="{FF2B5EF4-FFF2-40B4-BE49-F238E27FC236}">
              <a16:creationId xmlns:a16="http://schemas.microsoft.com/office/drawing/2014/main" id="{268724F2-3655-46D2-B0DD-4665AF9D212F}"/>
            </a:ext>
          </a:extLst>
        </xdr:cNvPr>
        <xdr:cNvSpPr/>
      </xdr:nvSpPr>
      <xdr:spPr>
        <a:xfrm>
          <a:off x="965200" y="1011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AFEEED9-51B5-46F8-B02E-79519F586CB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79C8903-5B62-47A8-8D8D-C65FED75AA0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054540A-439B-4114-851F-1FE083E9F2D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9418896-C278-4098-8CB4-BE077C39FA9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44209FA-6221-487A-8E03-71245C4B3ED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89" name="楕円 188">
          <a:extLst>
            <a:ext uri="{FF2B5EF4-FFF2-40B4-BE49-F238E27FC236}">
              <a16:creationId xmlns:a16="http://schemas.microsoft.com/office/drawing/2014/main" id="{7A501100-51A0-49A1-9CEB-2BC901F39BFD}"/>
            </a:ext>
          </a:extLst>
        </xdr:cNvPr>
        <xdr:cNvSpPr/>
      </xdr:nvSpPr>
      <xdr:spPr>
        <a:xfrm>
          <a:off x="403606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EF469A7-F1EF-49F1-812A-5730463ECE5A}"/>
            </a:ext>
          </a:extLst>
        </xdr:cNvPr>
        <xdr:cNvSpPr txBox="1"/>
      </xdr:nvSpPr>
      <xdr:spPr>
        <a:xfrm>
          <a:off x="4124960" y="996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32476</xdr:rowOff>
    </xdr:from>
    <xdr:to>
      <xdr:col>20</xdr:col>
      <xdr:colOff>38100</xdr:colOff>
      <xdr:row>60</xdr:row>
      <xdr:rowOff>134076</xdr:rowOff>
    </xdr:to>
    <xdr:sp macro="" textlink="">
      <xdr:nvSpPr>
        <xdr:cNvPr id="191" name="楕円 190">
          <a:extLst>
            <a:ext uri="{FF2B5EF4-FFF2-40B4-BE49-F238E27FC236}">
              <a16:creationId xmlns:a16="http://schemas.microsoft.com/office/drawing/2014/main" id="{CF9A4223-1A7B-49FB-A1D1-8EF5446C1F3B}"/>
            </a:ext>
          </a:extLst>
        </xdr:cNvPr>
        <xdr:cNvSpPr/>
      </xdr:nvSpPr>
      <xdr:spPr>
        <a:xfrm>
          <a:off x="3312160" y="100908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83276</xdr:rowOff>
    </xdr:from>
    <xdr:to>
      <xdr:col>24</xdr:col>
      <xdr:colOff>63500</xdr:colOff>
      <xdr:row>60</xdr:row>
      <xdr:rowOff>106135</xdr:rowOff>
    </xdr:to>
    <xdr:cxnSp macro="">
      <xdr:nvCxnSpPr>
        <xdr:cNvPr id="192" name="直線コネクタ 191">
          <a:extLst>
            <a:ext uri="{FF2B5EF4-FFF2-40B4-BE49-F238E27FC236}">
              <a16:creationId xmlns:a16="http://schemas.microsoft.com/office/drawing/2014/main" id="{5D4F8217-F8E5-4011-888D-8DA78E431A99}"/>
            </a:ext>
          </a:extLst>
        </xdr:cNvPr>
        <xdr:cNvCxnSpPr/>
      </xdr:nvCxnSpPr>
      <xdr:spPr>
        <a:xfrm>
          <a:off x="3355340" y="10141676"/>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14515</xdr:rowOff>
    </xdr:from>
    <xdr:to>
      <xdr:col>15</xdr:col>
      <xdr:colOff>101600</xdr:colOff>
      <xdr:row>60</xdr:row>
      <xdr:rowOff>116115</xdr:rowOff>
    </xdr:to>
    <xdr:sp macro="" textlink="">
      <xdr:nvSpPr>
        <xdr:cNvPr id="193" name="楕円 192">
          <a:extLst>
            <a:ext uri="{FF2B5EF4-FFF2-40B4-BE49-F238E27FC236}">
              <a16:creationId xmlns:a16="http://schemas.microsoft.com/office/drawing/2014/main" id="{83D3E8BD-596C-48F1-B067-37B4D73B6A1D}"/>
            </a:ext>
          </a:extLst>
        </xdr:cNvPr>
        <xdr:cNvSpPr/>
      </xdr:nvSpPr>
      <xdr:spPr>
        <a:xfrm>
          <a:off x="25146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65315</xdr:rowOff>
    </xdr:from>
    <xdr:to>
      <xdr:col>19</xdr:col>
      <xdr:colOff>177800</xdr:colOff>
      <xdr:row>60</xdr:row>
      <xdr:rowOff>83276</xdr:rowOff>
    </xdr:to>
    <xdr:cxnSp macro="">
      <xdr:nvCxnSpPr>
        <xdr:cNvPr id="194" name="直線コネクタ 193">
          <a:extLst>
            <a:ext uri="{FF2B5EF4-FFF2-40B4-BE49-F238E27FC236}">
              <a16:creationId xmlns:a16="http://schemas.microsoft.com/office/drawing/2014/main" id="{CF57C633-421C-4D5B-BC77-88FC8227988E}"/>
            </a:ext>
          </a:extLst>
        </xdr:cNvPr>
        <xdr:cNvCxnSpPr/>
      </xdr:nvCxnSpPr>
      <xdr:spPr>
        <a:xfrm>
          <a:off x="2565400" y="10123715"/>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159838</xdr:rowOff>
    </xdr:from>
    <xdr:to>
      <xdr:col>10</xdr:col>
      <xdr:colOff>165100</xdr:colOff>
      <xdr:row>60</xdr:row>
      <xdr:rowOff>89988</xdr:rowOff>
    </xdr:to>
    <xdr:sp macro="" textlink="">
      <xdr:nvSpPr>
        <xdr:cNvPr id="195" name="楕円 194">
          <a:extLst>
            <a:ext uri="{FF2B5EF4-FFF2-40B4-BE49-F238E27FC236}">
              <a16:creationId xmlns:a16="http://schemas.microsoft.com/office/drawing/2014/main" id="{3DB4E15F-385F-4298-81B7-3D9C6597429A}"/>
            </a:ext>
          </a:extLst>
        </xdr:cNvPr>
        <xdr:cNvSpPr/>
      </xdr:nvSpPr>
      <xdr:spPr>
        <a:xfrm>
          <a:off x="1739900" y="10050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39188</xdr:rowOff>
    </xdr:from>
    <xdr:to>
      <xdr:col>15</xdr:col>
      <xdr:colOff>50800</xdr:colOff>
      <xdr:row>60</xdr:row>
      <xdr:rowOff>65315</xdr:rowOff>
    </xdr:to>
    <xdr:cxnSp macro="">
      <xdr:nvCxnSpPr>
        <xdr:cNvPr id="196" name="直線コネクタ 195">
          <a:extLst>
            <a:ext uri="{FF2B5EF4-FFF2-40B4-BE49-F238E27FC236}">
              <a16:creationId xmlns:a16="http://schemas.microsoft.com/office/drawing/2014/main" id="{BD7E4AC5-78ED-4117-AA35-7099D55BB97D}"/>
            </a:ext>
          </a:extLst>
        </xdr:cNvPr>
        <xdr:cNvCxnSpPr/>
      </xdr:nvCxnSpPr>
      <xdr:spPr>
        <a:xfrm>
          <a:off x="1790700" y="10097588"/>
          <a:ext cx="7747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132080</xdr:rowOff>
    </xdr:from>
    <xdr:to>
      <xdr:col>6</xdr:col>
      <xdr:colOff>38100</xdr:colOff>
      <xdr:row>60</xdr:row>
      <xdr:rowOff>62230</xdr:rowOff>
    </xdr:to>
    <xdr:sp macro="" textlink="">
      <xdr:nvSpPr>
        <xdr:cNvPr id="197" name="楕円 196">
          <a:extLst>
            <a:ext uri="{FF2B5EF4-FFF2-40B4-BE49-F238E27FC236}">
              <a16:creationId xmlns:a16="http://schemas.microsoft.com/office/drawing/2014/main" id="{756E5F45-6AE1-46D9-80DE-AA9F26287A31}"/>
            </a:ext>
          </a:extLst>
        </xdr:cNvPr>
        <xdr:cNvSpPr/>
      </xdr:nvSpPr>
      <xdr:spPr>
        <a:xfrm>
          <a:off x="965200" y="10022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xdr:rowOff>
    </xdr:from>
    <xdr:to>
      <xdr:col>10</xdr:col>
      <xdr:colOff>114300</xdr:colOff>
      <xdr:row>60</xdr:row>
      <xdr:rowOff>39188</xdr:rowOff>
    </xdr:to>
    <xdr:cxnSp macro="">
      <xdr:nvCxnSpPr>
        <xdr:cNvPr id="198" name="直線コネクタ 197">
          <a:extLst>
            <a:ext uri="{FF2B5EF4-FFF2-40B4-BE49-F238E27FC236}">
              <a16:creationId xmlns:a16="http://schemas.microsoft.com/office/drawing/2014/main" id="{8BDB82F1-C3BD-4BDF-94D5-B1F1838675AA}"/>
            </a:ext>
          </a:extLst>
        </xdr:cNvPr>
        <xdr:cNvCxnSpPr/>
      </xdr:nvCxnSpPr>
      <xdr:spPr>
        <a:xfrm>
          <a:off x="1008380" y="10069830"/>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133367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2403094-36E1-4747-A7D2-8B811153C752}"/>
            </a:ext>
          </a:extLst>
        </xdr:cNvPr>
        <xdr:cNvSpPr txBox="1"/>
      </xdr:nvSpPr>
      <xdr:spPr>
        <a:xfrm>
          <a:off x="317056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A18F9C1-9C41-41BF-A3BE-0016289555CE}"/>
            </a:ext>
          </a:extLst>
        </xdr:cNvPr>
        <xdr:cNvSpPr txBox="1"/>
      </xdr:nvSpPr>
      <xdr:spPr>
        <a:xfrm>
          <a:off x="238570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18FC365-11B0-4757-AD2C-4AA01A66DADE}"/>
            </a:ext>
          </a:extLst>
        </xdr:cNvPr>
        <xdr:cNvSpPr txBox="1"/>
      </xdr:nvSpPr>
      <xdr:spPr>
        <a:xfrm>
          <a:off x="161100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144797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428734E-C10C-4117-A40F-4318AE4A2174}"/>
            </a:ext>
          </a:extLst>
        </xdr:cNvPr>
        <xdr:cNvSpPr txBox="1"/>
      </xdr:nvSpPr>
      <xdr:spPr>
        <a:xfrm>
          <a:off x="83630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150603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263570E-8DC0-490E-BEB7-767B97061A33}"/>
            </a:ext>
          </a:extLst>
        </xdr:cNvPr>
        <xdr:cNvSpPr txBox="1"/>
      </xdr:nvSpPr>
      <xdr:spPr>
        <a:xfrm>
          <a:off x="3170564" y="987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132642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446032E-8CFA-4C3C-A95A-99EE47C3B991}"/>
            </a:ext>
          </a:extLst>
        </xdr:cNvPr>
        <xdr:cNvSpPr txBox="1"/>
      </xdr:nvSpPr>
      <xdr:spPr>
        <a:xfrm>
          <a:off x="2385704" y="985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106515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2E8A7CE-36CD-4966-9169-7B1FDA583566}"/>
            </a:ext>
          </a:extLst>
        </xdr:cNvPr>
        <xdr:cNvSpPr txBox="1"/>
      </xdr:nvSpPr>
      <xdr:spPr>
        <a:xfrm>
          <a:off x="161100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78757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0DC2F8D-969A-4039-BA37-26DB42336AE5}"/>
            </a:ext>
          </a:extLst>
        </xdr:cNvPr>
        <xdr:cNvSpPr txBox="1"/>
      </xdr:nvSpPr>
      <xdr:spPr>
        <a:xfrm>
          <a:off x="83630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E1AAAE9-3B1A-455C-B56E-548123ECB45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A768EE3-0761-4B13-B30E-99E36B62F19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8C6D5F1-EFBD-460B-89BA-801C7AA2079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0370101-330F-4478-A09A-0807A4C0AB4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F061F43-3D63-43F2-9877-88AFFD55FD7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D5C2658-B901-4DDF-B446-9F6E204F712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8033142-C4D3-4AF7-A1E0-04A50674186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A95D578-62A8-4B42-9846-95EEFCFE4FD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BF12DDE-9191-4E7E-8094-CF1ADB1E87A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9E58FFB-B092-4878-BD8E-5158B0A1E1D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33A9CF4-0C1B-444D-925E-925FEE1776F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C00329C-5F40-4D8D-9AF4-E3D43BCD804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7DDE571-CD0C-42DE-9624-23959156336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AC4C3C48-2A24-48F5-A24A-A7286725C169}"/>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C979C25-6B32-4DA6-8887-0095FD759DE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A8AAD70-18E9-435D-A25D-328616CE53BF}"/>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67D769D-77D2-404E-80EA-B0DFBAB61A5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105D55D9-7FB9-4E48-8FFE-78FE357D7DCB}"/>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C671247-F065-4DC8-8A4C-2522B4C71F0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88CEF315-25EB-45ED-83D5-38C296405A56}"/>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A641E65-CCC1-48D0-84EA-57D9A19B4E6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62BF543-4175-44FB-9039-BA1BB668435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6C43840-801C-47D9-BBA4-9E7514024EB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162542</xdr:rowOff>
    </xdr:from>
    <xdr:to>
      <xdr:col>54</xdr:col>
      <xdr:colOff>189865</xdr:colOff>
      <xdr:row>64</xdr:row>
      <xdr:rowOff>60871</xdr:rowOff>
    </xdr:to>
    <xdr:cxnSp macro="">
      <xdr:nvCxnSpPr>
        <xdr:cNvPr id="230" name="直線コネクタ 229">
          <a:extLst>
            <a:ext uri="{FF2B5EF4-FFF2-40B4-BE49-F238E27FC236}">
              <a16:creationId xmlns:a16="http://schemas.microsoft.com/office/drawing/2014/main" id="{93416DC8-004B-487C-9CD0-7A4FC2FEC95D}"/>
            </a:ext>
          </a:extLst>
        </xdr:cNvPr>
        <xdr:cNvCxnSpPr/>
      </xdr:nvCxnSpPr>
      <xdr:spPr>
        <a:xfrm flipV="1">
          <a:off x="9219565" y="9550382"/>
          <a:ext cx="0" cy="1239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64698</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76BC877-70FF-4EB1-9926-D28C90BA44A8}"/>
            </a:ext>
          </a:extLst>
        </xdr:cNvPr>
        <xdr:cNvSpPr txBox="1"/>
      </xdr:nvSpPr>
      <xdr:spPr>
        <a:xfrm>
          <a:off x="9258300" y="107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60871</xdr:rowOff>
    </xdr:from>
    <xdr:to>
      <xdr:col>55</xdr:col>
      <xdr:colOff>88900</xdr:colOff>
      <xdr:row>64</xdr:row>
      <xdr:rowOff>60871</xdr:rowOff>
    </xdr:to>
    <xdr:cxnSp macro="">
      <xdr:nvCxnSpPr>
        <xdr:cNvPr id="232" name="直線コネクタ 231">
          <a:extLst>
            <a:ext uri="{FF2B5EF4-FFF2-40B4-BE49-F238E27FC236}">
              <a16:creationId xmlns:a16="http://schemas.microsoft.com/office/drawing/2014/main" id="{29C41ED4-ECE2-42A4-B7CE-862E4DF53CC9}"/>
            </a:ext>
          </a:extLst>
        </xdr:cNvPr>
        <xdr:cNvCxnSpPr/>
      </xdr:nvCxnSpPr>
      <xdr:spPr>
        <a:xfrm>
          <a:off x="9154160" y="10789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109219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2C9A5473-3B49-42A4-B10E-3A305C234C10}"/>
            </a:ext>
          </a:extLst>
        </xdr:cNvPr>
        <xdr:cNvSpPr txBox="1"/>
      </xdr:nvSpPr>
      <xdr:spPr>
        <a:xfrm>
          <a:off x="9258300" y="932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162542</xdr:rowOff>
    </xdr:from>
    <xdr:to>
      <xdr:col>55</xdr:col>
      <xdr:colOff>88900</xdr:colOff>
      <xdr:row>56</xdr:row>
      <xdr:rowOff>162542</xdr:rowOff>
    </xdr:to>
    <xdr:cxnSp macro="">
      <xdr:nvCxnSpPr>
        <xdr:cNvPr id="234" name="直線コネクタ 233">
          <a:extLst>
            <a:ext uri="{FF2B5EF4-FFF2-40B4-BE49-F238E27FC236}">
              <a16:creationId xmlns:a16="http://schemas.microsoft.com/office/drawing/2014/main" id="{7A84D801-35C8-4DCB-8114-D10FD3380CD1}"/>
            </a:ext>
          </a:extLst>
        </xdr:cNvPr>
        <xdr:cNvCxnSpPr/>
      </xdr:nvCxnSpPr>
      <xdr:spPr>
        <a:xfrm>
          <a:off x="9154160" y="95503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12922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A9A953C-9B02-4EC5-A56B-D848607D8E3C}"/>
            </a:ext>
          </a:extLst>
        </xdr:cNvPr>
        <xdr:cNvSpPr txBox="1"/>
      </xdr:nvSpPr>
      <xdr:spPr>
        <a:xfrm>
          <a:off x="9258300" y="10238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34495</xdr:rowOff>
    </xdr:from>
    <xdr:to>
      <xdr:col>55</xdr:col>
      <xdr:colOff>50800</xdr:colOff>
      <xdr:row>61</xdr:row>
      <xdr:rowOff>136095</xdr:rowOff>
    </xdr:to>
    <xdr:sp macro="" textlink="">
      <xdr:nvSpPr>
        <xdr:cNvPr id="236" name="フローチャート: 判断 235">
          <a:extLst>
            <a:ext uri="{FF2B5EF4-FFF2-40B4-BE49-F238E27FC236}">
              <a16:creationId xmlns:a16="http://schemas.microsoft.com/office/drawing/2014/main" id="{A3CAFD18-79B7-4E10-9D84-FB3368D0BF0C}"/>
            </a:ext>
          </a:extLst>
        </xdr:cNvPr>
        <xdr:cNvSpPr/>
      </xdr:nvSpPr>
      <xdr:spPr>
        <a:xfrm>
          <a:off x="9192260" y="102605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55283</xdr:rowOff>
    </xdr:from>
    <xdr:to>
      <xdr:col>50</xdr:col>
      <xdr:colOff>165100</xdr:colOff>
      <xdr:row>61</xdr:row>
      <xdr:rowOff>156883</xdr:rowOff>
    </xdr:to>
    <xdr:sp macro="" textlink="">
      <xdr:nvSpPr>
        <xdr:cNvPr id="237" name="フローチャート: 判断 236">
          <a:extLst>
            <a:ext uri="{FF2B5EF4-FFF2-40B4-BE49-F238E27FC236}">
              <a16:creationId xmlns:a16="http://schemas.microsoft.com/office/drawing/2014/main" id="{74597027-B6AC-478D-B52F-DF15760CD753}"/>
            </a:ext>
          </a:extLst>
        </xdr:cNvPr>
        <xdr:cNvSpPr/>
      </xdr:nvSpPr>
      <xdr:spPr>
        <a:xfrm>
          <a:off x="8445500" y="1028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34371</xdr:rowOff>
    </xdr:from>
    <xdr:to>
      <xdr:col>46</xdr:col>
      <xdr:colOff>38100</xdr:colOff>
      <xdr:row>61</xdr:row>
      <xdr:rowOff>135971</xdr:rowOff>
    </xdr:to>
    <xdr:sp macro="" textlink="">
      <xdr:nvSpPr>
        <xdr:cNvPr id="238" name="フローチャート: 判断 237">
          <a:extLst>
            <a:ext uri="{FF2B5EF4-FFF2-40B4-BE49-F238E27FC236}">
              <a16:creationId xmlns:a16="http://schemas.microsoft.com/office/drawing/2014/main" id="{660B2AF9-2148-4233-8F9F-D89799049FCE}"/>
            </a:ext>
          </a:extLst>
        </xdr:cNvPr>
        <xdr:cNvSpPr/>
      </xdr:nvSpPr>
      <xdr:spPr>
        <a:xfrm>
          <a:off x="7670800" y="102604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15517</xdr:rowOff>
    </xdr:from>
    <xdr:to>
      <xdr:col>41</xdr:col>
      <xdr:colOff>101600</xdr:colOff>
      <xdr:row>62</xdr:row>
      <xdr:rowOff>117117</xdr:rowOff>
    </xdr:to>
    <xdr:sp macro="" textlink="">
      <xdr:nvSpPr>
        <xdr:cNvPr id="239" name="フローチャート: 判断 238">
          <a:extLst>
            <a:ext uri="{FF2B5EF4-FFF2-40B4-BE49-F238E27FC236}">
              <a16:creationId xmlns:a16="http://schemas.microsoft.com/office/drawing/2014/main" id="{16633E2C-A5BC-47A1-83AB-9B98D9B2B448}"/>
            </a:ext>
          </a:extLst>
        </xdr:cNvPr>
        <xdr:cNvSpPr/>
      </xdr:nvSpPr>
      <xdr:spPr>
        <a:xfrm>
          <a:off x="6873240" y="1040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6021</xdr:rowOff>
    </xdr:from>
    <xdr:to>
      <xdr:col>36</xdr:col>
      <xdr:colOff>165100</xdr:colOff>
      <xdr:row>62</xdr:row>
      <xdr:rowOff>107621</xdr:rowOff>
    </xdr:to>
    <xdr:sp macro="" textlink="">
      <xdr:nvSpPr>
        <xdr:cNvPr id="240" name="フローチャート: 判断 239">
          <a:extLst>
            <a:ext uri="{FF2B5EF4-FFF2-40B4-BE49-F238E27FC236}">
              <a16:creationId xmlns:a16="http://schemas.microsoft.com/office/drawing/2014/main" id="{5396CEF9-3EAE-40B5-B110-1B2242D6CC30}"/>
            </a:ext>
          </a:extLst>
        </xdr:cNvPr>
        <xdr:cNvSpPr/>
      </xdr:nvSpPr>
      <xdr:spPr>
        <a:xfrm>
          <a:off x="6098540" y="1039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77F4D38-B8F0-4652-AB59-ABC0B4AB06E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0C663E7-3E53-4A6E-9059-8608BD179E7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F5C445E-73F5-436F-A726-1A44E7D8BAC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C6771A9-5B6E-4154-AEF2-BF4E1290CA7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FD7B7DE-C6CB-4342-9C0A-5DB86D1D3BE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137147</xdr:rowOff>
    </xdr:from>
    <xdr:to>
      <xdr:col>55</xdr:col>
      <xdr:colOff>50800</xdr:colOff>
      <xdr:row>60</xdr:row>
      <xdr:rowOff>67297</xdr:rowOff>
    </xdr:to>
    <xdr:sp macro="" textlink="">
      <xdr:nvSpPr>
        <xdr:cNvPr id="246" name="楕円 245">
          <a:extLst>
            <a:ext uri="{FF2B5EF4-FFF2-40B4-BE49-F238E27FC236}">
              <a16:creationId xmlns:a16="http://schemas.microsoft.com/office/drawing/2014/main" id="{6F21A4ED-74E9-4CE5-9AC6-ABFA7BC1E5E6}"/>
            </a:ext>
          </a:extLst>
        </xdr:cNvPr>
        <xdr:cNvSpPr/>
      </xdr:nvSpPr>
      <xdr:spPr>
        <a:xfrm>
          <a:off x="9192260" y="100279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160024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EB5EC3F-9758-4DA8-8B68-A9EC20BCBB08}"/>
            </a:ext>
          </a:extLst>
        </xdr:cNvPr>
        <xdr:cNvSpPr txBox="1"/>
      </xdr:nvSpPr>
      <xdr:spPr>
        <a:xfrm>
          <a:off x="9258300" y="988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152729</xdr:rowOff>
    </xdr:from>
    <xdr:to>
      <xdr:col>50</xdr:col>
      <xdr:colOff>165100</xdr:colOff>
      <xdr:row>60</xdr:row>
      <xdr:rowOff>82879</xdr:rowOff>
    </xdr:to>
    <xdr:sp macro="" textlink="">
      <xdr:nvSpPr>
        <xdr:cNvPr id="248" name="楕円 247">
          <a:extLst>
            <a:ext uri="{FF2B5EF4-FFF2-40B4-BE49-F238E27FC236}">
              <a16:creationId xmlns:a16="http://schemas.microsoft.com/office/drawing/2014/main" id="{413DD4CC-4262-47CA-9DF5-FAABEE04B97F}"/>
            </a:ext>
          </a:extLst>
        </xdr:cNvPr>
        <xdr:cNvSpPr/>
      </xdr:nvSpPr>
      <xdr:spPr>
        <a:xfrm>
          <a:off x="8445500" y="100434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16497</xdr:rowOff>
    </xdr:from>
    <xdr:to>
      <xdr:col>55</xdr:col>
      <xdr:colOff>0</xdr:colOff>
      <xdr:row>60</xdr:row>
      <xdr:rowOff>32079</xdr:rowOff>
    </xdr:to>
    <xdr:cxnSp macro="">
      <xdr:nvCxnSpPr>
        <xdr:cNvPr id="249" name="直線コネクタ 248">
          <a:extLst>
            <a:ext uri="{FF2B5EF4-FFF2-40B4-BE49-F238E27FC236}">
              <a16:creationId xmlns:a16="http://schemas.microsoft.com/office/drawing/2014/main" id="{9882C360-599E-4B89-B1DC-1DCA829FAE72}"/>
            </a:ext>
          </a:extLst>
        </xdr:cNvPr>
        <xdr:cNvCxnSpPr/>
      </xdr:nvCxnSpPr>
      <xdr:spPr>
        <a:xfrm flipV="1">
          <a:off x="8496300" y="10074897"/>
          <a:ext cx="7239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3901</xdr:rowOff>
    </xdr:from>
    <xdr:to>
      <xdr:col>46</xdr:col>
      <xdr:colOff>38100</xdr:colOff>
      <xdr:row>60</xdr:row>
      <xdr:rowOff>105501</xdr:rowOff>
    </xdr:to>
    <xdr:sp macro="" textlink="">
      <xdr:nvSpPr>
        <xdr:cNvPr id="250" name="楕円 249">
          <a:extLst>
            <a:ext uri="{FF2B5EF4-FFF2-40B4-BE49-F238E27FC236}">
              <a16:creationId xmlns:a16="http://schemas.microsoft.com/office/drawing/2014/main" id="{6BAB679E-E4C5-45B8-8582-81B6708BB9E2}"/>
            </a:ext>
          </a:extLst>
        </xdr:cNvPr>
        <xdr:cNvSpPr/>
      </xdr:nvSpPr>
      <xdr:spPr>
        <a:xfrm>
          <a:off x="7670800" y="100623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32079</xdr:rowOff>
    </xdr:from>
    <xdr:to>
      <xdr:col>50</xdr:col>
      <xdr:colOff>114300</xdr:colOff>
      <xdr:row>60</xdr:row>
      <xdr:rowOff>54701</xdr:rowOff>
    </xdr:to>
    <xdr:cxnSp macro="">
      <xdr:nvCxnSpPr>
        <xdr:cNvPr id="251" name="直線コネクタ 250">
          <a:extLst>
            <a:ext uri="{FF2B5EF4-FFF2-40B4-BE49-F238E27FC236}">
              <a16:creationId xmlns:a16="http://schemas.microsoft.com/office/drawing/2014/main" id="{9841DE87-AAEF-43DA-A57A-1237AA2D0419}"/>
            </a:ext>
          </a:extLst>
        </xdr:cNvPr>
        <xdr:cNvCxnSpPr/>
      </xdr:nvCxnSpPr>
      <xdr:spPr>
        <a:xfrm flipV="1">
          <a:off x="7713980" y="10090479"/>
          <a:ext cx="78232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17565</xdr:rowOff>
    </xdr:from>
    <xdr:to>
      <xdr:col>41</xdr:col>
      <xdr:colOff>101600</xdr:colOff>
      <xdr:row>60</xdr:row>
      <xdr:rowOff>119165</xdr:rowOff>
    </xdr:to>
    <xdr:sp macro="" textlink="">
      <xdr:nvSpPr>
        <xdr:cNvPr id="252" name="楕円 251">
          <a:extLst>
            <a:ext uri="{FF2B5EF4-FFF2-40B4-BE49-F238E27FC236}">
              <a16:creationId xmlns:a16="http://schemas.microsoft.com/office/drawing/2014/main" id="{54939D4A-BF12-4C2F-9C55-B370E0B0D0E1}"/>
            </a:ext>
          </a:extLst>
        </xdr:cNvPr>
        <xdr:cNvSpPr/>
      </xdr:nvSpPr>
      <xdr:spPr>
        <a:xfrm>
          <a:off x="6873240" y="100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54701</xdr:rowOff>
    </xdr:from>
    <xdr:to>
      <xdr:col>45</xdr:col>
      <xdr:colOff>177800</xdr:colOff>
      <xdr:row>60</xdr:row>
      <xdr:rowOff>68365</xdr:rowOff>
    </xdr:to>
    <xdr:cxnSp macro="">
      <xdr:nvCxnSpPr>
        <xdr:cNvPr id="253" name="直線コネクタ 252">
          <a:extLst>
            <a:ext uri="{FF2B5EF4-FFF2-40B4-BE49-F238E27FC236}">
              <a16:creationId xmlns:a16="http://schemas.microsoft.com/office/drawing/2014/main" id="{89A3503A-4601-4424-8314-FEA78404762A}"/>
            </a:ext>
          </a:extLst>
        </xdr:cNvPr>
        <xdr:cNvCxnSpPr/>
      </xdr:nvCxnSpPr>
      <xdr:spPr>
        <a:xfrm flipV="1">
          <a:off x="6924040" y="10113101"/>
          <a:ext cx="789940" cy="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30997</xdr:rowOff>
    </xdr:from>
    <xdr:to>
      <xdr:col>36</xdr:col>
      <xdr:colOff>165100</xdr:colOff>
      <xdr:row>60</xdr:row>
      <xdr:rowOff>132597</xdr:rowOff>
    </xdr:to>
    <xdr:sp macro="" textlink="">
      <xdr:nvSpPr>
        <xdr:cNvPr id="254" name="楕円 253">
          <a:extLst>
            <a:ext uri="{FF2B5EF4-FFF2-40B4-BE49-F238E27FC236}">
              <a16:creationId xmlns:a16="http://schemas.microsoft.com/office/drawing/2014/main" id="{39252098-766A-41A8-AE12-B62620B12642}"/>
            </a:ext>
          </a:extLst>
        </xdr:cNvPr>
        <xdr:cNvSpPr/>
      </xdr:nvSpPr>
      <xdr:spPr>
        <a:xfrm>
          <a:off x="6098540" y="1008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68365</xdr:rowOff>
    </xdr:from>
    <xdr:to>
      <xdr:col>41</xdr:col>
      <xdr:colOff>50800</xdr:colOff>
      <xdr:row>60</xdr:row>
      <xdr:rowOff>81797</xdr:rowOff>
    </xdr:to>
    <xdr:cxnSp macro="">
      <xdr:nvCxnSpPr>
        <xdr:cNvPr id="255" name="直線コネクタ 254">
          <a:extLst>
            <a:ext uri="{FF2B5EF4-FFF2-40B4-BE49-F238E27FC236}">
              <a16:creationId xmlns:a16="http://schemas.microsoft.com/office/drawing/2014/main" id="{7C3FAC22-1EBB-4B1E-90E4-B33B2099BADB}"/>
            </a:ext>
          </a:extLst>
        </xdr:cNvPr>
        <xdr:cNvCxnSpPr/>
      </xdr:nvCxnSpPr>
      <xdr:spPr>
        <a:xfrm flipV="1">
          <a:off x="6149340" y="10126765"/>
          <a:ext cx="774700" cy="1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148010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5077958-44C8-4E85-A4AA-4B8C440CB6F3}"/>
            </a:ext>
          </a:extLst>
        </xdr:cNvPr>
        <xdr:cNvSpPr txBox="1"/>
      </xdr:nvSpPr>
      <xdr:spPr>
        <a:xfrm>
          <a:off x="8214575" y="1037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127098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8B03635-7F7E-4C55-B172-7460927C7857}"/>
            </a:ext>
          </a:extLst>
        </xdr:cNvPr>
        <xdr:cNvSpPr txBox="1"/>
      </xdr:nvSpPr>
      <xdr:spPr>
        <a:xfrm>
          <a:off x="7444955" y="1035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108244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8A49067-970B-4FBA-BC7E-58DBD13A4864}"/>
            </a:ext>
          </a:extLst>
        </xdr:cNvPr>
        <xdr:cNvSpPr txBox="1"/>
      </xdr:nvSpPr>
      <xdr:spPr>
        <a:xfrm>
          <a:off x="6670255" y="1050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98748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A7E36A5-2F90-403F-860F-48924882D618}"/>
            </a:ext>
          </a:extLst>
        </xdr:cNvPr>
        <xdr:cNvSpPr txBox="1"/>
      </xdr:nvSpPr>
      <xdr:spPr>
        <a:xfrm>
          <a:off x="5872695" y="1049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99406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50BDC3D-BA04-4AAB-AAA4-BA26989AE5C8}"/>
            </a:ext>
          </a:extLst>
        </xdr:cNvPr>
        <xdr:cNvSpPr txBox="1"/>
      </xdr:nvSpPr>
      <xdr:spPr>
        <a:xfrm>
          <a:off x="8214575" y="982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122028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C8AAB94F-ED75-4280-A7C2-5B284848A497}"/>
            </a:ext>
          </a:extLst>
        </xdr:cNvPr>
        <xdr:cNvSpPr txBox="1"/>
      </xdr:nvSpPr>
      <xdr:spPr>
        <a:xfrm>
          <a:off x="7444955" y="984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135692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2A81AD41-6A7D-4B1D-8BE2-2FEA516B3EF9}"/>
            </a:ext>
          </a:extLst>
        </xdr:cNvPr>
        <xdr:cNvSpPr txBox="1"/>
      </xdr:nvSpPr>
      <xdr:spPr>
        <a:xfrm>
          <a:off x="6670255" y="985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149124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36B1306A-73D3-43E0-A896-EF213FFD22E8}"/>
            </a:ext>
          </a:extLst>
        </xdr:cNvPr>
        <xdr:cNvSpPr txBox="1"/>
      </xdr:nvSpPr>
      <xdr:spPr>
        <a:xfrm>
          <a:off x="5872695" y="987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91A2A04-65AE-4B03-AEB5-61E7BF99EAC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039A475-AF21-4F4E-AB0B-813A9EE84F7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01A70E9-5523-4738-A15C-AC979E13C71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E438BC1-B591-4E10-AC5D-0ED4FE9CC09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8BDE364-2902-490E-ADE6-4895D4D210C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33272E8-032A-4201-8254-1C420EAF31B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356F290-19E7-4C6B-BFA6-157E027B093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FA69A3D-7096-465F-96B5-85A231299E4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F1A92AE-BEE5-4D34-B626-22005F858C0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290D16A-D541-42F6-8185-91F63F960BF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FB2D14F-2B40-4210-8FC6-0A345565536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1728841-03F4-4756-B9D8-32140D8E0E1D}"/>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BF1783B-2B9B-4193-AB3D-A2F6B2710203}"/>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2027B4-39D9-4A29-B312-F067D52B1FE1}"/>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769A31C-803D-4218-99E4-F3EF0EA6E06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8457DDD-BE3E-4EC8-BEBC-BD49B2AA0E9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C0A47E9-7ECF-43F1-B08C-D981AC5812D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1CB0958-5FE7-4F0E-A381-219139838EE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2623D8A-89B6-4916-A772-21096645E8F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5CAF668-8C14-4AFE-A864-912823080D6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8C81EC2-B2ED-4382-8BBF-4B4DF15C6BE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A799D61-297B-4608-9D6F-519CD098424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FC794A6-0F52-40A3-8C08-373E2C377BD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B92624F-34A3-4EA4-8072-309377236AD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19050</xdr:rowOff>
    </xdr:from>
    <xdr:to>
      <xdr:col>24</xdr:col>
      <xdr:colOff>62865</xdr:colOff>
      <xdr:row>86</xdr:row>
      <xdr:rowOff>89536</xdr:rowOff>
    </xdr:to>
    <xdr:cxnSp macro="">
      <xdr:nvCxnSpPr>
        <xdr:cNvPr id="288" name="直線コネクタ 287">
          <a:extLst>
            <a:ext uri="{FF2B5EF4-FFF2-40B4-BE49-F238E27FC236}">
              <a16:creationId xmlns:a16="http://schemas.microsoft.com/office/drawing/2014/main" id="{0B55C2B3-6ADC-42FC-B190-D0F4AE22B6D4}"/>
            </a:ext>
          </a:extLst>
        </xdr:cNvPr>
        <xdr:cNvCxnSpPr/>
      </xdr:nvCxnSpPr>
      <xdr:spPr>
        <a:xfrm flipV="1">
          <a:off x="4086225" y="13094970"/>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93363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28D8FCAB-2B65-4401-97DE-35048E7AE187}"/>
            </a:ext>
          </a:extLst>
        </xdr:cNvPr>
        <xdr:cNvSpPr txBox="1"/>
      </xdr:nvSpPr>
      <xdr:spPr>
        <a:xfrm>
          <a:off x="4124960" y="1451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89536</xdr:rowOff>
    </xdr:from>
    <xdr:to>
      <xdr:col>24</xdr:col>
      <xdr:colOff>152400</xdr:colOff>
      <xdr:row>86</xdr:row>
      <xdr:rowOff>89536</xdr:rowOff>
    </xdr:to>
    <xdr:cxnSp macro="">
      <xdr:nvCxnSpPr>
        <xdr:cNvPr id="290" name="直線コネクタ 289">
          <a:extLst>
            <a:ext uri="{FF2B5EF4-FFF2-40B4-BE49-F238E27FC236}">
              <a16:creationId xmlns:a16="http://schemas.microsoft.com/office/drawing/2014/main" id="{B42A22BA-3EAD-4876-92DE-615BC9FC4F4F}"/>
            </a:ext>
          </a:extLst>
        </xdr:cNvPr>
        <xdr:cNvCxnSpPr/>
      </xdr:nvCxnSpPr>
      <xdr:spPr>
        <a:xfrm>
          <a:off x="4020820" y="145065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137177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0407281-6221-4BF6-9098-576F571A2D5D}"/>
            </a:ext>
          </a:extLst>
        </xdr:cNvPr>
        <xdr:cNvSpPr txBox="1"/>
      </xdr:nvSpPr>
      <xdr:spPr>
        <a:xfrm>
          <a:off x="4124960" y="1287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19050</xdr:rowOff>
    </xdr:from>
    <xdr:to>
      <xdr:col>24</xdr:col>
      <xdr:colOff>152400</xdr:colOff>
      <xdr:row>78</xdr:row>
      <xdr:rowOff>19050</xdr:rowOff>
    </xdr:to>
    <xdr:cxnSp macro="">
      <xdr:nvCxnSpPr>
        <xdr:cNvPr id="292" name="直線コネクタ 291">
          <a:extLst>
            <a:ext uri="{FF2B5EF4-FFF2-40B4-BE49-F238E27FC236}">
              <a16:creationId xmlns:a16="http://schemas.microsoft.com/office/drawing/2014/main" id="{3807790E-AC8D-4CD4-AFC6-79F64864790B}"/>
            </a:ext>
          </a:extLst>
        </xdr:cNvPr>
        <xdr:cNvCxnSpPr/>
      </xdr:nvCxnSpPr>
      <xdr:spPr>
        <a:xfrm>
          <a:off x="402082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31132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58B2706-280D-457D-8365-2F6DABCCF0A7}"/>
            </a:ext>
          </a:extLst>
        </xdr:cNvPr>
        <xdr:cNvSpPr txBox="1"/>
      </xdr:nvSpPr>
      <xdr:spPr>
        <a:xfrm>
          <a:off x="4124960" y="13777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xdr:rowOff>
    </xdr:from>
    <xdr:to>
      <xdr:col>24</xdr:col>
      <xdr:colOff>114300</xdr:colOff>
      <xdr:row>83</xdr:row>
      <xdr:rowOff>109855</xdr:rowOff>
    </xdr:to>
    <xdr:sp macro="" textlink="">
      <xdr:nvSpPr>
        <xdr:cNvPr id="294" name="フローチャート: 判断 293">
          <a:extLst>
            <a:ext uri="{FF2B5EF4-FFF2-40B4-BE49-F238E27FC236}">
              <a16:creationId xmlns:a16="http://schemas.microsoft.com/office/drawing/2014/main" id="{AEB9C05C-930E-476B-B710-3D9756BB6611}"/>
            </a:ext>
          </a:extLst>
        </xdr:cNvPr>
        <xdr:cNvSpPr/>
      </xdr:nvSpPr>
      <xdr:spPr>
        <a:xfrm>
          <a:off x="403606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160655</xdr:rowOff>
    </xdr:from>
    <xdr:to>
      <xdr:col>20</xdr:col>
      <xdr:colOff>38100</xdr:colOff>
      <xdr:row>83</xdr:row>
      <xdr:rowOff>90805</xdr:rowOff>
    </xdr:to>
    <xdr:sp macro="" textlink="">
      <xdr:nvSpPr>
        <xdr:cNvPr id="295" name="フローチャート: 判断 294">
          <a:extLst>
            <a:ext uri="{FF2B5EF4-FFF2-40B4-BE49-F238E27FC236}">
              <a16:creationId xmlns:a16="http://schemas.microsoft.com/office/drawing/2014/main" id="{43211407-FB9E-497A-AC48-A1BBC4B097A2}"/>
            </a:ext>
          </a:extLst>
        </xdr:cNvPr>
        <xdr:cNvSpPr/>
      </xdr:nvSpPr>
      <xdr:spPr>
        <a:xfrm>
          <a:off x="3312160" y="139071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a:extLst>
            <a:ext uri="{FF2B5EF4-FFF2-40B4-BE49-F238E27FC236}">
              <a16:creationId xmlns:a16="http://schemas.microsoft.com/office/drawing/2014/main" id="{44500005-4524-4239-89BC-1BD8763A4E13}"/>
            </a:ext>
          </a:extLst>
        </xdr:cNvPr>
        <xdr:cNvSpPr/>
      </xdr:nvSpPr>
      <xdr:spPr>
        <a:xfrm>
          <a:off x="251460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7" name="フローチャート: 判断 296">
          <a:extLst>
            <a:ext uri="{FF2B5EF4-FFF2-40B4-BE49-F238E27FC236}">
              <a16:creationId xmlns:a16="http://schemas.microsoft.com/office/drawing/2014/main" id="{D751AC13-0FDF-4311-BD89-122218B98927}"/>
            </a:ext>
          </a:extLst>
        </xdr:cNvPr>
        <xdr:cNvSpPr/>
      </xdr:nvSpPr>
      <xdr:spPr>
        <a:xfrm>
          <a:off x="1739900" y="1385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8" name="フローチャート: 判断 297">
          <a:extLst>
            <a:ext uri="{FF2B5EF4-FFF2-40B4-BE49-F238E27FC236}">
              <a16:creationId xmlns:a16="http://schemas.microsoft.com/office/drawing/2014/main" id="{5B25AD4A-184A-4146-ABB5-99B93107FF38}"/>
            </a:ext>
          </a:extLst>
        </xdr:cNvPr>
        <xdr:cNvSpPr/>
      </xdr:nvSpPr>
      <xdr:spPr>
        <a:xfrm>
          <a:off x="96520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7547A09-8471-4A34-86FD-EA08FDA5864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10BCF20-BEBA-426E-941C-3946AE50098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1042257-973F-4158-907F-564E8BCAF74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95B703C-85D8-4174-8D15-E27274A27CE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25CAF8C-F0CC-4931-AB2B-4190FCD507D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55880</xdr:rowOff>
    </xdr:from>
    <xdr:to>
      <xdr:col>24</xdr:col>
      <xdr:colOff>114300</xdr:colOff>
      <xdr:row>84</xdr:row>
      <xdr:rowOff>157480</xdr:rowOff>
    </xdr:to>
    <xdr:sp macro="" textlink="">
      <xdr:nvSpPr>
        <xdr:cNvPr id="304" name="楕円 303">
          <a:extLst>
            <a:ext uri="{FF2B5EF4-FFF2-40B4-BE49-F238E27FC236}">
              <a16:creationId xmlns:a16="http://schemas.microsoft.com/office/drawing/2014/main" id="{0A1D76B8-02E3-487E-A797-6AC89E738B67}"/>
            </a:ext>
          </a:extLst>
        </xdr:cNvPr>
        <xdr:cNvSpPr/>
      </xdr:nvSpPr>
      <xdr:spPr>
        <a:xfrm>
          <a:off x="403606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34307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2C996-8AE2-4D6C-9F5A-D7B93742436C}"/>
            </a:ext>
          </a:extLst>
        </xdr:cNvPr>
        <xdr:cNvSpPr txBox="1"/>
      </xdr:nvSpPr>
      <xdr:spPr>
        <a:xfrm>
          <a:off x="4124960"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38736</xdr:rowOff>
    </xdr:from>
    <xdr:to>
      <xdr:col>20</xdr:col>
      <xdr:colOff>38100</xdr:colOff>
      <xdr:row>84</xdr:row>
      <xdr:rowOff>140336</xdr:rowOff>
    </xdr:to>
    <xdr:sp macro="" textlink="">
      <xdr:nvSpPr>
        <xdr:cNvPr id="306" name="楕円 305">
          <a:extLst>
            <a:ext uri="{FF2B5EF4-FFF2-40B4-BE49-F238E27FC236}">
              <a16:creationId xmlns:a16="http://schemas.microsoft.com/office/drawing/2014/main" id="{052E7456-183F-4C79-AE82-63CDAE51687C}"/>
            </a:ext>
          </a:extLst>
        </xdr:cNvPr>
        <xdr:cNvSpPr/>
      </xdr:nvSpPr>
      <xdr:spPr>
        <a:xfrm>
          <a:off x="3312160" y="141204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89536</xdr:rowOff>
    </xdr:from>
    <xdr:to>
      <xdr:col>24</xdr:col>
      <xdr:colOff>63500</xdr:colOff>
      <xdr:row>84</xdr:row>
      <xdr:rowOff>106680</xdr:rowOff>
    </xdr:to>
    <xdr:cxnSp macro="">
      <xdr:nvCxnSpPr>
        <xdr:cNvPr id="307" name="直線コネクタ 306">
          <a:extLst>
            <a:ext uri="{FF2B5EF4-FFF2-40B4-BE49-F238E27FC236}">
              <a16:creationId xmlns:a16="http://schemas.microsoft.com/office/drawing/2014/main" id="{F23EF196-A033-454D-AD6C-5A3104F8D6ED}"/>
            </a:ext>
          </a:extLst>
        </xdr:cNvPr>
        <xdr:cNvCxnSpPr/>
      </xdr:nvCxnSpPr>
      <xdr:spPr>
        <a:xfrm>
          <a:off x="3355340" y="14171296"/>
          <a:ext cx="73152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13970</xdr:rowOff>
    </xdr:from>
    <xdr:to>
      <xdr:col>15</xdr:col>
      <xdr:colOff>101600</xdr:colOff>
      <xdr:row>84</xdr:row>
      <xdr:rowOff>115570</xdr:rowOff>
    </xdr:to>
    <xdr:sp macro="" textlink="">
      <xdr:nvSpPr>
        <xdr:cNvPr id="308" name="楕円 307">
          <a:extLst>
            <a:ext uri="{FF2B5EF4-FFF2-40B4-BE49-F238E27FC236}">
              <a16:creationId xmlns:a16="http://schemas.microsoft.com/office/drawing/2014/main" id="{766A1438-E854-4EC2-8480-9349E8A95832}"/>
            </a:ext>
          </a:extLst>
        </xdr:cNvPr>
        <xdr:cNvSpPr/>
      </xdr:nvSpPr>
      <xdr:spPr>
        <a:xfrm>
          <a:off x="25146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64770</xdr:rowOff>
    </xdr:from>
    <xdr:to>
      <xdr:col>19</xdr:col>
      <xdr:colOff>177800</xdr:colOff>
      <xdr:row>84</xdr:row>
      <xdr:rowOff>89536</xdr:rowOff>
    </xdr:to>
    <xdr:cxnSp macro="">
      <xdr:nvCxnSpPr>
        <xdr:cNvPr id="309" name="直線コネクタ 308">
          <a:extLst>
            <a:ext uri="{FF2B5EF4-FFF2-40B4-BE49-F238E27FC236}">
              <a16:creationId xmlns:a16="http://schemas.microsoft.com/office/drawing/2014/main" id="{D592E2DC-E303-42CB-B1B5-CCE14D7B5D43}"/>
            </a:ext>
          </a:extLst>
        </xdr:cNvPr>
        <xdr:cNvCxnSpPr/>
      </xdr:nvCxnSpPr>
      <xdr:spPr>
        <a:xfrm>
          <a:off x="2565400" y="14146530"/>
          <a:ext cx="78994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156845</xdr:rowOff>
    </xdr:from>
    <xdr:to>
      <xdr:col>10</xdr:col>
      <xdr:colOff>165100</xdr:colOff>
      <xdr:row>84</xdr:row>
      <xdr:rowOff>86995</xdr:rowOff>
    </xdr:to>
    <xdr:sp macro="" textlink="">
      <xdr:nvSpPr>
        <xdr:cNvPr id="310" name="楕円 309">
          <a:extLst>
            <a:ext uri="{FF2B5EF4-FFF2-40B4-BE49-F238E27FC236}">
              <a16:creationId xmlns:a16="http://schemas.microsoft.com/office/drawing/2014/main" id="{D4FCF938-70C7-4B9B-A27B-A9011439BF57}"/>
            </a:ext>
          </a:extLst>
        </xdr:cNvPr>
        <xdr:cNvSpPr/>
      </xdr:nvSpPr>
      <xdr:spPr>
        <a:xfrm>
          <a:off x="1739900" y="1407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36195</xdr:rowOff>
    </xdr:from>
    <xdr:to>
      <xdr:col>15</xdr:col>
      <xdr:colOff>50800</xdr:colOff>
      <xdr:row>84</xdr:row>
      <xdr:rowOff>64770</xdr:rowOff>
    </xdr:to>
    <xdr:cxnSp macro="">
      <xdr:nvCxnSpPr>
        <xdr:cNvPr id="311" name="直線コネクタ 310">
          <a:extLst>
            <a:ext uri="{FF2B5EF4-FFF2-40B4-BE49-F238E27FC236}">
              <a16:creationId xmlns:a16="http://schemas.microsoft.com/office/drawing/2014/main" id="{9848D711-D389-4880-A928-E888960F7D3A}"/>
            </a:ext>
          </a:extLst>
        </xdr:cNvPr>
        <xdr:cNvCxnSpPr/>
      </xdr:nvCxnSpPr>
      <xdr:spPr>
        <a:xfrm>
          <a:off x="1790700" y="1411795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111125</xdr:rowOff>
    </xdr:from>
    <xdr:to>
      <xdr:col>6</xdr:col>
      <xdr:colOff>38100</xdr:colOff>
      <xdr:row>84</xdr:row>
      <xdr:rowOff>41275</xdr:rowOff>
    </xdr:to>
    <xdr:sp macro="" textlink="">
      <xdr:nvSpPr>
        <xdr:cNvPr id="312" name="楕円 311">
          <a:extLst>
            <a:ext uri="{FF2B5EF4-FFF2-40B4-BE49-F238E27FC236}">
              <a16:creationId xmlns:a16="http://schemas.microsoft.com/office/drawing/2014/main" id="{89B95D1D-AE05-436D-932F-26130E720AB8}"/>
            </a:ext>
          </a:extLst>
        </xdr:cNvPr>
        <xdr:cNvSpPr/>
      </xdr:nvSpPr>
      <xdr:spPr>
        <a:xfrm>
          <a:off x="965200" y="14025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161925</xdr:rowOff>
    </xdr:from>
    <xdr:to>
      <xdr:col>10</xdr:col>
      <xdr:colOff>114300</xdr:colOff>
      <xdr:row>84</xdr:row>
      <xdr:rowOff>36195</xdr:rowOff>
    </xdr:to>
    <xdr:cxnSp macro="">
      <xdr:nvCxnSpPr>
        <xdr:cNvPr id="313" name="直線コネクタ 312">
          <a:extLst>
            <a:ext uri="{FF2B5EF4-FFF2-40B4-BE49-F238E27FC236}">
              <a16:creationId xmlns:a16="http://schemas.microsoft.com/office/drawing/2014/main" id="{CD3700AE-E0BD-45FC-A3EE-70BEE59AE86A}"/>
            </a:ext>
          </a:extLst>
        </xdr:cNvPr>
        <xdr:cNvCxnSpPr/>
      </xdr:nvCxnSpPr>
      <xdr:spPr>
        <a:xfrm>
          <a:off x="1008380" y="1407604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107332</xdr:rowOff>
    </xdr:from>
    <xdr:ext cx="405111" cy="259045"/>
    <xdr:sp macro="" textlink="">
      <xdr:nvSpPr>
        <xdr:cNvPr id="314" name="n_1aveValue【公営住宅】&#10;有形固定資産減価償却率">
          <a:extLst>
            <a:ext uri="{FF2B5EF4-FFF2-40B4-BE49-F238E27FC236}">
              <a16:creationId xmlns:a16="http://schemas.microsoft.com/office/drawing/2014/main" id="{B49333BD-5495-46B1-95FC-4D1BD96D652E}"/>
            </a:ext>
          </a:extLst>
        </xdr:cNvPr>
        <xdr:cNvSpPr txBox="1"/>
      </xdr:nvSpPr>
      <xdr:spPr>
        <a:xfrm>
          <a:off x="317056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5" name="n_2aveValue【公営住宅】&#10;有形固定資産減価償却率">
          <a:extLst>
            <a:ext uri="{FF2B5EF4-FFF2-40B4-BE49-F238E27FC236}">
              <a16:creationId xmlns:a16="http://schemas.microsoft.com/office/drawing/2014/main" id="{4A01230B-B081-4996-A91D-FC25E6FD5086}"/>
            </a:ext>
          </a:extLst>
        </xdr:cNvPr>
        <xdr:cNvSpPr txBox="1"/>
      </xdr:nvSpPr>
      <xdr:spPr>
        <a:xfrm>
          <a:off x="2385704" y="1364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57802</xdr:rowOff>
    </xdr:from>
    <xdr:ext cx="405111" cy="259045"/>
    <xdr:sp macro="" textlink="">
      <xdr:nvSpPr>
        <xdr:cNvPr id="316" name="n_3aveValue【公営住宅】&#10;有形固定資産減価償却率">
          <a:extLst>
            <a:ext uri="{FF2B5EF4-FFF2-40B4-BE49-F238E27FC236}">
              <a16:creationId xmlns:a16="http://schemas.microsoft.com/office/drawing/2014/main" id="{57A8AB04-95B9-4959-B5C4-FE809DD485C5}"/>
            </a:ext>
          </a:extLst>
        </xdr:cNvPr>
        <xdr:cNvSpPr txBox="1"/>
      </xdr:nvSpPr>
      <xdr:spPr>
        <a:xfrm>
          <a:off x="1611004" y="1363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71138</xdr:rowOff>
    </xdr:from>
    <xdr:ext cx="405111" cy="259045"/>
    <xdr:sp macro="" textlink="">
      <xdr:nvSpPr>
        <xdr:cNvPr id="317" name="n_4aveValue【公営住宅】&#10;有形固定資産減価償却率">
          <a:extLst>
            <a:ext uri="{FF2B5EF4-FFF2-40B4-BE49-F238E27FC236}">
              <a16:creationId xmlns:a16="http://schemas.microsoft.com/office/drawing/2014/main" id="{76D5B8DF-C3FE-4CDF-A3CF-2C664035F534}"/>
            </a:ext>
          </a:extLst>
        </xdr:cNvPr>
        <xdr:cNvSpPr txBox="1"/>
      </xdr:nvSpPr>
      <xdr:spPr>
        <a:xfrm>
          <a:off x="83630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131463</xdr:rowOff>
    </xdr:from>
    <xdr:ext cx="405111" cy="259045"/>
    <xdr:sp macro="" textlink="">
      <xdr:nvSpPr>
        <xdr:cNvPr id="318" name="n_1mainValue【公営住宅】&#10;有形固定資産減価償却率">
          <a:extLst>
            <a:ext uri="{FF2B5EF4-FFF2-40B4-BE49-F238E27FC236}">
              <a16:creationId xmlns:a16="http://schemas.microsoft.com/office/drawing/2014/main" id="{8A9C3C54-A29E-45D0-8157-13ED7EF611DE}"/>
            </a:ext>
          </a:extLst>
        </xdr:cNvPr>
        <xdr:cNvSpPr txBox="1"/>
      </xdr:nvSpPr>
      <xdr:spPr>
        <a:xfrm>
          <a:off x="3170564" y="1421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106697</xdr:rowOff>
    </xdr:from>
    <xdr:ext cx="405111" cy="259045"/>
    <xdr:sp macro="" textlink="">
      <xdr:nvSpPr>
        <xdr:cNvPr id="319" name="n_2mainValue【公営住宅】&#10;有形固定資産減価償却率">
          <a:extLst>
            <a:ext uri="{FF2B5EF4-FFF2-40B4-BE49-F238E27FC236}">
              <a16:creationId xmlns:a16="http://schemas.microsoft.com/office/drawing/2014/main" id="{FC23A522-9224-4B40-BF91-9E531E306A93}"/>
            </a:ext>
          </a:extLst>
        </xdr:cNvPr>
        <xdr:cNvSpPr txBox="1"/>
      </xdr:nvSpPr>
      <xdr:spPr>
        <a:xfrm>
          <a:off x="238570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78122</xdr:rowOff>
    </xdr:from>
    <xdr:ext cx="405111" cy="259045"/>
    <xdr:sp macro="" textlink="">
      <xdr:nvSpPr>
        <xdr:cNvPr id="320" name="n_3mainValue【公営住宅】&#10;有形固定資産減価償却率">
          <a:extLst>
            <a:ext uri="{FF2B5EF4-FFF2-40B4-BE49-F238E27FC236}">
              <a16:creationId xmlns:a16="http://schemas.microsoft.com/office/drawing/2014/main" id="{CFE0E004-E73D-4582-B7DA-EAB974630CE9}"/>
            </a:ext>
          </a:extLst>
        </xdr:cNvPr>
        <xdr:cNvSpPr txBox="1"/>
      </xdr:nvSpPr>
      <xdr:spPr>
        <a:xfrm>
          <a:off x="161100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32402</xdr:rowOff>
    </xdr:from>
    <xdr:ext cx="405111" cy="259045"/>
    <xdr:sp macro="" textlink="">
      <xdr:nvSpPr>
        <xdr:cNvPr id="321" name="n_4mainValue【公営住宅】&#10;有形固定資産減価償却率">
          <a:extLst>
            <a:ext uri="{FF2B5EF4-FFF2-40B4-BE49-F238E27FC236}">
              <a16:creationId xmlns:a16="http://schemas.microsoft.com/office/drawing/2014/main" id="{A245A803-D5DE-40F3-9C71-427C2CC6AB18}"/>
            </a:ext>
          </a:extLst>
        </xdr:cNvPr>
        <xdr:cNvSpPr txBox="1"/>
      </xdr:nvSpPr>
      <xdr:spPr>
        <a:xfrm>
          <a:off x="836304" y="1411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982237C-8E59-4D88-96FE-8016A95CFFB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78D705-FBDA-48D0-87F4-51652E7F64E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3C1A123-3A81-4C48-AB47-92E518F1417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E9B5092-EE31-4FDB-A23E-3B9E4909427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B437534-563F-4B54-85BB-F604E6C585D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AF6D902-EC63-4451-9FF9-DFFB3D8AF46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71B2E1A-4206-4744-83AC-E03DBE697CF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602C85C-5F69-41B3-8443-B16066CB228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EF5DBC3-CF27-4CA2-9023-1DF7ED91682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B0A57D5-782C-4B8F-A27D-6B891488D56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a:extLst>
            <a:ext uri="{FF2B5EF4-FFF2-40B4-BE49-F238E27FC236}">
              <a16:creationId xmlns:a16="http://schemas.microsoft.com/office/drawing/2014/main" id="{5FE313A6-AA0A-4E0D-9A13-9FC70C720CA4}"/>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a:extLst>
            <a:ext uri="{FF2B5EF4-FFF2-40B4-BE49-F238E27FC236}">
              <a16:creationId xmlns:a16="http://schemas.microsoft.com/office/drawing/2014/main" id="{FEA8D60E-4656-4841-9C76-92FAF8D3650F}"/>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C0450BFB-18EB-4637-A8B6-10A32DC09575}"/>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3553F326-EBFF-4EC8-87AC-92D0B9FEEFB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a:extLst>
            <a:ext uri="{FF2B5EF4-FFF2-40B4-BE49-F238E27FC236}">
              <a16:creationId xmlns:a16="http://schemas.microsoft.com/office/drawing/2014/main" id="{64EDBB6A-57D9-4B34-96DC-C7FA737D8636}"/>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7" name="テキスト ボックス 336">
          <a:extLst>
            <a:ext uri="{FF2B5EF4-FFF2-40B4-BE49-F238E27FC236}">
              <a16:creationId xmlns:a16="http://schemas.microsoft.com/office/drawing/2014/main" id="{A1715262-3DD4-4C1A-BCA1-32EED0FF1611}"/>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A42EBBE-2501-4B07-9320-13732736BCD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4ED9A1EC-84B3-4DB6-B11E-655F34D8B21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5457A5A3-F3A8-4C75-B565-6F44D097703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85</xdr:row>
      <xdr:rowOff>83820</xdr:rowOff>
    </xdr:to>
    <xdr:cxnSp macro="">
      <xdr:nvCxnSpPr>
        <xdr:cNvPr id="341" name="直線コネクタ 340">
          <a:extLst>
            <a:ext uri="{FF2B5EF4-FFF2-40B4-BE49-F238E27FC236}">
              <a16:creationId xmlns:a16="http://schemas.microsoft.com/office/drawing/2014/main" id="{38158F66-D503-4455-9E21-42F5691D686D}"/>
            </a:ext>
          </a:extLst>
        </xdr:cNvPr>
        <xdr:cNvCxnSpPr/>
      </xdr:nvCxnSpPr>
      <xdr:spPr>
        <a:xfrm flipV="1">
          <a:off x="9219565" y="130721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2" name="【公営住宅】&#10;一人当たり面積最小値テキスト">
          <a:extLst>
            <a:ext uri="{FF2B5EF4-FFF2-40B4-BE49-F238E27FC236}">
              <a16:creationId xmlns:a16="http://schemas.microsoft.com/office/drawing/2014/main" id="{ACD5B48F-2135-4618-AA7B-CCC2BCBBE7C8}"/>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3" name="直線コネクタ 342">
          <a:extLst>
            <a:ext uri="{FF2B5EF4-FFF2-40B4-BE49-F238E27FC236}">
              <a16:creationId xmlns:a16="http://schemas.microsoft.com/office/drawing/2014/main" id="{4E415928-BFC3-44D9-A389-DE50DFB54476}"/>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44" name="【公営住宅】&#10;一人当たり面積最大値テキスト">
          <a:extLst>
            <a:ext uri="{FF2B5EF4-FFF2-40B4-BE49-F238E27FC236}">
              <a16:creationId xmlns:a16="http://schemas.microsoft.com/office/drawing/2014/main" id="{D051FEC5-379F-46DE-9E1E-AD3EBF592E50}"/>
            </a:ext>
          </a:extLst>
        </xdr:cNvPr>
        <xdr:cNvSpPr txBox="1"/>
      </xdr:nvSpPr>
      <xdr:spPr>
        <a:xfrm>
          <a:off x="925830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5" name="直線コネクタ 344">
          <a:extLst>
            <a:ext uri="{FF2B5EF4-FFF2-40B4-BE49-F238E27FC236}">
              <a16:creationId xmlns:a16="http://schemas.microsoft.com/office/drawing/2014/main" id="{3AB5176D-2519-4C35-BE82-C92517233030}"/>
            </a:ext>
          </a:extLst>
        </xdr:cNvPr>
        <xdr:cNvCxnSpPr/>
      </xdr:nvCxnSpPr>
      <xdr:spPr>
        <a:xfrm>
          <a:off x="915416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31894</xdr:rowOff>
    </xdr:from>
    <xdr:ext cx="469744" cy="259045"/>
    <xdr:sp macro="" textlink="">
      <xdr:nvSpPr>
        <xdr:cNvPr id="346" name="【公営住宅】&#10;一人当たり面積平均値テキスト">
          <a:extLst>
            <a:ext uri="{FF2B5EF4-FFF2-40B4-BE49-F238E27FC236}">
              <a16:creationId xmlns:a16="http://schemas.microsoft.com/office/drawing/2014/main" id="{EC7D1C34-A737-42BF-8E67-A64544CDC520}"/>
            </a:ext>
          </a:extLst>
        </xdr:cNvPr>
        <xdr:cNvSpPr txBox="1"/>
      </xdr:nvSpPr>
      <xdr:spPr>
        <a:xfrm>
          <a:off x="9258300" y="13610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xdr:rowOff>
    </xdr:from>
    <xdr:to>
      <xdr:col>55</xdr:col>
      <xdr:colOff>50800</xdr:colOff>
      <xdr:row>82</xdr:row>
      <xdr:rowOff>110617</xdr:rowOff>
    </xdr:to>
    <xdr:sp macro="" textlink="">
      <xdr:nvSpPr>
        <xdr:cNvPr id="347" name="フローチャート: 判断 346">
          <a:extLst>
            <a:ext uri="{FF2B5EF4-FFF2-40B4-BE49-F238E27FC236}">
              <a16:creationId xmlns:a16="http://schemas.microsoft.com/office/drawing/2014/main" id="{0CAB5CF7-F450-4423-B66E-7D434847BC53}"/>
            </a:ext>
          </a:extLst>
        </xdr:cNvPr>
        <xdr:cNvSpPr/>
      </xdr:nvSpPr>
      <xdr:spPr>
        <a:xfrm>
          <a:off x="9192260" y="137554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27305</xdr:rowOff>
    </xdr:from>
    <xdr:to>
      <xdr:col>50</xdr:col>
      <xdr:colOff>165100</xdr:colOff>
      <xdr:row>82</xdr:row>
      <xdr:rowOff>128905</xdr:rowOff>
    </xdr:to>
    <xdr:sp macro="" textlink="">
      <xdr:nvSpPr>
        <xdr:cNvPr id="348" name="フローチャート: 判断 347">
          <a:extLst>
            <a:ext uri="{FF2B5EF4-FFF2-40B4-BE49-F238E27FC236}">
              <a16:creationId xmlns:a16="http://schemas.microsoft.com/office/drawing/2014/main" id="{BF322857-53A4-4F0E-8E9B-7AE2D3FBC8AD}"/>
            </a:ext>
          </a:extLst>
        </xdr:cNvPr>
        <xdr:cNvSpPr/>
      </xdr:nvSpPr>
      <xdr:spPr>
        <a:xfrm>
          <a:off x="844550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89027</xdr:rowOff>
    </xdr:from>
    <xdr:to>
      <xdr:col>46</xdr:col>
      <xdr:colOff>38100</xdr:colOff>
      <xdr:row>83</xdr:row>
      <xdr:rowOff>19177</xdr:rowOff>
    </xdr:to>
    <xdr:sp macro="" textlink="">
      <xdr:nvSpPr>
        <xdr:cNvPr id="349" name="フローチャート: 判断 348">
          <a:extLst>
            <a:ext uri="{FF2B5EF4-FFF2-40B4-BE49-F238E27FC236}">
              <a16:creationId xmlns:a16="http://schemas.microsoft.com/office/drawing/2014/main" id="{3B05F91E-F382-4DB2-9C73-5A5A49165E63}"/>
            </a:ext>
          </a:extLst>
        </xdr:cNvPr>
        <xdr:cNvSpPr/>
      </xdr:nvSpPr>
      <xdr:spPr>
        <a:xfrm>
          <a:off x="7670800" y="13835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50" name="フローチャート: 判断 349">
          <a:extLst>
            <a:ext uri="{FF2B5EF4-FFF2-40B4-BE49-F238E27FC236}">
              <a16:creationId xmlns:a16="http://schemas.microsoft.com/office/drawing/2014/main" id="{396877F6-2E29-4442-8C63-0BFE6EF06D4D}"/>
            </a:ext>
          </a:extLst>
        </xdr:cNvPr>
        <xdr:cNvSpPr/>
      </xdr:nvSpPr>
      <xdr:spPr>
        <a:xfrm>
          <a:off x="68732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51" name="フローチャート: 判断 350">
          <a:extLst>
            <a:ext uri="{FF2B5EF4-FFF2-40B4-BE49-F238E27FC236}">
              <a16:creationId xmlns:a16="http://schemas.microsoft.com/office/drawing/2014/main" id="{F71B7032-7B63-41BD-B18A-5C714E4E0CC4}"/>
            </a:ext>
          </a:extLst>
        </xdr:cNvPr>
        <xdr:cNvSpPr/>
      </xdr:nvSpPr>
      <xdr:spPr>
        <a:xfrm>
          <a:off x="6098540" y="13997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299533D-7A55-4FDF-89F3-DD1D74CAD51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C64A1A4-21B8-4D42-90B9-6F75FCA35CA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C7DB9A7-027D-4AD9-970F-503F83B2C7B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3D7AF35-EE73-4EEC-A83E-01676DA16BE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CB4B026-B974-45DB-A7C4-1F2BD466D8A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122746</xdr:rowOff>
    </xdr:from>
    <xdr:to>
      <xdr:col>55</xdr:col>
      <xdr:colOff>50800</xdr:colOff>
      <xdr:row>83</xdr:row>
      <xdr:rowOff>52896</xdr:rowOff>
    </xdr:to>
    <xdr:sp macro="" textlink="">
      <xdr:nvSpPr>
        <xdr:cNvPr id="357" name="楕円 356">
          <a:extLst>
            <a:ext uri="{FF2B5EF4-FFF2-40B4-BE49-F238E27FC236}">
              <a16:creationId xmlns:a16="http://schemas.microsoft.com/office/drawing/2014/main" id="{6965DFEC-DC8A-43CE-B558-F8F095884BC9}"/>
            </a:ext>
          </a:extLst>
        </xdr:cNvPr>
        <xdr:cNvSpPr/>
      </xdr:nvSpPr>
      <xdr:spPr>
        <a:xfrm>
          <a:off x="9192260" y="13869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101173</xdr:rowOff>
    </xdr:from>
    <xdr:ext cx="469744" cy="259045"/>
    <xdr:sp macro="" textlink="">
      <xdr:nvSpPr>
        <xdr:cNvPr id="358" name="【公営住宅】&#10;一人当たり面積該当値テキスト">
          <a:extLst>
            <a:ext uri="{FF2B5EF4-FFF2-40B4-BE49-F238E27FC236}">
              <a16:creationId xmlns:a16="http://schemas.microsoft.com/office/drawing/2014/main" id="{209DBBF8-4BE7-4F76-9DE8-B1BBB10B25CF}"/>
            </a:ext>
          </a:extLst>
        </xdr:cNvPr>
        <xdr:cNvSpPr txBox="1"/>
      </xdr:nvSpPr>
      <xdr:spPr>
        <a:xfrm>
          <a:off x="9258300" y="1384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131890</xdr:rowOff>
    </xdr:from>
    <xdr:to>
      <xdr:col>50</xdr:col>
      <xdr:colOff>165100</xdr:colOff>
      <xdr:row>83</xdr:row>
      <xdr:rowOff>62040</xdr:rowOff>
    </xdr:to>
    <xdr:sp macro="" textlink="">
      <xdr:nvSpPr>
        <xdr:cNvPr id="359" name="楕円 358">
          <a:extLst>
            <a:ext uri="{FF2B5EF4-FFF2-40B4-BE49-F238E27FC236}">
              <a16:creationId xmlns:a16="http://schemas.microsoft.com/office/drawing/2014/main" id="{25E7C24F-711B-4C59-8BE3-6DFDB1800F24}"/>
            </a:ext>
          </a:extLst>
        </xdr:cNvPr>
        <xdr:cNvSpPr/>
      </xdr:nvSpPr>
      <xdr:spPr>
        <a:xfrm>
          <a:off x="8445500" y="13878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2096</xdr:rowOff>
    </xdr:from>
    <xdr:to>
      <xdr:col>55</xdr:col>
      <xdr:colOff>0</xdr:colOff>
      <xdr:row>83</xdr:row>
      <xdr:rowOff>11240</xdr:rowOff>
    </xdr:to>
    <xdr:cxnSp macro="">
      <xdr:nvCxnSpPr>
        <xdr:cNvPr id="360" name="直線コネクタ 359">
          <a:extLst>
            <a:ext uri="{FF2B5EF4-FFF2-40B4-BE49-F238E27FC236}">
              <a16:creationId xmlns:a16="http://schemas.microsoft.com/office/drawing/2014/main" id="{978B9712-251B-44E6-B1DD-CDE6F8A33AD4}"/>
            </a:ext>
          </a:extLst>
        </xdr:cNvPr>
        <xdr:cNvCxnSpPr/>
      </xdr:nvCxnSpPr>
      <xdr:spPr>
        <a:xfrm flipV="1">
          <a:off x="8496300" y="13916216"/>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142176</xdr:rowOff>
    </xdr:from>
    <xdr:to>
      <xdr:col>46</xdr:col>
      <xdr:colOff>38100</xdr:colOff>
      <xdr:row>83</xdr:row>
      <xdr:rowOff>72326</xdr:rowOff>
    </xdr:to>
    <xdr:sp macro="" textlink="">
      <xdr:nvSpPr>
        <xdr:cNvPr id="361" name="楕円 360">
          <a:extLst>
            <a:ext uri="{FF2B5EF4-FFF2-40B4-BE49-F238E27FC236}">
              <a16:creationId xmlns:a16="http://schemas.microsoft.com/office/drawing/2014/main" id="{4D523AA2-55A8-43C2-9AFC-F0C794C33DED}"/>
            </a:ext>
          </a:extLst>
        </xdr:cNvPr>
        <xdr:cNvSpPr/>
      </xdr:nvSpPr>
      <xdr:spPr>
        <a:xfrm>
          <a:off x="7670800" y="13888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11240</xdr:rowOff>
    </xdr:from>
    <xdr:to>
      <xdr:col>50</xdr:col>
      <xdr:colOff>114300</xdr:colOff>
      <xdr:row>83</xdr:row>
      <xdr:rowOff>21526</xdr:rowOff>
    </xdr:to>
    <xdr:cxnSp macro="">
      <xdr:nvCxnSpPr>
        <xdr:cNvPr id="362" name="直線コネクタ 361">
          <a:extLst>
            <a:ext uri="{FF2B5EF4-FFF2-40B4-BE49-F238E27FC236}">
              <a16:creationId xmlns:a16="http://schemas.microsoft.com/office/drawing/2014/main" id="{A22C55A8-5DB9-4754-88A1-590E3832942F}"/>
            </a:ext>
          </a:extLst>
        </xdr:cNvPr>
        <xdr:cNvCxnSpPr/>
      </xdr:nvCxnSpPr>
      <xdr:spPr>
        <a:xfrm flipV="1">
          <a:off x="7713980" y="13925360"/>
          <a:ext cx="78232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150177</xdr:rowOff>
    </xdr:from>
    <xdr:to>
      <xdr:col>41</xdr:col>
      <xdr:colOff>101600</xdr:colOff>
      <xdr:row>83</xdr:row>
      <xdr:rowOff>80327</xdr:rowOff>
    </xdr:to>
    <xdr:sp macro="" textlink="">
      <xdr:nvSpPr>
        <xdr:cNvPr id="363" name="楕円 362">
          <a:extLst>
            <a:ext uri="{FF2B5EF4-FFF2-40B4-BE49-F238E27FC236}">
              <a16:creationId xmlns:a16="http://schemas.microsoft.com/office/drawing/2014/main" id="{207EB467-B295-410D-9D94-822A1DB346B1}"/>
            </a:ext>
          </a:extLst>
        </xdr:cNvPr>
        <xdr:cNvSpPr/>
      </xdr:nvSpPr>
      <xdr:spPr>
        <a:xfrm>
          <a:off x="6873240" y="138966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21526</xdr:rowOff>
    </xdr:from>
    <xdr:to>
      <xdr:col>45</xdr:col>
      <xdr:colOff>177800</xdr:colOff>
      <xdr:row>83</xdr:row>
      <xdr:rowOff>29527</xdr:rowOff>
    </xdr:to>
    <xdr:cxnSp macro="">
      <xdr:nvCxnSpPr>
        <xdr:cNvPr id="364" name="直線コネクタ 363">
          <a:extLst>
            <a:ext uri="{FF2B5EF4-FFF2-40B4-BE49-F238E27FC236}">
              <a16:creationId xmlns:a16="http://schemas.microsoft.com/office/drawing/2014/main" id="{90E4D356-9DCE-4757-974D-B7CA8C6E037B}"/>
            </a:ext>
          </a:extLst>
        </xdr:cNvPr>
        <xdr:cNvCxnSpPr/>
      </xdr:nvCxnSpPr>
      <xdr:spPr>
        <a:xfrm flipV="1">
          <a:off x="6924040" y="13935646"/>
          <a:ext cx="78994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65" name="楕円 364">
          <a:extLst>
            <a:ext uri="{FF2B5EF4-FFF2-40B4-BE49-F238E27FC236}">
              <a16:creationId xmlns:a16="http://schemas.microsoft.com/office/drawing/2014/main" id="{E3893833-FCB8-4393-9D2F-AAF8A877AB8C}"/>
            </a:ext>
          </a:extLst>
        </xdr:cNvPr>
        <xdr:cNvSpPr/>
      </xdr:nvSpPr>
      <xdr:spPr>
        <a:xfrm>
          <a:off x="6098540" y="13904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29527</xdr:rowOff>
    </xdr:from>
    <xdr:to>
      <xdr:col>41</xdr:col>
      <xdr:colOff>50800</xdr:colOff>
      <xdr:row>83</xdr:row>
      <xdr:rowOff>37528</xdr:rowOff>
    </xdr:to>
    <xdr:cxnSp macro="">
      <xdr:nvCxnSpPr>
        <xdr:cNvPr id="366" name="直線コネクタ 365">
          <a:extLst>
            <a:ext uri="{FF2B5EF4-FFF2-40B4-BE49-F238E27FC236}">
              <a16:creationId xmlns:a16="http://schemas.microsoft.com/office/drawing/2014/main" id="{9AEA6C5C-BBCA-4724-81B6-61E23FDC9FA5}"/>
            </a:ext>
          </a:extLst>
        </xdr:cNvPr>
        <xdr:cNvCxnSpPr/>
      </xdr:nvCxnSpPr>
      <xdr:spPr>
        <a:xfrm flipV="1">
          <a:off x="6149340" y="13943647"/>
          <a:ext cx="7747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145432</xdr:rowOff>
    </xdr:from>
    <xdr:ext cx="469744" cy="259045"/>
    <xdr:sp macro="" textlink="">
      <xdr:nvSpPr>
        <xdr:cNvPr id="367" name="n_1aveValue【公営住宅】&#10;一人当たり面積">
          <a:extLst>
            <a:ext uri="{FF2B5EF4-FFF2-40B4-BE49-F238E27FC236}">
              <a16:creationId xmlns:a16="http://schemas.microsoft.com/office/drawing/2014/main" id="{EE593F49-2D43-49BF-8AAA-5DC2AA3708B1}"/>
            </a:ext>
          </a:extLst>
        </xdr:cNvPr>
        <xdr:cNvSpPr txBox="1"/>
      </xdr:nvSpPr>
      <xdr:spPr>
        <a:xfrm>
          <a:off x="8271587"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35704</xdr:rowOff>
    </xdr:from>
    <xdr:ext cx="469744" cy="259045"/>
    <xdr:sp macro="" textlink="">
      <xdr:nvSpPr>
        <xdr:cNvPr id="368" name="n_2aveValue【公営住宅】&#10;一人当たり面積">
          <a:extLst>
            <a:ext uri="{FF2B5EF4-FFF2-40B4-BE49-F238E27FC236}">
              <a16:creationId xmlns:a16="http://schemas.microsoft.com/office/drawing/2014/main" id="{D266F014-345C-47E1-BF0F-4FBE67F46650}"/>
            </a:ext>
          </a:extLst>
        </xdr:cNvPr>
        <xdr:cNvSpPr txBox="1"/>
      </xdr:nvSpPr>
      <xdr:spPr>
        <a:xfrm>
          <a:off x="7509587" y="1361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69" name="n_3aveValue【公営住宅】&#10;一人当たり面積">
          <a:extLst>
            <a:ext uri="{FF2B5EF4-FFF2-40B4-BE49-F238E27FC236}">
              <a16:creationId xmlns:a16="http://schemas.microsoft.com/office/drawing/2014/main" id="{5E83280A-D9F9-4E29-9C89-1562587C33BA}"/>
            </a:ext>
          </a:extLst>
        </xdr:cNvPr>
        <xdr:cNvSpPr txBox="1"/>
      </xdr:nvSpPr>
      <xdr:spPr>
        <a:xfrm>
          <a:off x="6712027" y="140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4590</xdr:rowOff>
    </xdr:from>
    <xdr:ext cx="469744" cy="259045"/>
    <xdr:sp macro="" textlink="">
      <xdr:nvSpPr>
        <xdr:cNvPr id="370" name="n_4aveValue【公営住宅】&#10;一人当たり面積">
          <a:extLst>
            <a:ext uri="{FF2B5EF4-FFF2-40B4-BE49-F238E27FC236}">
              <a16:creationId xmlns:a16="http://schemas.microsoft.com/office/drawing/2014/main" id="{0F41E4F1-8832-4659-A915-31B8712CC9EE}"/>
            </a:ext>
          </a:extLst>
        </xdr:cNvPr>
        <xdr:cNvSpPr txBox="1"/>
      </xdr:nvSpPr>
      <xdr:spPr>
        <a:xfrm>
          <a:off x="5937327" y="1408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53167</xdr:rowOff>
    </xdr:from>
    <xdr:ext cx="469744" cy="259045"/>
    <xdr:sp macro="" textlink="">
      <xdr:nvSpPr>
        <xdr:cNvPr id="371" name="n_1mainValue【公営住宅】&#10;一人当たり面積">
          <a:extLst>
            <a:ext uri="{FF2B5EF4-FFF2-40B4-BE49-F238E27FC236}">
              <a16:creationId xmlns:a16="http://schemas.microsoft.com/office/drawing/2014/main" id="{F5D3BDE2-68B3-4635-B6B7-CCD446B7FA8A}"/>
            </a:ext>
          </a:extLst>
        </xdr:cNvPr>
        <xdr:cNvSpPr txBox="1"/>
      </xdr:nvSpPr>
      <xdr:spPr>
        <a:xfrm>
          <a:off x="8271587" y="1396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63453</xdr:rowOff>
    </xdr:from>
    <xdr:ext cx="469744" cy="259045"/>
    <xdr:sp macro="" textlink="">
      <xdr:nvSpPr>
        <xdr:cNvPr id="372" name="n_2mainValue【公営住宅】&#10;一人当たり面積">
          <a:extLst>
            <a:ext uri="{FF2B5EF4-FFF2-40B4-BE49-F238E27FC236}">
              <a16:creationId xmlns:a16="http://schemas.microsoft.com/office/drawing/2014/main" id="{BAE33009-EA43-4C94-ACC9-57CE5B5B9BDD}"/>
            </a:ext>
          </a:extLst>
        </xdr:cNvPr>
        <xdr:cNvSpPr txBox="1"/>
      </xdr:nvSpPr>
      <xdr:spPr>
        <a:xfrm>
          <a:off x="7509587" y="1397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96854</xdr:rowOff>
    </xdr:from>
    <xdr:ext cx="469744" cy="259045"/>
    <xdr:sp macro="" textlink="">
      <xdr:nvSpPr>
        <xdr:cNvPr id="373" name="n_3mainValue【公営住宅】&#10;一人当たり面積">
          <a:extLst>
            <a:ext uri="{FF2B5EF4-FFF2-40B4-BE49-F238E27FC236}">
              <a16:creationId xmlns:a16="http://schemas.microsoft.com/office/drawing/2014/main" id="{39E1472A-482E-465D-91FE-5EA94AECCEFE}"/>
            </a:ext>
          </a:extLst>
        </xdr:cNvPr>
        <xdr:cNvSpPr txBox="1"/>
      </xdr:nvSpPr>
      <xdr:spPr>
        <a:xfrm>
          <a:off x="6712027" y="1367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104855</xdr:rowOff>
    </xdr:from>
    <xdr:ext cx="469744" cy="259045"/>
    <xdr:sp macro="" textlink="">
      <xdr:nvSpPr>
        <xdr:cNvPr id="374" name="n_4mainValue【公営住宅】&#10;一人当たり面積">
          <a:extLst>
            <a:ext uri="{FF2B5EF4-FFF2-40B4-BE49-F238E27FC236}">
              <a16:creationId xmlns:a16="http://schemas.microsoft.com/office/drawing/2014/main" id="{7C34C605-985B-4262-A0BB-D17546EAB874}"/>
            </a:ext>
          </a:extLst>
        </xdr:cNvPr>
        <xdr:cNvSpPr txBox="1"/>
      </xdr:nvSpPr>
      <xdr:spPr>
        <a:xfrm>
          <a:off x="5937327" y="1368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623B145-6506-4EB9-801D-39FF37F4032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44BB7BA-4E7D-4B93-941A-A5954AB48A2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C4F8FAF-3354-4934-8CE6-3D2DE395C95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CB35EDEF-5DC3-4A10-A4DE-3D3057279E4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D4E104D-EAFF-41F9-A936-EB12CCE6616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8BF4873-C982-402D-94AD-8471F674C3C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2ADC516-89E7-4903-B9D8-6FA3083A562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55F6546-5877-4627-87EB-44931CB32FC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8B8B9562-E083-41C9-913B-663113CE447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9C2A3FE9-9FFC-41A3-9722-0306DCB942E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55988333-42FB-4159-A963-AB987F28D08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526E667F-7956-44A0-8DE4-DA003B47675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31DF4A53-AB0E-415A-9B60-D8D6B996C18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1CDE53E0-5148-4EE7-B98A-872BB2F6C47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137BC33F-9596-4A58-A687-D031E323EC3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7723E42D-58A6-459D-93FF-05179F455B9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E0B3F1E4-9FB0-406C-BA78-36810FE0E99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5F3FD631-6B21-4AB7-A2C0-7862C3FC521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629F744-2842-4655-8624-B06A4F1287D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3F319454-3EA3-4141-BBF1-5E164637E6F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EED7303A-2432-4A22-905C-BF0EF90E869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128B6B4F-43F5-4CBC-BABE-E18999F4506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5EDD4220-AB73-4974-A2F5-43890B4DB70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F7DD876D-C44A-46BD-B6A9-F7940D52DD2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59D331B4-F1BB-4091-957B-2C4A386F69B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303058B-4B9A-4821-98EB-D1AAFFDB354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618178E3-10A1-4226-803B-A156A178F6C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AA637C48-3F49-4BF6-8139-0F24A46786AA}"/>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3F8123E3-6967-4329-9567-4D0829F331C8}"/>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A9A7747A-FF08-4DC1-B100-7E7D154D7D5C}"/>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5CA9EC6D-50FB-4DE8-9AD3-EA7A4970A23A}"/>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D8C55BDD-71AB-4398-81EF-D241E9B5E48F}"/>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F1C437AD-D6BD-4FC8-BCAE-F6388EDC6945}"/>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2F621B9F-6676-4509-9EAE-2CCF11119B17}"/>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268BEB68-322E-43AA-995F-CAE734BD1271}"/>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5EF06F82-767F-4D40-BEEB-C0AE809C1E9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9D76FF78-A82A-40C5-B8D3-431AF86C0672}"/>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3E027FA9-034A-4124-B464-174010213BA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30480</xdr:rowOff>
    </xdr:from>
    <xdr:to>
      <xdr:col>85</xdr:col>
      <xdr:colOff>126364</xdr:colOff>
      <xdr:row>41</xdr:row>
      <xdr:rowOff>133350</xdr:rowOff>
    </xdr:to>
    <xdr:cxnSp macro="">
      <xdr:nvCxnSpPr>
        <xdr:cNvPr id="413" name="直線コネクタ 412">
          <a:extLst>
            <a:ext uri="{FF2B5EF4-FFF2-40B4-BE49-F238E27FC236}">
              <a16:creationId xmlns:a16="http://schemas.microsoft.com/office/drawing/2014/main" id="{994AFDA5-A045-49FD-900D-68E695D67E4D}"/>
            </a:ext>
          </a:extLst>
        </xdr:cNvPr>
        <xdr:cNvCxnSpPr/>
      </xdr:nvCxnSpPr>
      <xdr:spPr>
        <a:xfrm flipV="1">
          <a:off x="14375764" y="556260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id="{99C89B31-CA2A-4DA5-BFC3-0ABCF79A00E0}"/>
            </a:ext>
          </a:extLst>
        </xdr:cNvPr>
        <xdr:cNvSpPr txBox="1"/>
      </xdr:nvSpPr>
      <xdr:spPr>
        <a:xfrm>
          <a:off x="144145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5" name="直線コネクタ 414">
          <a:extLst>
            <a:ext uri="{FF2B5EF4-FFF2-40B4-BE49-F238E27FC236}">
              <a16:creationId xmlns:a16="http://schemas.microsoft.com/office/drawing/2014/main" id="{BE488E66-7F90-4B27-B422-101A7B6D3CBC}"/>
            </a:ext>
          </a:extLst>
        </xdr:cNvPr>
        <xdr:cNvCxnSpPr/>
      </xdr:nvCxnSpPr>
      <xdr:spPr>
        <a:xfrm>
          <a:off x="1428750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148607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BEA301B6-4FC0-4000-9536-64663175AE9C}"/>
            </a:ext>
          </a:extLst>
        </xdr:cNvPr>
        <xdr:cNvSpPr txBox="1"/>
      </xdr:nvSpPr>
      <xdr:spPr>
        <a:xfrm>
          <a:off x="1441450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30480</xdr:rowOff>
    </xdr:from>
    <xdr:to>
      <xdr:col>86</xdr:col>
      <xdr:colOff>25400</xdr:colOff>
      <xdr:row>33</xdr:row>
      <xdr:rowOff>30480</xdr:rowOff>
    </xdr:to>
    <xdr:cxnSp macro="">
      <xdr:nvCxnSpPr>
        <xdr:cNvPr id="417" name="直線コネクタ 416">
          <a:extLst>
            <a:ext uri="{FF2B5EF4-FFF2-40B4-BE49-F238E27FC236}">
              <a16:creationId xmlns:a16="http://schemas.microsoft.com/office/drawing/2014/main" id="{E3584A79-30A8-44C1-BFA3-42635D944C04}"/>
            </a:ext>
          </a:extLst>
        </xdr:cNvPr>
        <xdr:cNvCxnSpPr/>
      </xdr:nvCxnSpPr>
      <xdr:spPr>
        <a:xfrm>
          <a:off x="1428750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44975</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34FE0BFF-01A6-48FE-815C-B6D07070023C}"/>
            </a:ext>
          </a:extLst>
        </xdr:cNvPr>
        <xdr:cNvSpPr txBox="1"/>
      </xdr:nvSpPr>
      <xdr:spPr>
        <a:xfrm>
          <a:off x="14414500" y="60800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66548</xdr:rowOff>
    </xdr:from>
    <xdr:to>
      <xdr:col>85</xdr:col>
      <xdr:colOff>177800</xdr:colOff>
      <xdr:row>36</xdr:row>
      <xdr:rowOff>168148</xdr:rowOff>
    </xdr:to>
    <xdr:sp macro="" textlink="">
      <xdr:nvSpPr>
        <xdr:cNvPr id="419" name="フローチャート: 判断 418">
          <a:extLst>
            <a:ext uri="{FF2B5EF4-FFF2-40B4-BE49-F238E27FC236}">
              <a16:creationId xmlns:a16="http://schemas.microsoft.com/office/drawing/2014/main" id="{0E7F3D9B-1DFA-4898-BF73-D8A7A0D8FD2E}"/>
            </a:ext>
          </a:extLst>
        </xdr:cNvPr>
        <xdr:cNvSpPr/>
      </xdr:nvSpPr>
      <xdr:spPr>
        <a:xfrm>
          <a:off x="14325600" y="610158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162560</xdr:rowOff>
    </xdr:from>
    <xdr:to>
      <xdr:col>81</xdr:col>
      <xdr:colOff>101600</xdr:colOff>
      <xdr:row>36</xdr:row>
      <xdr:rowOff>92710</xdr:rowOff>
    </xdr:to>
    <xdr:sp macro="" textlink="">
      <xdr:nvSpPr>
        <xdr:cNvPr id="420" name="フローチャート: 判断 419">
          <a:extLst>
            <a:ext uri="{FF2B5EF4-FFF2-40B4-BE49-F238E27FC236}">
              <a16:creationId xmlns:a16="http://schemas.microsoft.com/office/drawing/2014/main" id="{1AD62CBD-5FB9-41D2-B4B1-5A1BE59C5733}"/>
            </a:ext>
          </a:extLst>
        </xdr:cNvPr>
        <xdr:cNvSpPr/>
      </xdr:nvSpPr>
      <xdr:spPr>
        <a:xfrm>
          <a:off x="13578840" y="602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39116</xdr:rowOff>
    </xdr:from>
    <xdr:to>
      <xdr:col>76</xdr:col>
      <xdr:colOff>165100</xdr:colOff>
      <xdr:row>36</xdr:row>
      <xdr:rowOff>140716</xdr:rowOff>
    </xdr:to>
    <xdr:sp macro="" textlink="">
      <xdr:nvSpPr>
        <xdr:cNvPr id="421" name="フローチャート: 判断 420">
          <a:extLst>
            <a:ext uri="{FF2B5EF4-FFF2-40B4-BE49-F238E27FC236}">
              <a16:creationId xmlns:a16="http://schemas.microsoft.com/office/drawing/2014/main" id="{5C576C39-CDAE-4C0C-9EEA-61FE2284DC22}"/>
            </a:ext>
          </a:extLst>
        </xdr:cNvPr>
        <xdr:cNvSpPr/>
      </xdr:nvSpPr>
      <xdr:spPr>
        <a:xfrm>
          <a:off x="1280414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91694</xdr:rowOff>
    </xdr:from>
    <xdr:to>
      <xdr:col>72</xdr:col>
      <xdr:colOff>38100</xdr:colOff>
      <xdr:row>36</xdr:row>
      <xdr:rowOff>21844</xdr:rowOff>
    </xdr:to>
    <xdr:sp macro="" textlink="">
      <xdr:nvSpPr>
        <xdr:cNvPr id="422" name="フローチャート: 判断 421">
          <a:extLst>
            <a:ext uri="{FF2B5EF4-FFF2-40B4-BE49-F238E27FC236}">
              <a16:creationId xmlns:a16="http://schemas.microsoft.com/office/drawing/2014/main" id="{6CDD7C69-A683-4667-803D-4331252FFBD7}"/>
            </a:ext>
          </a:extLst>
        </xdr:cNvPr>
        <xdr:cNvSpPr/>
      </xdr:nvSpPr>
      <xdr:spPr>
        <a:xfrm>
          <a:off x="12029440" y="59590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96266</xdr:rowOff>
    </xdr:from>
    <xdr:to>
      <xdr:col>67</xdr:col>
      <xdr:colOff>101600</xdr:colOff>
      <xdr:row>36</xdr:row>
      <xdr:rowOff>26416</xdr:rowOff>
    </xdr:to>
    <xdr:sp macro="" textlink="">
      <xdr:nvSpPr>
        <xdr:cNvPr id="423" name="フローチャート: 判断 422">
          <a:extLst>
            <a:ext uri="{FF2B5EF4-FFF2-40B4-BE49-F238E27FC236}">
              <a16:creationId xmlns:a16="http://schemas.microsoft.com/office/drawing/2014/main" id="{57881E82-3FA6-45BA-80BC-6959476E898D}"/>
            </a:ext>
          </a:extLst>
        </xdr:cNvPr>
        <xdr:cNvSpPr/>
      </xdr:nvSpPr>
      <xdr:spPr>
        <a:xfrm>
          <a:off x="11231880" y="5963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262E303C-6BA6-4F33-B217-86C0AA039A7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FC58F50-7138-49A2-8BE9-9797905EC14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D9790EF-3513-402B-8FEB-537E18B925C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03784B5-6824-48A7-987C-487EF0B8595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AC7D60C-9C29-4873-B0A9-29C82716CEC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73406</xdr:rowOff>
    </xdr:from>
    <xdr:to>
      <xdr:col>85</xdr:col>
      <xdr:colOff>177800</xdr:colOff>
      <xdr:row>36</xdr:row>
      <xdr:rowOff>3556</xdr:rowOff>
    </xdr:to>
    <xdr:sp macro="" textlink="">
      <xdr:nvSpPr>
        <xdr:cNvPr id="429" name="楕円 428">
          <a:extLst>
            <a:ext uri="{FF2B5EF4-FFF2-40B4-BE49-F238E27FC236}">
              <a16:creationId xmlns:a16="http://schemas.microsoft.com/office/drawing/2014/main" id="{46254F1A-3461-4B91-9772-5C0E75647E3D}"/>
            </a:ext>
          </a:extLst>
        </xdr:cNvPr>
        <xdr:cNvSpPr/>
      </xdr:nvSpPr>
      <xdr:spPr>
        <a:xfrm>
          <a:off x="14325600" y="59408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96283</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1A71B0D8-E0C3-40E1-94BB-8D0E5D145ECD}"/>
            </a:ext>
          </a:extLst>
        </xdr:cNvPr>
        <xdr:cNvSpPr txBox="1"/>
      </xdr:nvSpPr>
      <xdr:spPr>
        <a:xfrm>
          <a:off x="14414500" y="579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141986</xdr:rowOff>
    </xdr:from>
    <xdr:to>
      <xdr:col>81</xdr:col>
      <xdr:colOff>101600</xdr:colOff>
      <xdr:row>35</xdr:row>
      <xdr:rowOff>72136</xdr:rowOff>
    </xdr:to>
    <xdr:sp macro="" textlink="">
      <xdr:nvSpPr>
        <xdr:cNvPr id="431" name="楕円 430">
          <a:extLst>
            <a:ext uri="{FF2B5EF4-FFF2-40B4-BE49-F238E27FC236}">
              <a16:creationId xmlns:a16="http://schemas.microsoft.com/office/drawing/2014/main" id="{AC747543-0354-4D3C-A9EA-62B30147F352}"/>
            </a:ext>
          </a:extLst>
        </xdr:cNvPr>
        <xdr:cNvSpPr/>
      </xdr:nvSpPr>
      <xdr:spPr>
        <a:xfrm>
          <a:off x="13578840" y="5841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21336</xdr:rowOff>
    </xdr:from>
    <xdr:to>
      <xdr:col>85</xdr:col>
      <xdr:colOff>127000</xdr:colOff>
      <xdr:row>35</xdr:row>
      <xdr:rowOff>124206</xdr:rowOff>
    </xdr:to>
    <xdr:cxnSp macro="">
      <xdr:nvCxnSpPr>
        <xdr:cNvPr id="432" name="直線コネクタ 431">
          <a:extLst>
            <a:ext uri="{FF2B5EF4-FFF2-40B4-BE49-F238E27FC236}">
              <a16:creationId xmlns:a16="http://schemas.microsoft.com/office/drawing/2014/main" id="{876AD866-0955-4C97-94CE-6FD3C03E7780}"/>
            </a:ext>
          </a:extLst>
        </xdr:cNvPr>
        <xdr:cNvCxnSpPr/>
      </xdr:nvCxnSpPr>
      <xdr:spPr>
        <a:xfrm>
          <a:off x="13629640" y="5888736"/>
          <a:ext cx="74676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39116</xdr:rowOff>
    </xdr:from>
    <xdr:to>
      <xdr:col>76</xdr:col>
      <xdr:colOff>165100</xdr:colOff>
      <xdr:row>34</xdr:row>
      <xdr:rowOff>140716</xdr:rowOff>
    </xdr:to>
    <xdr:sp macro="" textlink="">
      <xdr:nvSpPr>
        <xdr:cNvPr id="433" name="楕円 432">
          <a:extLst>
            <a:ext uri="{FF2B5EF4-FFF2-40B4-BE49-F238E27FC236}">
              <a16:creationId xmlns:a16="http://schemas.microsoft.com/office/drawing/2014/main" id="{2569B2DE-1431-43F8-883F-9B71AD13ADD7}"/>
            </a:ext>
          </a:extLst>
        </xdr:cNvPr>
        <xdr:cNvSpPr/>
      </xdr:nvSpPr>
      <xdr:spPr>
        <a:xfrm>
          <a:off x="12804140" y="57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89916</xdr:rowOff>
    </xdr:from>
    <xdr:to>
      <xdr:col>81</xdr:col>
      <xdr:colOff>50800</xdr:colOff>
      <xdr:row>35</xdr:row>
      <xdr:rowOff>21336</xdr:rowOff>
    </xdr:to>
    <xdr:cxnSp macro="">
      <xdr:nvCxnSpPr>
        <xdr:cNvPr id="434" name="直線コネクタ 433">
          <a:extLst>
            <a:ext uri="{FF2B5EF4-FFF2-40B4-BE49-F238E27FC236}">
              <a16:creationId xmlns:a16="http://schemas.microsoft.com/office/drawing/2014/main" id="{D55A1097-46C9-47E4-9D8D-9EE818676F03}"/>
            </a:ext>
          </a:extLst>
        </xdr:cNvPr>
        <xdr:cNvCxnSpPr/>
      </xdr:nvCxnSpPr>
      <xdr:spPr>
        <a:xfrm>
          <a:off x="12854940" y="5789676"/>
          <a:ext cx="7747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107696</xdr:rowOff>
    </xdr:from>
    <xdr:to>
      <xdr:col>72</xdr:col>
      <xdr:colOff>38100</xdr:colOff>
      <xdr:row>34</xdr:row>
      <xdr:rowOff>37846</xdr:rowOff>
    </xdr:to>
    <xdr:sp macro="" textlink="">
      <xdr:nvSpPr>
        <xdr:cNvPr id="435" name="楕円 434">
          <a:extLst>
            <a:ext uri="{FF2B5EF4-FFF2-40B4-BE49-F238E27FC236}">
              <a16:creationId xmlns:a16="http://schemas.microsoft.com/office/drawing/2014/main" id="{BDC104FC-4DEE-4015-9881-AA4C9D7C20E7}"/>
            </a:ext>
          </a:extLst>
        </xdr:cNvPr>
        <xdr:cNvSpPr/>
      </xdr:nvSpPr>
      <xdr:spPr>
        <a:xfrm>
          <a:off x="12029440" y="56398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158496</xdr:rowOff>
    </xdr:from>
    <xdr:to>
      <xdr:col>76</xdr:col>
      <xdr:colOff>114300</xdr:colOff>
      <xdr:row>34</xdr:row>
      <xdr:rowOff>89916</xdr:rowOff>
    </xdr:to>
    <xdr:cxnSp macro="">
      <xdr:nvCxnSpPr>
        <xdr:cNvPr id="436" name="直線コネクタ 435">
          <a:extLst>
            <a:ext uri="{FF2B5EF4-FFF2-40B4-BE49-F238E27FC236}">
              <a16:creationId xmlns:a16="http://schemas.microsoft.com/office/drawing/2014/main" id="{3D7D912E-DB75-491B-878B-42ADC4C1CCC0}"/>
            </a:ext>
          </a:extLst>
        </xdr:cNvPr>
        <xdr:cNvCxnSpPr/>
      </xdr:nvCxnSpPr>
      <xdr:spPr>
        <a:xfrm>
          <a:off x="12072620" y="5690616"/>
          <a:ext cx="78232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4826</xdr:rowOff>
    </xdr:from>
    <xdr:to>
      <xdr:col>67</xdr:col>
      <xdr:colOff>101600</xdr:colOff>
      <xdr:row>33</xdr:row>
      <xdr:rowOff>106426</xdr:rowOff>
    </xdr:to>
    <xdr:sp macro="" textlink="">
      <xdr:nvSpPr>
        <xdr:cNvPr id="437" name="楕円 436">
          <a:extLst>
            <a:ext uri="{FF2B5EF4-FFF2-40B4-BE49-F238E27FC236}">
              <a16:creationId xmlns:a16="http://schemas.microsoft.com/office/drawing/2014/main" id="{D07F6F5D-AA58-4506-A0C1-20062CDDD8E6}"/>
            </a:ext>
          </a:extLst>
        </xdr:cNvPr>
        <xdr:cNvSpPr/>
      </xdr:nvSpPr>
      <xdr:spPr>
        <a:xfrm>
          <a:off x="11231880" y="55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55626</xdr:rowOff>
    </xdr:from>
    <xdr:to>
      <xdr:col>71</xdr:col>
      <xdr:colOff>177800</xdr:colOff>
      <xdr:row>33</xdr:row>
      <xdr:rowOff>158496</xdr:rowOff>
    </xdr:to>
    <xdr:cxnSp macro="">
      <xdr:nvCxnSpPr>
        <xdr:cNvPr id="438" name="直線コネクタ 437">
          <a:extLst>
            <a:ext uri="{FF2B5EF4-FFF2-40B4-BE49-F238E27FC236}">
              <a16:creationId xmlns:a16="http://schemas.microsoft.com/office/drawing/2014/main" id="{F58459EB-F3FD-4D10-8084-A14469A3E4E1}"/>
            </a:ext>
          </a:extLst>
        </xdr:cNvPr>
        <xdr:cNvCxnSpPr/>
      </xdr:nvCxnSpPr>
      <xdr:spPr>
        <a:xfrm>
          <a:off x="11282680" y="5587746"/>
          <a:ext cx="78994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83837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24379876-5B72-4A35-8F2B-C7DFE1B0CDE0}"/>
            </a:ext>
          </a:extLst>
        </xdr:cNvPr>
        <xdr:cNvSpPr txBox="1"/>
      </xdr:nvSpPr>
      <xdr:spPr>
        <a:xfrm>
          <a:off x="134372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131843</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335588AE-6AF6-46F0-ADB9-8327B6399C10}"/>
            </a:ext>
          </a:extLst>
        </xdr:cNvPr>
        <xdr:cNvSpPr txBox="1"/>
      </xdr:nvSpPr>
      <xdr:spPr>
        <a:xfrm>
          <a:off x="12675244" y="616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12971</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44491936-64A2-448A-A6D3-8B9A50DA7A18}"/>
            </a:ext>
          </a:extLst>
        </xdr:cNvPr>
        <xdr:cNvSpPr txBox="1"/>
      </xdr:nvSpPr>
      <xdr:spPr>
        <a:xfrm>
          <a:off x="11900544" y="604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17543</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6B7A9966-37A9-4931-B8CD-5CBF6862CD42}"/>
            </a:ext>
          </a:extLst>
        </xdr:cNvPr>
        <xdr:cNvSpPr txBox="1"/>
      </xdr:nvSpPr>
      <xdr:spPr>
        <a:xfrm>
          <a:off x="11102984" y="6052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88663</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899C9FC7-B375-40FC-9D9F-9EA7E3826E4E}"/>
            </a:ext>
          </a:extLst>
        </xdr:cNvPr>
        <xdr:cNvSpPr txBox="1"/>
      </xdr:nvSpPr>
      <xdr:spPr>
        <a:xfrm>
          <a:off x="13437244" y="562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157243</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F96AB3A9-1EEF-43E4-B361-8D1653C240DA}"/>
            </a:ext>
          </a:extLst>
        </xdr:cNvPr>
        <xdr:cNvSpPr txBox="1"/>
      </xdr:nvSpPr>
      <xdr:spPr>
        <a:xfrm>
          <a:off x="12675244" y="552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54373</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E8003D51-221A-49FE-BC2E-1A64B8698E03}"/>
            </a:ext>
          </a:extLst>
        </xdr:cNvPr>
        <xdr:cNvSpPr txBox="1"/>
      </xdr:nvSpPr>
      <xdr:spPr>
        <a:xfrm>
          <a:off x="11900544" y="541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122953</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871BE702-5C2F-45B3-82F8-E664F88360F1}"/>
            </a:ext>
          </a:extLst>
        </xdr:cNvPr>
        <xdr:cNvSpPr txBox="1"/>
      </xdr:nvSpPr>
      <xdr:spPr>
        <a:xfrm>
          <a:off x="11102984" y="531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A83AD970-537A-4B79-81A3-CEDED926498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A49FB4E0-DC53-4A2F-A169-1A67C6C9CAA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6C48AD40-79AE-4C73-80B1-9B0A82D5400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E05EB84C-0553-495E-99FB-4776A47B8C2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828D73D0-801A-4FEA-BEB5-BCE8E9CEE7A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A4C6FB86-C1BA-4218-B5E0-E97CCC4734C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8E5BCDB5-2849-4BE8-AC9F-85541DE5667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3C7F52BF-91C4-4173-9896-C03CBF485D4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473D1C35-6BF0-4289-8ACC-F4F3ABC1E2E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D13F104-70C4-40FA-9BAF-21056FAED16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756C4283-3137-489B-A464-CC411DE83A98}"/>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5EC4ECD8-F06A-421D-B525-570A90E7736D}"/>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E1D1466D-E92C-4CA0-82EB-F472FB59EEFF}"/>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a:extLst>
            <a:ext uri="{FF2B5EF4-FFF2-40B4-BE49-F238E27FC236}">
              <a16:creationId xmlns:a16="http://schemas.microsoft.com/office/drawing/2014/main" id="{40097ABE-5727-4BBE-BEA9-106E5CACE456}"/>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86913B3A-DBE0-4A05-8AAC-EE9A14253064}"/>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a:extLst>
            <a:ext uri="{FF2B5EF4-FFF2-40B4-BE49-F238E27FC236}">
              <a16:creationId xmlns:a16="http://schemas.microsoft.com/office/drawing/2014/main" id="{DD94C451-DEAB-4848-84D8-9DA3E1737E8B}"/>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46AEAA60-9F40-4976-BD08-663EFFC2E994}"/>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a:extLst>
            <a:ext uri="{FF2B5EF4-FFF2-40B4-BE49-F238E27FC236}">
              <a16:creationId xmlns:a16="http://schemas.microsoft.com/office/drawing/2014/main" id="{FB555E17-258C-4707-AF17-E71DD5FB2099}"/>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949A38AA-BB0D-4A4D-AB74-523548BA0EB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a:extLst>
            <a:ext uri="{FF2B5EF4-FFF2-40B4-BE49-F238E27FC236}">
              <a16:creationId xmlns:a16="http://schemas.microsoft.com/office/drawing/2014/main" id="{D06EDA9F-C004-425E-B28A-34F2CA2FF4AB}"/>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5E7AC723-F1AA-4860-AACE-766C1BA1BC58}"/>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a:extLst>
            <a:ext uri="{FF2B5EF4-FFF2-40B4-BE49-F238E27FC236}">
              <a16:creationId xmlns:a16="http://schemas.microsoft.com/office/drawing/2014/main" id="{98FF3188-7CE3-482F-823E-37F5EBF7B54B}"/>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5000C58C-F1F8-42BC-9F0E-82CE937B44E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853898CA-71EF-4985-92D0-197D3CC5990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85BF6343-B86D-4C51-9138-16EA0AF7954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102326</xdr:rowOff>
    </xdr:from>
    <xdr:to>
      <xdr:col>116</xdr:col>
      <xdr:colOff>62864</xdr:colOff>
      <xdr:row>41</xdr:row>
      <xdr:rowOff>169273</xdr:rowOff>
    </xdr:to>
    <xdr:cxnSp macro="">
      <xdr:nvCxnSpPr>
        <xdr:cNvPr id="472" name="直線コネクタ 471">
          <a:extLst>
            <a:ext uri="{FF2B5EF4-FFF2-40B4-BE49-F238E27FC236}">
              <a16:creationId xmlns:a16="http://schemas.microsoft.com/office/drawing/2014/main" id="{B4BB1935-59C0-4776-B649-64F6F33CB22E}"/>
            </a:ext>
          </a:extLst>
        </xdr:cNvPr>
        <xdr:cNvCxnSpPr/>
      </xdr:nvCxnSpPr>
      <xdr:spPr>
        <a:xfrm flipV="1">
          <a:off x="19509104" y="5466806"/>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1650</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8FCC8EB3-291D-4F52-AF3C-72D1D80F5276}"/>
            </a:ext>
          </a:extLst>
        </xdr:cNvPr>
        <xdr:cNvSpPr txBox="1"/>
      </xdr:nvSpPr>
      <xdr:spPr>
        <a:xfrm>
          <a:off x="19547840" y="70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169273</xdr:rowOff>
    </xdr:from>
    <xdr:to>
      <xdr:col>116</xdr:col>
      <xdr:colOff>152400</xdr:colOff>
      <xdr:row>41</xdr:row>
      <xdr:rowOff>169273</xdr:rowOff>
    </xdr:to>
    <xdr:cxnSp macro="">
      <xdr:nvCxnSpPr>
        <xdr:cNvPr id="474" name="直線コネクタ 473">
          <a:extLst>
            <a:ext uri="{FF2B5EF4-FFF2-40B4-BE49-F238E27FC236}">
              <a16:creationId xmlns:a16="http://schemas.microsoft.com/office/drawing/2014/main" id="{D70F2685-EF82-48F7-9396-782A838CB36F}"/>
            </a:ext>
          </a:extLst>
        </xdr:cNvPr>
        <xdr:cNvCxnSpPr/>
      </xdr:nvCxnSpPr>
      <xdr:spPr>
        <a:xfrm>
          <a:off x="19443700" y="7042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49003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2D8C82BC-8FDD-4D75-BAD1-D9E7E432A4FE}"/>
            </a:ext>
          </a:extLst>
        </xdr:cNvPr>
        <xdr:cNvSpPr txBox="1"/>
      </xdr:nvSpPr>
      <xdr:spPr>
        <a:xfrm>
          <a:off x="19547840" y="524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102326</xdr:rowOff>
    </xdr:from>
    <xdr:to>
      <xdr:col>116</xdr:col>
      <xdr:colOff>152400</xdr:colOff>
      <xdr:row>32</xdr:row>
      <xdr:rowOff>102326</xdr:rowOff>
    </xdr:to>
    <xdr:cxnSp macro="">
      <xdr:nvCxnSpPr>
        <xdr:cNvPr id="476" name="直線コネクタ 475">
          <a:extLst>
            <a:ext uri="{FF2B5EF4-FFF2-40B4-BE49-F238E27FC236}">
              <a16:creationId xmlns:a16="http://schemas.microsoft.com/office/drawing/2014/main" id="{29A13DFB-676B-4C74-911B-A9D00CC8C511}"/>
            </a:ext>
          </a:extLst>
        </xdr:cNvPr>
        <xdr:cNvCxnSpPr/>
      </xdr:nvCxnSpPr>
      <xdr:spPr>
        <a:xfrm>
          <a:off x="19443700" y="5466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21788</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A7EBF22D-73AD-4719-96F8-5E6278E55939}"/>
            </a:ext>
          </a:extLst>
        </xdr:cNvPr>
        <xdr:cNvSpPr txBox="1"/>
      </xdr:nvSpPr>
      <xdr:spPr>
        <a:xfrm>
          <a:off x="19547840" y="6224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43361</xdr:rowOff>
    </xdr:from>
    <xdr:to>
      <xdr:col>116</xdr:col>
      <xdr:colOff>114300</xdr:colOff>
      <xdr:row>37</xdr:row>
      <xdr:rowOff>144961</xdr:rowOff>
    </xdr:to>
    <xdr:sp macro="" textlink="">
      <xdr:nvSpPr>
        <xdr:cNvPr id="478" name="フローチャート: 判断 477">
          <a:extLst>
            <a:ext uri="{FF2B5EF4-FFF2-40B4-BE49-F238E27FC236}">
              <a16:creationId xmlns:a16="http://schemas.microsoft.com/office/drawing/2014/main" id="{5DE8E8F0-BE13-4207-8498-E471E4BC8FA5}"/>
            </a:ext>
          </a:extLst>
        </xdr:cNvPr>
        <xdr:cNvSpPr/>
      </xdr:nvSpPr>
      <xdr:spPr>
        <a:xfrm>
          <a:off x="19458940" y="624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27033</xdr:rowOff>
    </xdr:from>
    <xdr:to>
      <xdr:col>112</xdr:col>
      <xdr:colOff>38100</xdr:colOff>
      <xdr:row>37</xdr:row>
      <xdr:rowOff>128633</xdr:rowOff>
    </xdr:to>
    <xdr:sp macro="" textlink="">
      <xdr:nvSpPr>
        <xdr:cNvPr id="479" name="フローチャート: 判断 478">
          <a:extLst>
            <a:ext uri="{FF2B5EF4-FFF2-40B4-BE49-F238E27FC236}">
              <a16:creationId xmlns:a16="http://schemas.microsoft.com/office/drawing/2014/main" id="{423E0371-5DEA-41C0-B801-86A7873D08DC}"/>
            </a:ext>
          </a:extLst>
        </xdr:cNvPr>
        <xdr:cNvSpPr/>
      </xdr:nvSpPr>
      <xdr:spPr>
        <a:xfrm>
          <a:off x="1873504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85816</xdr:rowOff>
    </xdr:from>
    <xdr:to>
      <xdr:col>107</xdr:col>
      <xdr:colOff>101600</xdr:colOff>
      <xdr:row>38</xdr:row>
      <xdr:rowOff>15966</xdr:rowOff>
    </xdr:to>
    <xdr:sp macro="" textlink="">
      <xdr:nvSpPr>
        <xdr:cNvPr id="480" name="フローチャート: 判断 479">
          <a:extLst>
            <a:ext uri="{FF2B5EF4-FFF2-40B4-BE49-F238E27FC236}">
              <a16:creationId xmlns:a16="http://schemas.microsoft.com/office/drawing/2014/main" id="{373E1C1D-CC1D-499F-92A1-BE549C8436DA}"/>
            </a:ext>
          </a:extLst>
        </xdr:cNvPr>
        <xdr:cNvSpPr/>
      </xdr:nvSpPr>
      <xdr:spPr>
        <a:xfrm>
          <a:off x="17937480" y="6288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481" name="フローチャート: 判断 480">
          <a:extLst>
            <a:ext uri="{FF2B5EF4-FFF2-40B4-BE49-F238E27FC236}">
              <a16:creationId xmlns:a16="http://schemas.microsoft.com/office/drawing/2014/main" id="{7DB7C1B5-7413-48A2-9B46-935F9FF68B6C}"/>
            </a:ext>
          </a:extLst>
        </xdr:cNvPr>
        <xdr:cNvSpPr/>
      </xdr:nvSpPr>
      <xdr:spPr>
        <a:xfrm>
          <a:off x="17162780" y="640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22134</xdr:rowOff>
    </xdr:from>
    <xdr:to>
      <xdr:col>98</xdr:col>
      <xdr:colOff>38100</xdr:colOff>
      <xdr:row>38</xdr:row>
      <xdr:rowOff>123734</xdr:rowOff>
    </xdr:to>
    <xdr:sp macro="" textlink="">
      <xdr:nvSpPr>
        <xdr:cNvPr id="482" name="フローチャート: 判断 481">
          <a:extLst>
            <a:ext uri="{FF2B5EF4-FFF2-40B4-BE49-F238E27FC236}">
              <a16:creationId xmlns:a16="http://schemas.microsoft.com/office/drawing/2014/main" id="{C9C8D9AD-D2A5-4F6C-9621-E362882AF361}"/>
            </a:ext>
          </a:extLst>
        </xdr:cNvPr>
        <xdr:cNvSpPr/>
      </xdr:nvSpPr>
      <xdr:spPr>
        <a:xfrm>
          <a:off x="16388080" y="63924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B7C7AD2-3DD3-4997-B98B-2A46F593086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DF324F0-3542-44F1-B274-9C981ADE833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67BE636-04A7-41B5-A95F-2B3D0E91FE5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DBF8735-91FA-4A16-ACE1-80C9D96331A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D42C44F-9F9A-4AAD-B1AF-801461886CB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67854</xdr:rowOff>
    </xdr:from>
    <xdr:to>
      <xdr:col>116</xdr:col>
      <xdr:colOff>114300</xdr:colOff>
      <xdr:row>36</xdr:row>
      <xdr:rowOff>169454</xdr:rowOff>
    </xdr:to>
    <xdr:sp macro="" textlink="">
      <xdr:nvSpPr>
        <xdr:cNvPr id="488" name="楕円 487">
          <a:extLst>
            <a:ext uri="{FF2B5EF4-FFF2-40B4-BE49-F238E27FC236}">
              <a16:creationId xmlns:a16="http://schemas.microsoft.com/office/drawing/2014/main" id="{95D89006-7C37-46DE-BD93-F18308D9FB5B}"/>
            </a:ext>
          </a:extLst>
        </xdr:cNvPr>
        <xdr:cNvSpPr/>
      </xdr:nvSpPr>
      <xdr:spPr>
        <a:xfrm>
          <a:off x="19458940" y="6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90731</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46E4C7E3-BE6A-4BDB-8000-118C6126D10E}"/>
            </a:ext>
          </a:extLst>
        </xdr:cNvPr>
        <xdr:cNvSpPr txBox="1"/>
      </xdr:nvSpPr>
      <xdr:spPr>
        <a:xfrm>
          <a:off x="19547840" y="595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87449</xdr:rowOff>
    </xdr:from>
    <xdr:to>
      <xdr:col>112</xdr:col>
      <xdr:colOff>38100</xdr:colOff>
      <xdr:row>37</xdr:row>
      <xdr:rowOff>17599</xdr:rowOff>
    </xdr:to>
    <xdr:sp macro="" textlink="">
      <xdr:nvSpPr>
        <xdr:cNvPr id="490" name="楕円 489">
          <a:extLst>
            <a:ext uri="{FF2B5EF4-FFF2-40B4-BE49-F238E27FC236}">
              <a16:creationId xmlns:a16="http://schemas.microsoft.com/office/drawing/2014/main" id="{41BF536A-0795-449E-9133-FA33FF25ECE3}"/>
            </a:ext>
          </a:extLst>
        </xdr:cNvPr>
        <xdr:cNvSpPr/>
      </xdr:nvSpPr>
      <xdr:spPr>
        <a:xfrm>
          <a:off x="18735040" y="61224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118654</xdr:rowOff>
    </xdr:from>
    <xdr:to>
      <xdr:col>116</xdr:col>
      <xdr:colOff>63500</xdr:colOff>
      <xdr:row>36</xdr:row>
      <xdr:rowOff>138249</xdr:rowOff>
    </xdr:to>
    <xdr:cxnSp macro="">
      <xdr:nvCxnSpPr>
        <xdr:cNvPr id="491" name="直線コネクタ 490">
          <a:extLst>
            <a:ext uri="{FF2B5EF4-FFF2-40B4-BE49-F238E27FC236}">
              <a16:creationId xmlns:a16="http://schemas.microsoft.com/office/drawing/2014/main" id="{986224E9-86F4-4437-A4F1-38246C649AF0}"/>
            </a:ext>
          </a:extLst>
        </xdr:cNvPr>
        <xdr:cNvCxnSpPr/>
      </xdr:nvCxnSpPr>
      <xdr:spPr>
        <a:xfrm flipV="1">
          <a:off x="18778220" y="6153694"/>
          <a:ext cx="7315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113574</xdr:rowOff>
    </xdr:from>
    <xdr:to>
      <xdr:col>107</xdr:col>
      <xdr:colOff>101600</xdr:colOff>
      <xdr:row>37</xdr:row>
      <xdr:rowOff>43724</xdr:rowOff>
    </xdr:to>
    <xdr:sp macro="" textlink="">
      <xdr:nvSpPr>
        <xdr:cNvPr id="492" name="楕円 491">
          <a:extLst>
            <a:ext uri="{FF2B5EF4-FFF2-40B4-BE49-F238E27FC236}">
              <a16:creationId xmlns:a16="http://schemas.microsoft.com/office/drawing/2014/main" id="{45E63321-82F7-4A4F-B4DC-A0DCDA946730}"/>
            </a:ext>
          </a:extLst>
        </xdr:cNvPr>
        <xdr:cNvSpPr/>
      </xdr:nvSpPr>
      <xdr:spPr>
        <a:xfrm>
          <a:off x="17937480" y="6148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138249</xdr:rowOff>
    </xdr:from>
    <xdr:to>
      <xdr:col>111</xdr:col>
      <xdr:colOff>177800</xdr:colOff>
      <xdr:row>36</xdr:row>
      <xdr:rowOff>164374</xdr:rowOff>
    </xdr:to>
    <xdr:cxnSp macro="">
      <xdr:nvCxnSpPr>
        <xdr:cNvPr id="493" name="直線コネクタ 492">
          <a:extLst>
            <a:ext uri="{FF2B5EF4-FFF2-40B4-BE49-F238E27FC236}">
              <a16:creationId xmlns:a16="http://schemas.microsoft.com/office/drawing/2014/main" id="{EBE8786A-50AC-4622-AC64-D2079D7C3B09}"/>
            </a:ext>
          </a:extLst>
        </xdr:cNvPr>
        <xdr:cNvCxnSpPr/>
      </xdr:nvCxnSpPr>
      <xdr:spPr>
        <a:xfrm flipV="1">
          <a:off x="17988280" y="6173289"/>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129903</xdr:rowOff>
    </xdr:from>
    <xdr:to>
      <xdr:col>102</xdr:col>
      <xdr:colOff>165100</xdr:colOff>
      <xdr:row>37</xdr:row>
      <xdr:rowOff>60053</xdr:rowOff>
    </xdr:to>
    <xdr:sp macro="" textlink="">
      <xdr:nvSpPr>
        <xdr:cNvPr id="494" name="楕円 493">
          <a:extLst>
            <a:ext uri="{FF2B5EF4-FFF2-40B4-BE49-F238E27FC236}">
              <a16:creationId xmlns:a16="http://schemas.microsoft.com/office/drawing/2014/main" id="{B26CFCBF-B25E-46C2-BEEC-51730CC56624}"/>
            </a:ext>
          </a:extLst>
        </xdr:cNvPr>
        <xdr:cNvSpPr/>
      </xdr:nvSpPr>
      <xdr:spPr>
        <a:xfrm>
          <a:off x="17162780" y="6164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164374</xdr:rowOff>
    </xdr:from>
    <xdr:to>
      <xdr:col>107</xdr:col>
      <xdr:colOff>50800</xdr:colOff>
      <xdr:row>37</xdr:row>
      <xdr:rowOff>9253</xdr:rowOff>
    </xdr:to>
    <xdr:cxnSp macro="">
      <xdr:nvCxnSpPr>
        <xdr:cNvPr id="495" name="直線コネクタ 494">
          <a:extLst>
            <a:ext uri="{FF2B5EF4-FFF2-40B4-BE49-F238E27FC236}">
              <a16:creationId xmlns:a16="http://schemas.microsoft.com/office/drawing/2014/main" id="{5F3EB8A0-F730-4B53-8756-37702DBD86AA}"/>
            </a:ext>
          </a:extLst>
        </xdr:cNvPr>
        <xdr:cNvCxnSpPr/>
      </xdr:nvCxnSpPr>
      <xdr:spPr>
        <a:xfrm flipV="1">
          <a:off x="17213580" y="6199414"/>
          <a:ext cx="7747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149497</xdr:rowOff>
    </xdr:from>
    <xdr:to>
      <xdr:col>98</xdr:col>
      <xdr:colOff>38100</xdr:colOff>
      <xdr:row>37</xdr:row>
      <xdr:rowOff>79647</xdr:rowOff>
    </xdr:to>
    <xdr:sp macro="" textlink="">
      <xdr:nvSpPr>
        <xdr:cNvPr id="496" name="楕円 495">
          <a:extLst>
            <a:ext uri="{FF2B5EF4-FFF2-40B4-BE49-F238E27FC236}">
              <a16:creationId xmlns:a16="http://schemas.microsoft.com/office/drawing/2014/main" id="{7A937E3D-46CD-48FA-B0FC-D254BF1C10E4}"/>
            </a:ext>
          </a:extLst>
        </xdr:cNvPr>
        <xdr:cNvSpPr/>
      </xdr:nvSpPr>
      <xdr:spPr>
        <a:xfrm>
          <a:off x="16388080" y="61845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9253</xdr:rowOff>
    </xdr:from>
    <xdr:to>
      <xdr:col>102</xdr:col>
      <xdr:colOff>114300</xdr:colOff>
      <xdr:row>37</xdr:row>
      <xdr:rowOff>28847</xdr:rowOff>
    </xdr:to>
    <xdr:cxnSp macro="">
      <xdr:nvCxnSpPr>
        <xdr:cNvPr id="497" name="直線コネクタ 496">
          <a:extLst>
            <a:ext uri="{FF2B5EF4-FFF2-40B4-BE49-F238E27FC236}">
              <a16:creationId xmlns:a16="http://schemas.microsoft.com/office/drawing/2014/main" id="{9472BC91-F548-4150-81AE-B75E89BA8BCD}"/>
            </a:ext>
          </a:extLst>
        </xdr:cNvPr>
        <xdr:cNvCxnSpPr/>
      </xdr:nvCxnSpPr>
      <xdr:spPr>
        <a:xfrm flipV="1">
          <a:off x="16431260" y="6211933"/>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119760</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C48D712-20BA-46DA-AC06-A9528C80D845}"/>
            </a:ext>
          </a:extLst>
        </xdr:cNvPr>
        <xdr:cNvSpPr txBox="1"/>
      </xdr:nvSpPr>
      <xdr:spPr>
        <a:xfrm>
          <a:off x="18561127" y="63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7093</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C21C4E0E-7DD3-4897-AB6C-33A78C3EFED8}"/>
            </a:ext>
          </a:extLst>
        </xdr:cNvPr>
        <xdr:cNvSpPr txBox="1"/>
      </xdr:nvSpPr>
      <xdr:spPr>
        <a:xfrm>
          <a:off x="17776267" y="637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124658</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84E9E501-E736-4CFE-A195-C5B931741A98}"/>
            </a:ext>
          </a:extLst>
        </xdr:cNvPr>
        <xdr:cNvSpPr txBox="1"/>
      </xdr:nvSpPr>
      <xdr:spPr>
        <a:xfrm>
          <a:off x="17001567" y="649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114861</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6E2206F7-8A74-4E13-B0E3-387D05D07188}"/>
            </a:ext>
          </a:extLst>
        </xdr:cNvPr>
        <xdr:cNvSpPr txBox="1"/>
      </xdr:nvSpPr>
      <xdr:spPr>
        <a:xfrm>
          <a:off x="16226867" y="648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34126</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9171C475-43BD-4E3D-844E-F107492EF728}"/>
            </a:ext>
          </a:extLst>
        </xdr:cNvPr>
        <xdr:cNvSpPr txBox="1"/>
      </xdr:nvSpPr>
      <xdr:spPr>
        <a:xfrm>
          <a:off x="18561127" y="59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60251</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1D20DE74-6DB6-4C19-877D-1ACCAFD2BBBE}"/>
            </a:ext>
          </a:extLst>
        </xdr:cNvPr>
        <xdr:cNvSpPr txBox="1"/>
      </xdr:nvSpPr>
      <xdr:spPr>
        <a:xfrm>
          <a:off x="17776267" y="59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76580</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2A16CCF2-746C-4AAC-B121-6DAEFC13C962}"/>
            </a:ext>
          </a:extLst>
        </xdr:cNvPr>
        <xdr:cNvSpPr txBox="1"/>
      </xdr:nvSpPr>
      <xdr:spPr>
        <a:xfrm>
          <a:off x="17001567" y="594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96174</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3428DC57-1DE2-4D56-9FAC-FBB9C70F2201}"/>
            </a:ext>
          </a:extLst>
        </xdr:cNvPr>
        <xdr:cNvSpPr txBox="1"/>
      </xdr:nvSpPr>
      <xdr:spPr>
        <a:xfrm>
          <a:off x="16226867" y="596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26341922-882D-43AB-BBF4-B96163FDDB5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6404EC86-3440-473C-9952-A479796E201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F789E853-FFFC-48A6-8498-FC7050227A9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7D92C1F8-3C65-47F4-8C8C-37D10D56C4E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E4E9B3AE-C4A7-4E51-9B8C-76BB6A104B1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CD09C15A-B6C4-438F-A8FF-953149A899C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517A8555-D9DF-4D75-B1BB-A791A89D02E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43228CAA-40D8-4DD4-8A2C-7D6ED71317B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178FA75D-C466-4573-9576-4860BC80C50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F09DB519-CE13-4B0E-B3FC-E2BAAC6D41A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FDD82F09-B0BB-447B-820D-B10BB4C8BB5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6EF3515C-3421-4CD5-91BC-32A9B9433EE6}"/>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a:extLst>
            <a:ext uri="{FF2B5EF4-FFF2-40B4-BE49-F238E27FC236}">
              <a16:creationId xmlns:a16="http://schemas.microsoft.com/office/drawing/2014/main" id="{CD5583EC-F11E-48C8-8554-5163DCE15A0D}"/>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72653DD5-E1A6-404F-8D77-54D7C4A2737D}"/>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1066A9E8-02CF-4E07-B82C-9373411E2BC8}"/>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87E67D41-E06F-4E2E-B63E-FAE0E6FDA3FB}"/>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C1F18C70-14B4-41C7-87AC-722F2084ECF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3CAA107F-6D89-4D31-B109-6686E2CE98C6}"/>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3321EE9E-86BA-4280-97CC-987597D240E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87293EFB-C4CC-4132-B2AA-B5FE0CF9823C}"/>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5EC44376-D39E-4B13-81B3-17D3AC8F52C3}"/>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B543C004-E7BB-433B-B344-C8EAAE95D52A}"/>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a:extLst>
            <a:ext uri="{FF2B5EF4-FFF2-40B4-BE49-F238E27FC236}">
              <a16:creationId xmlns:a16="http://schemas.microsoft.com/office/drawing/2014/main" id="{2DB5071E-FC0E-4813-985C-2F6BEF0DDD4F}"/>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2CD14126-60F2-4029-A351-B836833AB95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E414C4AD-2805-4939-9CCD-0C512438619B}"/>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584BD1E1-70CB-4562-A5A3-E6C9D1DC609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97972</xdr:rowOff>
    </xdr:to>
    <xdr:cxnSp macro="">
      <xdr:nvCxnSpPr>
        <xdr:cNvPr id="532" name="直線コネクタ 531">
          <a:extLst>
            <a:ext uri="{FF2B5EF4-FFF2-40B4-BE49-F238E27FC236}">
              <a16:creationId xmlns:a16="http://schemas.microsoft.com/office/drawing/2014/main" id="{928A90BC-6A83-4626-B376-D7F5DD8B533E}"/>
            </a:ext>
          </a:extLst>
        </xdr:cNvPr>
        <xdr:cNvCxnSpPr/>
      </xdr:nvCxnSpPr>
      <xdr:spPr>
        <a:xfrm flipV="1">
          <a:off x="14375764" y="9277350"/>
          <a:ext cx="0" cy="154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85D3210C-1AB3-4BA7-8363-4F917E678A25}"/>
            </a:ext>
          </a:extLst>
        </xdr:cNvPr>
        <xdr:cNvSpPr txBox="1"/>
      </xdr:nvSpPr>
      <xdr:spPr>
        <a:xfrm>
          <a:off x="14414500" y="1083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4" name="直線コネクタ 533">
          <a:extLst>
            <a:ext uri="{FF2B5EF4-FFF2-40B4-BE49-F238E27FC236}">
              <a16:creationId xmlns:a16="http://schemas.microsoft.com/office/drawing/2014/main" id="{900F13EC-81AD-4C42-98DF-CECD111D9B37}"/>
            </a:ext>
          </a:extLst>
        </xdr:cNvPr>
        <xdr:cNvCxnSpPr/>
      </xdr:nvCxnSpPr>
      <xdr:spPr>
        <a:xfrm>
          <a:off x="14287500" y="108269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44D2F2FB-CEC0-4194-AAD5-A99004BCA376}"/>
            </a:ext>
          </a:extLst>
        </xdr:cNvPr>
        <xdr:cNvSpPr txBox="1"/>
      </xdr:nvSpPr>
      <xdr:spPr>
        <a:xfrm>
          <a:off x="14414500" y="905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6" name="直線コネクタ 535">
          <a:extLst>
            <a:ext uri="{FF2B5EF4-FFF2-40B4-BE49-F238E27FC236}">
              <a16:creationId xmlns:a16="http://schemas.microsoft.com/office/drawing/2014/main" id="{AAFBDF82-B63C-4689-ABA8-090767E8FFF6}"/>
            </a:ext>
          </a:extLst>
        </xdr:cNvPr>
        <xdr:cNvCxnSpPr/>
      </xdr:nvCxnSpPr>
      <xdr:spPr>
        <a:xfrm>
          <a:off x="14287500" y="927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157860</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703581DC-2062-4BEE-A849-CF43ABE224FF}"/>
            </a:ext>
          </a:extLst>
        </xdr:cNvPr>
        <xdr:cNvSpPr txBox="1"/>
      </xdr:nvSpPr>
      <xdr:spPr>
        <a:xfrm>
          <a:off x="14414500" y="100486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538" name="フローチャート: 判断 537">
          <a:extLst>
            <a:ext uri="{FF2B5EF4-FFF2-40B4-BE49-F238E27FC236}">
              <a16:creationId xmlns:a16="http://schemas.microsoft.com/office/drawing/2014/main" id="{A6A55160-01E5-409C-8261-2379C69CC03A}"/>
            </a:ext>
          </a:extLst>
        </xdr:cNvPr>
        <xdr:cNvSpPr/>
      </xdr:nvSpPr>
      <xdr:spPr>
        <a:xfrm>
          <a:off x="14325600" y="1006638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146776</xdr:rowOff>
    </xdr:from>
    <xdr:to>
      <xdr:col>81</xdr:col>
      <xdr:colOff>101600</xdr:colOff>
      <xdr:row>60</xdr:row>
      <xdr:rowOff>76926</xdr:rowOff>
    </xdr:to>
    <xdr:sp macro="" textlink="">
      <xdr:nvSpPr>
        <xdr:cNvPr id="539" name="フローチャート: 判断 538">
          <a:extLst>
            <a:ext uri="{FF2B5EF4-FFF2-40B4-BE49-F238E27FC236}">
              <a16:creationId xmlns:a16="http://schemas.microsoft.com/office/drawing/2014/main" id="{9D8CC9E8-B88D-4520-B403-9DAA57E5F4BC}"/>
            </a:ext>
          </a:extLst>
        </xdr:cNvPr>
        <xdr:cNvSpPr/>
      </xdr:nvSpPr>
      <xdr:spPr>
        <a:xfrm>
          <a:off x="13578840" y="10037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35741</xdr:rowOff>
    </xdr:from>
    <xdr:to>
      <xdr:col>76</xdr:col>
      <xdr:colOff>165100</xdr:colOff>
      <xdr:row>59</xdr:row>
      <xdr:rowOff>137341</xdr:rowOff>
    </xdr:to>
    <xdr:sp macro="" textlink="">
      <xdr:nvSpPr>
        <xdr:cNvPr id="540" name="フローチャート: 判断 539">
          <a:extLst>
            <a:ext uri="{FF2B5EF4-FFF2-40B4-BE49-F238E27FC236}">
              <a16:creationId xmlns:a16="http://schemas.microsoft.com/office/drawing/2014/main" id="{C457F94A-3ED5-4897-BE2D-42D30B65D059}"/>
            </a:ext>
          </a:extLst>
        </xdr:cNvPr>
        <xdr:cNvSpPr/>
      </xdr:nvSpPr>
      <xdr:spPr>
        <a:xfrm>
          <a:off x="12804140" y="992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41" name="フローチャート: 判断 540">
          <a:extLst>
            <a:ext uri="{FF2B5EF4-FFF2-40B4-BE49-F238E27FC236}">
              <a16:creationId xmlns:a16="http://schemas.microsoft.com/office/drawing/2014/main" id="{8B229912-7D8D-4B9E-95EA-162ACCE22552}"/>
            </a:ext>
          </a:extLst>
        </xdr:cNvPr>
        <xdr:cNvSpPr/>
      </xdr:nvSpPr>
      <xdr:spPr>
        <a:xfrm>
          <a:off x="12029440" y="10001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42" name="フローチャート: 判断 541">
          <a:extLst>
            <a:ext uri="{FF2B5EF4-FFF2-40B4-BE49-F238E27FC236}">
              <a16:creationId xmlns:a16="http://schemas.microsoft.com/office/drawing/2014/main" id="{F99B9629-144C-435E-B01E-229AA136EB90}"/>
            </a:ext>
          </a:extLst>
        </xdr:cNvPr>
        <xdr:cNvSpPr/>
      </xdr:nvSpPr>
      <xdr:spPr>
        <a:xfrm>
          <a:off x="11231880" y="999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490D0E3-C405-428F-8D3B-5CC058FB792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B3DD294-B016-46B5-ACB6-E9DF4ED4F67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F0A4269-F2CE-4C8F-A641-9A22996900A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1526A3-A1C7-4320-A0CD-4B04AC3B2A2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681D0DC-0498-4BC4-AFE7-36DD19B95A0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102688</xdr:rowOff>
    </xdr:from>
    <xdr:to>
      <xdr:col>85</xdr:col>
      <xdr:colOff>177800</xdr:colOff>
      <xdr:row>59</xdr:row>
      <xdr:rowOff>32838</xdr:rowOff>
    </xdr:to>
    <xdr:sp macro="" textlink="">
      <xdr:nvSpPr>
        <xdr:cNvPr id="548" name="楕円 547">
          <a:extLst>
            <a:ext uri="{FF2B5EF4-FFF2-40B4-BE49-F238E27FC236}">
              <a16:creationId xmlns:a16="http://schemas.microsoft.com/office/drawing/2014/main" id="{17A2F12E-19D7-4F4A-A740-5C166D84BA6A}"/>
            </a:ext>
          </a:extLst>
        </xdr:cNvPr>
        <xdr:cNvSpPr/>
      </xdr:nvSpPr>
      <xdr:spPr>
        <a:xfrm>
          <a:off x="14325600" y="982580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125565</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A24ABE1F-970D-45CD-9BEB-95BB3B7FB58C}"/>
            </a:ext>
          </a:extLst>
        </xdr:cNvPr>
        <xdr:cNvSpPr txBox="1"/>
      </xdr:nvSpPr>
      <xdr:spPr>
        <a:xfrm>
          <a:off x="14414500" y="9681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14515</xdr:rowOff>
    </xdr:from>
    <xdr:to>
      <xdr:col>81</xdr:col>
      <xdr:colOff>101600</xdr:colOff>
      <xdr:row>58</xdr:row>
      <xdr:rowOff>116115</xdr:rowOff>
    </xdr:to>
    <xdr:sp macro="" textlink="">
      <xdr:nvSpPr>
        <xdr:cNvPr id="550" name="楕円 549">
          <a:extLst>
            <a:ext uri="{FF2B5EF4-FFF2-40B4-BE49-F238E27FC236}">
              <a16:creationId xmlns:a16="http://schemas.microsoft.com/office/drawing/2014/main" id="{45C24DB0-1689-4215-9B60-6E9F6E7966A7}"/>
            </a:ext>
          </a:extLst>
        </xdr:cNvPr>
        <xdr:cNvSpPr/>
      </xdr:nvSpPr>
      <xdr:spPr>
        <a:xfrm>
          <a:off x="13578840" y="97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65315</xdr:rowOff>
    </xdr:from>
    <xdr:to>
      <xdr:col>85</xdr:col>
      <xdr:colOff>127000</xdr:colOff>
      <xdr:row>58</xdr:row>
      <xdr:rowOff>153488</xdr:rowOff>
    </xdr:to>
    <xdr:cxnSp macro="">
      <xdr:nvCxnSpPr>
        <xdr:cNvPr id="551" name="直線コネクタ 550">
          <a:extLst>
            <a:ext uri="{FF2B5EF4-FFF2-40B4-BE49-F238E27FC236}">
              <a16:creationId xmlns:a16="http://schemas.microsoft.com/office/drawing/2014/main" id="{16CC600F-178C-44AC-A914-425D893BABE6}"/>
            </a:ext>
          </a:extLst>
        </xdr:cNvPr>
        <xdr:cNvCxnSpPr/>
      </xdr:nvCxnSpPr>
      <xdr:spPr>
        <a:xfrm>
          <a:off x="13629640" y="9788435"/>
          <a:ext cx="74676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87993</xdr:rowOff>
    </xdr:from>
    <xdr:to>
      <xdr:col>76</xdr:col>
      <xdr:colOff>165100</xdr:colOff>
      <xdr:row>58</xdr:row>
      <xdr:rowOff>18143</xdr:rowOff>
    </xdr:to>
    <xdr:sp macro="" textlink="">
      <xdr:nvSpPr>
        <xdr:cNvPr id="552" name="楕円 551">
          <a:extLst>
            <a:ext uri="{FF2B5EF4-FFF2-40B4-BE49-F238E27FC236}">
              <a16:creationId xmlns:a16="http://schemas.microsoft.com/office/drawing/2014/main" id="{C0E56DC5-B201-4D31-A281-80A226D3F3F9}"/>
            </a:ext>
          </a:extLst>
        </xdr:cNvPr>
        <xdr:cNvSpPr/>
      </xdr:nvSpPr>
      <xdr:spPr>
        <a:xfrm>
          <a:off x="12804140" y="9643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138793</xdr:rowOff>
    </xdr:from>
    <xdr:to>
      <xdr:col>81</xdr:col>
      <xdr:colOff>50800</xdr:colOff>
      <xdr:row>58</xdr:row>
      <xdr:rowOff>65315</xdr:rowOff>
    </xdr:to>
    <xdr:cxnSp macro="">
      <xdr:nvCxnSpPr>
        <xdr:cNvPr id="553" name="直線コネクタ 552">
          <a:extLst>
            <a:ext uri="{FF2B5EF4-FFF2-40B4-BE49-F238E27FC236}">
              <a16:creationId xmlns:a16="http://schemas.microsoft.com/office/drawing/2014/main" id="{BCE9DF86-BD76-4908-8E52-FE58667B8B15}"/>
            </a:ext>
          </a:extLst>
        </xdr:cNvPr>
        <xdr:cNvCxnSpPr/>
      </xdr:nvCxnSpPr>
      <xdr:spPr>
        <a:xfrm>
          <a:off x="12854940" y="9694273"/>
          <a:ext cx="774700" cy="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22678</xdr:rowOff>
    </xdr:from>
    <xdr:to>
      <xdr:col>72</xdr:col>
      <xdr:colOff>38100</xdr:colOff>
      <xdr:row>57</xdr:row>
      <xdr:rowOff>124278</xdr:rowOff>
    </xdr:to>
    <xdr:sp macro="" textlink="">
      <xdr:nvSpPr>
        <xdr:cNvPr id="554" name="楕円 553">
          <a:extLst>
            <a:ext uri="{FF2B5EF4-FFF2-40B4-BE49-F238E27FC236}">
              <a16:creationId xmlns:a16="http://schemas.microsoft.com/office/drawing/2014/main" id="{157761AF-624D-48EC-8AC7-59D316F85110}"/>
            </a:ext>
          </a:extLst>
        </xdr:cNvPr>
        <xdr:cNvSpPr/>
      </xdr:nvSpPr>
      <xdr:spPr>
        <a:xfrm>
          <a:off x="12029440" y="95781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73478</xdr:rowOff>
    </xdr:from>
    <xdr:to>
      <xdr:col>76</xdr:col>
      <xdr:colOff>114300</xdr:colOff>
      <xdr:row>57</xdr:row>
      <xdr:rowOff>138793</xdr:rowOff>
    </xdr:to>
    <xdr:cxnSp macro="">
      <xdr:nvCxnSpPr>
        <xdr:cNvPr id="555" name="直線コネクタ 554">
          <a:extLst>
            <a:ext uri="{FF2B5EF4-FFF2-40B4-BE49-F238E27FC236}">
              <a16:creationId xmlns:a16="http://schemas.microsoft.com/office/drawing/2014/main" id="{2DFFED71-085C-4876-B80F-390F1A804FA8}"/>
            </a:ext>
          </a:extLst>
        </xdr:cNvPr>
        <xdr:cNvCxnSpPr/>
      </xdr:nvCxnSpPr>
      <xdr:spPr>
        <a:xfrm>
          <a:off x="12072620" y="9628958"/>
          <a:ext cx="7823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12881</xdr:rowOff>
    </xdr:from>
    <xdr:to>
      <xdr:col>67</xdr:col>
      <xdr:colOff>101600</xdr:colOff>
      <xdr:row>57</xdr:row>
      <xdr:rowOff>114481</xdr:rowOff>
    </xdr:to>
    <xdr:sp macro="" textlink="">
      <xdr:nvSpPr>
        <xdr:cNvPr id="556" name="楕円 555">
          <a:extLst>
            <a:ext uri="{FF2B5EF4-FFF2-40B4-BE49-F238E27FC236}">
              <a16:creationId xmlns:a16="http://schemas.microsoft.com/office/drawing/2014/main" id="{3F1262A2-F0B6-49C6-A63B-2E0616641EBF}"/>
            </a:ext>
          </a:extLst>
        </xdr:cNvPr>
        <xdr:cNvSpPr/>
      </xdr:nvSpPr>
      <xdr:spPr>
        <a:xfrm>
          <a:off x="11231880" y="956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63681</xdr:rowOff>
    </xdr:from>
    <xdr:to>
      <xdr:col>71</xdr:col>
      <xdr:colOff>177800</xdr:colOff>
      <xdr:row>57</xdr:row>
      <xdr:rowOff>73478</xdr:rowOff>
    </xdr:to>
    <xdr:cxnSp macro="">
      <xdr:nvCxnSpPr>
        <xdr:cNvPr id="557" name="直線コネクタ 556">
          <a:extLst>
            <a:ext uri="{FF2B5EF4-FFF2-40B4-BE49-F238E27FC236}">
              <a16:creationId xmlns:a16="http://schemas.microsoft.com/office/drawing/2014/main" id="{B9155DB4-349C-4470-8628-B0B1CCF65AA6}"/>
            </a:ext>
          </a:extLst>
        </xdr:cNvPr>
        <xdr:cNvCxnSpPr/>
      </xdr:nvCxnSpPr>
      <xdr:spPr>
        <a:xfrm>
          <a:off x="11282680" y="9619161"/>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68053</xdr:rowOff>
    </xdr:from>
    <xdr:ext cx="405111" cy="259045"/>
    <xdr:sp macro="" textlink="">
      <xdr:nvSpPr>
        <xdr:cNvPr id="558" name="n_1aveValue【学校施設】&#10;有形固定資産減価償却率">
          <a:extLst>
            <a:ext uri="{FF2B5EF4-FFF2-40B4-BE49-F238E27FC236}">
              <a16:creationId xmlns:a16="http://schemas.microsoft.com/office/drawing/2014/main" id="{047F5C0C-6D1B-46AF-A91E-4A889479D5B2}"/>
            </a:ext>
          </a:extLst>
        </xdr:cNvPr>
        <xdr:cNvSpPr txBox="1"/>
      </xdr:nvSpPr>
      <xdr:spPr>
        <a:xfrm>
          <a:off x="13437244" y="1012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128468</xdr:rowOff>
    </xdr:from>
    <xdr:ext cx="405111" cy="259045"/>
    <xdr:sp macro="" textlink="">
      <xdr:nvSpPr>
        <xdr:cNvPr id="559" name="n_2aveValue【学校施設】&#10;有形固定資産減価償却率">
          <a:extLst>
            <a:ext uri="{FF2B5EF4-FFF2-40B4-BE49-F238E27FC236}">
              <a16:creationId xmlns:a16="http://schemas.microsoft.com/office/drawing/2014/main" id="{8A8EE108-060E-493B-84D1-743A535F053E}"/>
            </a:ext>
          </a:extLst>
        </xdr:cNvPr>
        <xdr:cNvSpPr txBox="1"/>
      </xdr:nvSpPr>
      <xdr:spPr>
        <a:xfrm>
          <a:off x="12675244" y="10019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560" name="n_3aveValue【学校施設】&#10;有形固定資産減価償却率">
          <a:extLst>
            <a:ext uri="{FF2B5EF4-FFF2-40B4-BE49-F238E27FC236}">
              <a16:creationId xmlns:a16="http://schemas.microsoft.com/office/drawing/2014/main" id="{CEDF1F44-C336-452C-9B4B-348C27E1FBAB}"/>
            </a:ext>
          </a:extLst>
        </xdr:cNvPr>
        <xdr:cNvSpPr txBox="1"/>
      </xdr:nvSpPr>
      <xdr:spPr>
        <a:xfrm>
          <a:off x="1190054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561" name="n_4aveValue【学校施設】&#10;有形固定資産減価償却率">
          <a:extLst>
            <a:ext uri="{FF2B5EF4-FFF2-40B4-BE49-F238E27FC236}">
              <a16:creationId xmlns:a16="http://schemas.microsoft.com/office/drawing/2014/main" id="{6003E5BA-6ACA-429B-9453-4553B9B8CC2B}"/>
            </a:ext>
          </a:extLst>
        </xdr:cNvPr>
        <xdr:cNvSpPr txBox="1"/>
      </xdr:nvSpPr>
      <xdr:spPr>
        <a:xfrm>
          <a:off x="11102984" y="1008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132642</xdr:rowOff>
    </xdr:from>
    <xdr:ext cx="405111" cy="259045"/>
    <xdr:sp macro="" textlink="">
      <xdr:nvSpPr>
        <xdr:cNvPr id="562" name="n_1mainValue【学校施設】&#10;有形固定資産減価償却率">
          <a:extLst>
            <a:ext uri="{FF2B5EF4-FFF2-40B4-BE49-F238E27FC236}">
              <a16:creationId xmlns:a16="http://schemas.microsoft.com/office/drawing/2014/main" id="{F283C12D-A86B-4581-A091-ABD2A195CF29}"/>
            </a:ext>
          </a:extLst>
        </xdr:cNvPr>
        <xdr:cNvSpPr txBox="1"/>
      </xdr:nvSpPr>
      <xdr:spPr>
        <a:xfrm>
          <a:off x="13437244" y="952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34670</xdr:rowOff>
    </xdr:from>
    <xdr:ext cx="405111" cy="259045"/>
    <xdr:sp macro="" textlink="">
      <xdr:nvSpPr>
        <xdr:cNvPr id="563" name="n_2mainValue【学校施設】&#10;有形固定資産減価償却率">
          <a:extLst>
            <a:ext uri="{FF2B5EF4-FFF2-40B4-BE49-F238E27FC236}">
              <a16:creationId xmlns:a16="http://schemas.microsoft.com/office/drawing/2014/main" id="{F66D3AAA-6F47-45FB-AB0C-1B71A2378B6F}"/>
            </a:ext>
          </a:extLst>
        </xdr:cNvPr>
        <xdr:cNvSpPr txBox="1"/>
      </xdr:nvSpPr>
      <xdr:spPr>
        <a:xfrm>
          <a:off x="12675244" y="942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140805</xdr:rowOff>
    </xdr:from>
    <xdr:ext cx="405111" cy="259045"/>
    <xdr:sp macro="" textlink="">
      <xdr:nvSpPr>
        <xdr:cNvPr id="564" name="n_3mainValue【学校施設】&#10;有形固定資産減価償却率">
          <a:extLst>
            <a:ext uri="{FF2B5EF4-FFF2-40B4-BE49-F238E27FC236}">
              <a16:creationId xmlns:a16="http://schemas.microsoft.com/office/drawing/2014/main" id="{99F4E9F0-D62C-4BCA-ADDE-0502FC123DFE}"/>
            </a:ext>
          </a:extLst>
        </xdr:cNvPr>
        <xdr:cNvSpPr txBox="1"/>
      </xdr:nvSpPr>
      <xdr:spPr>
        <a:xfrm>
          <a:off x="11900544" y="936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131008</xdr:rowOff>
    </xdr:from>
    <xdr:ext cx="405111" cy="259045"/>
    <xdr:sp macro="" textlink="">
      <xdr:nvSpPr>
        <xdr:cNvPr id="565" name="n_4mainValue【学校施設】&#10;有形固定資産減価償却率">
          <a:extLst>
            <a:ext uri="{FF2B5EF4-FFF2-40B4-BE49-F238E27FC236}">
              <a16:creationId xmlns:a16="http://schemas.microsoft.com/office/drawing/2014/main" id="{2DDC3476-1DF3-4CBC-ACD1-B5DFDBB4EBD4}"/>
            </a:ext>
          </a:extLst>
        </xdr:cNvPr>
        <xdr:cNvSpPr txBox="1"/>
      </xdr:nvSpPr>
      <xdr:spPr>
        <a:xfrm>
          <a:off x="11102984" y="935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F5F0F1F8-1277-40A4-8A3D-6CC6722BDE4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FD8FF022-39E4-4925-99F5-99CD2E6C3F1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264C0DC9-F907-49C1-8654-E334196434F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B2D2F96C-FC6F-4D5D-9377-451F089EB23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95D08F39-85B3-455B-ACF7-AAEE6E85575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DCA3C450-7DB8-4D1A-B3D1-4536D759303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A8DF404B-4D01-4DF7-9E9E-23993B1A18D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3FE0BCFD-A43E-4D69-A931-A45F44A0817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F4152AD5-366D-4ED8-A6E5-9CB6B274585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E3125858-185E-4AC5-9958-B52A69B71B3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1C655448-57C4-40FD-BB54-AE45EB5908C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2A20D814-4112-45AA-9ED7-2AFFB4AEDC31}"/>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20462A3D-0C37-454D-83D8-1D5C090FDE04}"/>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1E994E18-1638-454F-8E65-D06E84CA752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D3A590C6-F77A-41D9-AB3F-0222EFD0FD51}"/>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F1704146-1B19-49D8-A14B-E082FCDEE1FC}"/>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C35D65EB-E64F-4EFC-90AA-1B5975D2F2E2}"/>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F9A1D1FD-7CE1-4A6C-8638-160F5543DD4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5B989AED-C639-4AEC-B60F-C8D1A0902FEF}"/>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60EA939D-ACBD-48C4-A00D-99BA2D88E76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C8807AFE-BDEF-468E-825F-0556ED7E2BE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92B5E07C-4492-46FE-A5D0-3B765BCDEF0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60808</xdr:rowOff>
    </xdr:from>
    <xdr:to>
      <xdr:col>116</xdr:col>
      <xdr:colOff>62864</xdr:colOff>
      <xdr:row>62</xdr:row>
      <xdr:rowOff>163220</xdr:rowOff>
    </xdr:to>
    <xdr:cxnSp macro="">
      <xdr:nvCxnSpPr>
        <xdr:cNvPr id="588" name="直線コネクタ 587">
          <a:extLst>
            <a:ext uri="{FF2B5EF4-FFF2-40B4-BE49-F238E27FC236}">
              <a16:creationId xmlns:a16="http://schemas.microsoft.com/office/drawing/2014/main" id="{C1D4C616-23D0-4683-8B2F-450A89D795CF}"/>
            </a:ext>
          </a:extLst>
        </xdr:cNvPr>
        <xdr:cNvCxnSpPr/>
      </xdr:nvCxnSpPr>
      <xdr:spPr>
        <a:xfrm flipV="1">
          <a:off x="19509104" y="9281008"/>
          <a:ext cx="0" cy="127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167047</xdr:rowOff>
    </xdr:from>
    <xdr:ext cx="469744" cy="259045"/>
    <xdr:sp macro="" textlink="">
      <xdr:nvSpPr>
        <xdr:cNvPr id="589" name="【学校施設】&#10;一人当たり面積最小値テキスト">
          <a:extLst>
            <a:ext uri="{FF2B5EF4-FFF2-40B4-BE49-F238E27FC236}">
              <a16:creationId xmlns:a16="http://schemas.microsoft.com/office/drawing/2014/main" id="{3BF30D9F-1EBC-4C9E-87D5-B4B7668CC321}"/>
            </a:ext>
          </a:extLst>
        </xdr:cNvPr>
        <xdr:cNvSpPr txBox="1"/>
      </xdr:nvSpPr>
      <xdr:spPr>
        <a:xfrm>
          <a:off x="19547840" y="105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163220</xdr:rowOff>
    </xdr:from>
    <xdr:to>
      <xdr:col>116</xdr:col>
      <xdr:colOff>152400</xdr:colOff>
      <xdr:row>62</xdr:row>
      <xdr:rowOff>163220</xdr:rowOff>
    </xdr:to>
    <xdr:cxnSp macro="">
      <xdr:nvCxnSpPr>
        <xdr:cNvPr id="590" name="直線コネクタ 589">
          <a:extLst>
            <a:ext uri="{FF2B5EF4-FFF2-40B4-BE49-F238E27FC236}">
              <a16:creationId xmlns:a16="http://schemas.microsoft.com/office/drawing/2014/main" id="{721E73CB-6E26-4DD5-B241-06CAB8D39C2B}"/>
            </a:ext>
          </a:extLst>
        </xdr:cNvPr>
        <xdr:cNvCxnSpPr/>
      </xdr:nvCxnSpPr>
      <xdr:spPr>
        <a:xfrm>
          <a:off x="19443700" y="1055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7485</xdr:rowOff>
    </xdr:from>
    <xdr:ext cx="469744" cy="259045"/>
    <xdr:sp macro="" textlink="">
      <xdr:nvSpPr>
        <xdr:cNvPr id="591" name="【学校施設】&#10;一人当たり面積最大値テキスト">
          <a:extLst>
            <a:ext uri="{FF2B5EF4-FFF2-40B4-BE49-F238E27FC236}">
              <a16:creationId xmlns:a16="http://schemas.microsoft.com/office/drawing/2014/main" id="{DDA399B9-5B00-4B01-89FB-F82BCF06987A}"/>
            </a:ext>
          </a:extLst>
        </xdr:cNvPr>
        <xdr:cNvSpPr txBox="1"/>
      </xdr:nvSpPr>
      <xdr:spPr>
        <a:xfrm>
          <a:off x="19547840" y="906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60808</xdr:rowOff>
    </xdr:from>
    <xdr:to>
      <xdr:col>116</xdr:col>
      <xdr:colOff>152400</xdr:colOff>
      <xdr:row>55</xdr:row>
      <xdr:rowOff>60808</xdr:rowOff>
    </xdr:to>
    <xdr:cxnSp macro="">
      <xdr:nvCxnSpPr>
        <xdr:cNvPr id="592" name="直線コネクタ 591">
          <a:extLst>
            <a:ext uri="{FF2B5EF4-FFF2-40B4-BE49-F238E27FC236}">
              <a16:creationId xmlns:a16="http://schemas.microsoft.com/office/drawing/2014/main" id="{A8C19637-3965-4AF2-A752-359896C61941}"/>
            </a:ext>
          </a:extLst>
        </xdr:cNvPr>
        <xdr:cNvCxnSpPr/>
      </xdr:nvCxnSpPr>
      <xdr:spPr>
        <a:xfrm>
          <a:off x="19443700" y="92810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137024</xdr:rowOff>
    </xdr:from>
    <xdr:ext cx="469744" cy="259045"/>
    <xdr:sp macro="" textlink="">
      <xdr:nvSpPr>
        <xdr:cNvPr id="593" name="【学校施設】&#10;一人当たり面積平均値テキスト">
          <a:extLst>
            <a:ext uri="{FF2B5EF4-FFF2-40B4-BE49-F238E27FC236}">
              <a16:creationId xmlns:a16="http://schemas.microsoft.com/office/drawing/2014/main" id="{67BCB969-15BF-42C7-B618-D24889F7BD76}"/>
            </a:ext>
          </a:extLst>
        </xdr:cNvPr>
        <xdr:cNvSpPr txBox="1"/>
      </xdr:nvSpPr>
      <xdr:spPr>
        <a:xfrm>
          <a:off x="19547840" y="10195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94" name="フローチャート: 判断 593">
          <a:extLst>
            <a:ext uri="{FF2B5EF4-FFF2-40B4-BE49-F238E27FC236}">
              <a16:creationId xmlns:a16="http://schemas.microsoft.com/office/drawing/2014/main" id="{2801D13A-EB4B-41CE-BA41-33977DD5E816}"/>
            </a:ext>
          </a:extLst>
        </xdr:cNvPr>
        <xdr:cNvSpPr/>
      </xdr:nvSpPr>
      <xdr:spPr>
        <a:xfrm>
          <a:off x="19458940" y="102169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xdr:rowOff>
    </xdr:from>
    <xdr:to>
      <xdr:col>112</xdr:col>
      <xdr:colOff>38100</xdr:colOff>
      <xdr:row>61</xdr:row>
      <xdr:rowOff>108407</xdr:rowOff>
    </xdr:to>
    <xdr:sp macro="" textlink="">
      <xdr:nvSpPr>
        <xdr:cNvPr id="595" name="フローチャート: 判断 594">
          <a:extLst>
            <a:ext uri="{FF2B5EF4-FFF2-40B4-BE49-F238E27FC236}">
              <a16:creationId xmlns:a16="http://schemas.microsoft.com/office/drawing/2014/main" id="{96E04769-7BD2-45CB-BA4D-A7E00B0D2FF0}"/>
            </a:ext>
          </a:extLst>
        </xdr:cNvPr>
        <xdr:cNvSpPr/>
      </xdr:nvSpPr>
      <xdr:spPr>
        <a:xfrm>
          <a:off x="18735040" y="102328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29667</xdr:rowOff>
    </xdr:from>
    <xdr:to>
      <xdr:col>107</xdr:col>
      <xdr:colOff>101600</xdr:colOff>
      <xdr:row>61</xdr:row>
      <xdr:rowOff>131267</xdr:rowOff>
    </xdr:to>
    <xdr:sp macro="" textlink="">
      <xdr:nvSpPr>
        <xdr:cNvPr id="596" name="フローチャート: 判断 595">
          <a:extLst>
            <a:ext uri="{FF2B5EF4-FFF2-40B4-BE49-F238E27FC236}">
              <a16:creationId xmlns:a16="http://schemas.microsoft.com/office/drawing/2014/main" id="{40A1F79D-0F0F-41A9-9C16-33E4DCA265C1}"/>
            </a:ext>
          </a:extLst>
        </xdr:cNvPr>
        <xdr:cNvSpPr/>
      </xdr:nvSpPr>
      <xdr:spPr>
        <a:xfrm>
          <a:off x="17937480" y="102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145796</xdr:rowOff>
    </xdr:from>
    <xdr:to>
      <xdr:col>102</xdr:col>
      <xdr:colOff>165100</xdr:colOff>
      <xdr:row>62</xdr:row>
      <xdr:rowOff>75946</xdr:rowOff>
    </xdr:to>
    <xdr:sp macro="" textlink="">
      <xdr:nvSpPr>
        <xdr:cNvPr id="597" name="フローチャート: 判断 596">
          <a:extLst>
            <a:ext uri="{FF2B5EF4-FFF2-40B4-BE49-F238E27FC236}">
              <a16:creationId xmlns:a16="http://schemas.microsoft.com/office/drawing/2014/main" id="{75A2BEF3-D076-4885-94CC-3D254F1ED82F}"/>
            </a:ext>
          </a:extLst>
        </xdr:cNvPr>
        <xdr:cNvSpPr/>
      </xdr:nvSpPr>
      <xdr:spPr>
        <a:xfrm>
          <a:off x="17162780" y="10371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137566</xdr:rowOff>
    </xdr:from>
    <xdr:to>
      <xdr:col>98</xdr:col>
      <xdr:colOff>38100</xdr:colOff>
      <xdr:row>62</xdr:row>
      <xdr:rowOff>67716</xdr:rowOff>
    </xdr:to>
    <xdr:sp macro="" textlink="">
      <xdr:nvSpPr>
        <xdr:cNvPr id="598" name="フローチャート: 判断 597">
          <a:extLst>
            <a:ext uri="{FF2B5EF4-FFF2-40B4-BE49-F238E27FC236}">
              <a16:creationId xmlns:a16="http://schemas.microsoft.com/office/drawing/2014/main" id="{A42000C1-4674-41DC-9DD5-5548E0F77052}"/>
            </a:ext>
          </a:extLst>
        </xdr:cNvPr>
        <xdr:cNvSpPr/>
      </xdr:nvSpPr>
      <xdr:spPr>
        <a:xfrm>
          <a:off x="16388080" y="103636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1057F32B-64A3-49BC-9000-181B2CD9C47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AE7C33A-CCEE-4C40-8DFF-A3EFD7A9128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84489A1-04F5-4F65-8FD4-57272ED3BD8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9F3ED45-CF89-448D-85F1-80DA1A53D5F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415DF97-BF0C-43C3-B210-58BEF2D600F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12294</xdr:rowOff>
    </xdr:from>
    <xdr:to>
      <xdr:col>116</xdr:col>
      <xdr:colOff>114300</xdr:colOff>
      <xdr:row>59</xdr:row>
      <xdr:rowOff>113894</xdr:rowOff>
    </xdr:to>
    <xdr:sp macro="" textlink="">
      <xdr:nvSpPr>
        <xdr:cNvPr id="604" name="楕円 603">
          <a:extLst>
            <a:ext uri="{FF2B5EF4-FFF2-40B4-BE49-F238E27FC236}">
              <a16:creationId xmlns:a16="http://schemas.microsoft.com/office/drawing/2014/main" id="{2C567494-361A-4851-A2AD-D99CBB4E9D35}"/>
            </a:ext>
          </a:extLst>
        </xdr:cNvPr>
        <xdr:cNvSpPr/>
      </xdr:nvSpPr>
      <xdr:spPr>
        <a:xfrm>
          <a:off x="19458940" y="99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35171</xdr:rowOff>
    </xdr:from>
    <xdr:ext cx="469744" cy="259045"/>
    <xdr:sp macro="" textlink="">
      <xdr:nvSpPr>
        <xdr:cNvPr id="605" name="【学校施設】&#10;一人当たり面積該当値テキスト">
          <a:extLst>
            <a:ext uri="{FF2B5EF4-FFF2-40B4-BE49-F238E27FC236}">
              <a16:creationId xmlns:a16="http://schemas.microsoft.com/office/drawing/2014/main" id="{7842F376-C632-47FB-84A9-D30FA4582357}"/>
            </a:ext>
          </a:extLst>
        </xdr:cNvPr>
        <xdr:cNvSpPr txBox="1"/>
      </xdr:nvSpPr>
      <xdr:spPr>
        <a:xfrm>
          <a:off x="19547840" y="975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38354</xdr:rowOff>
    </xdr:from>
    <xdr:to>
      <xdr:col>112</xdr:col>
      <xdr:colOff>38100</xdr:colOff>
      <xdr:row>59</xdr:row>
      <xdr:rowOff>139954</xdr:rowOff>
    </xdr:to>
    <xdr:sp macro="" textlink="">
      <xdr:nvSpPr>
        <xdr:cNvPr id="606" name="楕円 605">
          <a:extLst>
            <a:ext uri="{FF2B5EF4-FFF2-40B4-BE49-F238E27FC236}">
              <a16:creationId xmlns:a16="http://schemas.microsoft.com/office/drawing/2014/main" id="{720496E5-B750-4343-86F9-3D503A538F0A}"/>
            </a:ext>
          </a:extLst>
        </xdr:cNvPr>
        <xdr:cNvSpPr/>
      </xdr:nvSpPr>
      <xdr:spPr>
        <a:xfrm>
          <a:off x="18735040" y="99291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63094</xdr:rowOff>
    </xdr:from>
    <xdr:to>
      <xdr:col>116</xdr:col>
      <xdr:colOff>63500</xdr:colOff>
      <xdr:row>59</xdr:row>
      <xdr:rowOff>89154</xdr:rowOff>
    </xdr:to>
    <xdr:cxnSp macro="">
      <xdr:nvCxnSpPr>
        <xdr:cNvPr id="607" name="直線コネクタ 606">
          <a:extLst>
            <a:ext uri="{FF2B5EF4-FFF2-40B4-BE49-F238E27FC236}">
              <a16:creationId xmlns:a16="http://schemas.microsoft.com/office/drawing/2014/main" id="{2746D4D8-FFD6-4003-BEF3-643F431D7619}"/>
            </a:ext>
          </a:extLst>
        </xdr:cNvPr>
        <xdr:cNvCxnSpPr/>
      </xdr:nvCxnSpPr>
      <xdr:spPr>
        <a:xfrm flipV="1">
          <a:off x="18778220" y="9953854"/>
          <a:ext cx="73152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68529</xdr:rowOff>
    </xdr:from>
    <xdr:to>
      <xdr:col>107</xdr:col>
      <xdr:colOff>101600</xdr:colOff>
      <xdr:row>59</xdr:row>
      <xdr:rowOff>170129</xdr:rowOff>
    </xdr:to>
    <xdr:sp macro="" textlink="">
      <xdr:nvSpPr>
        <xdr:cNvPr id="608" name="楕円 607">
          <a:extLst>
            <a:ext uri="{FF2B5EF4-FFF2-40B4-BE49-F238E27FC236}">
              <a16:creationId xmlns:a16="http://schemas.microsoft.com/office/drawing/2014/main" id="{70C58CD2-482D-44C6-B347-105657DC6DE3}"/>
            </a:ext>
          </a:extLst>
        </xdr:cNvPr>
        <xdr:cNvSpPr/>
      </xdr:nvSpPr>
      <xdr:spPr>
        <a:xfrm>
          <a:off x="17937480" y="995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89154</xdr:rowOff>
    </xdr:from>
    <xdr:to>
      <xdr:col>111</xdr:col>
      <xdr:colOff>177800</xdr:colOff>
      <xdr:row>59</xdr:row>
      <xdr:rowOff>119329</xdr:rowOff>
    </xdr:to>
    <xdr:cxnSp macro="">
      <xdr:nvCxnSpPr>
        <xdr:cNvPr id="609" name="直線コネクタ 608">
          <a:extLst>
            <a:ext uri="{FF2B5EF4-FFF2-40B4-BE49-F238E27FC236}">
              <a16:creationId xmlns:a16="http://schemas.microsoft.com/office/drawing/2014/main" id="{80FAE98C-1243-400B-94E9-4E47DB8FE0E0}"/>
            </a:ext>
          </a:extLst>
        </xdr:cNvPr>
        <xdr:cNvCxnSpPr/>
      </xdr:nvCxnSpPr>
      <xdr:spPr>
        <a:xfrm flipV="1">
          <a:off x="17988280" y="9979914"/>
          <a:ext cx="78994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91846</xdr:rowOff>
    </xdr:from>
    <xdr:to>
      <xdr:col>102</xdr:col>
      <xdr:colOff>165100</xdr:colOff>
      <xdr:row>60</xdr:row>
      <xdr:rowOff>21996</xdr:rowOff>
    </xdr:to>
    <xdr:sp macro="" textlink="">
      <xdr:nvSpPr>
        <xdr:cNvPr id="610" name="楕円 609">
          <a:extLst>
            <a:ext uri="{FF2B5EF4-FFF2-40B4-BE49-F238E27FC236}">
              <a16:creationId xmlns:a16="http://schemas.microsoft.com/office/drawing/2014/main" id="{16EAAEDE-6860-4E7F-BAD5-6704CFBF5A07}"/>
            </a:ext>
          </a:extLst>
        </xdr:cNvPr>
        <xdr:cNvSpPr/>
      </xdr:nvSpPr>
      <xdr:spPr>
        <a:xfrm>
          <a:off x="17162780" y="9982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119329</xdr:rowOff>
    </xdr:from>
    <xdr:to>
      <xdr:col>107</xdr:col>
      <xdr:colOff>50800</xdr:colOff>
      <xdr:row>59</xdr:row>
      <xdr:rowOff>142646</xdr:rowOff>
    </xdr:to>
    <xdr:cxnSp macro="">
      <xdr:nvCxnSpPr>
        <xdr:cNvPr id="611" name="直線コネクタ 610">
          <a:extLst>
            <a:ext uri="{FF2B5EF4-FFF2-40B4-BE49-F238E27FC236}">
              <a16:creationId xmlns:a16="http://schemas.microsoft.com/office/drawing/2014/main" id="{69098489-41F9-4BCD-815C-CCD800D7D11E}"/>
            </a:ext>
          </a:extLst>
        </xdr:cNvPr>
        <xdr:cNvCxnSpPr/>
      </xdr:nvCxnSpPr>
      <xdr:spPr>
        <a:xfrm flipV="1">
          <a:off x="17213580" y="10010089"/>
          <a:ext cx="7747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114706</xdr:rowOff>
    </xdr:from>
    <xdr:to>
      <xdr:col>98</xdr:col>
      <xdr:colOff>38100</xdr:colOff>
      <xdr:row>60</xdr:row>
      <xdr:rowOff>44856</xdr:rowOff>
    </xdr:to>
    <xdr:sp macro="" textlink="">
      <xdr:nvSpPr>
        <xdr:cNvPr id="612" name="楕円 611">
          <a:extLst>
            <a:ext uri="{FF2B5EF4-FFF2-40B4-BE49-F238E27FC236}">
              <a16:creationId xmlns:a16="http://schemas.microsoft.com/office/drawing/2014/main" id="{F09BD4BF-5ED2-41E4-90D7-3228609862C7}"/>
            </a:ext>
          </a:extLst>
        </xdr:cNvPr>
        <xdr:cNvSpPr/>
      </xdr:nvSpPr>
      <xdr:spPr>
        <a:xfrm>
          <a:off x="16388080" y="100054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142646</xdr:rowOff>
    </xdr:from>
    <xdr:to>
      <xdr:col>102</xdr:col>
      <xdr:colOff>114300</xdr:colOff>
      <xdr:row>59</xdr:row>
      <xdr:rowOff>165506</xdr:rowOff>
    </xdr:to>
    <xdr:cxnSp macro="">
      <xdr:nvCxnSpPr>
        <xdr:cNvPr id="613" name="直線コネクタ 612">
          <a:extLst>
            <a:ext uri="{FF2B5EF4-FFF2-40B4-BE49-F238E27FC236}">
              <a16:creationId xmlns:a16="http://schemas.microsoft.com/office/drawing/2014/main" id="{B523D6D9-C246-4ED8-895F-F2E000D1BA65}"/>
            </a:ext>
          </a:extLst>
        </xdr:cNvPr>
        <xdr:cNvCxnSpPr/>
      </xdr:nvCxnSpPr>
      <xdr:spPr>
        <a:xfrm flipV="1">
          <a:off x="16431260" y="10033406"/>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99534</xdr:rowOff>
    </xdr:from>
    <xdr:ext cx="469744" cy="259045"/>
    <xdr:sp macro="" textlink="">
      <xdr:nvSpPr>
        <xdr:cNvPr id="614" name="n_1aveValue【学校施設】&#10;一人当たり面積">
          <a:extLst>
            <a:ext uri="{FF2B5EF4-FFF2-40B4-BE49-F238E27FC236}">
              <a16:creationId xmlns:a16="http://schemas.microsoft.com/office/drawing/2014/main" id="{A4A71609-7802-478B-9024-78CA77CB3127}"/>
            </a:ext>
          </a:extLst>
        </xdr:cNvPr>
        <xdr:cNvSpPr txBox="1"/>
      </xdr:nvSpPr>
      <xdr:spPr>
        <a:xfrm>
          <a:off x="18561127" y="1032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122394</xdr:rowOff>
    </xdr:from>
    <xdr:ext cx="469744" cy="259045"/>
    <xdr:sp macro="" textlink="">
      <xdr:nvSpPr>
        <xdr:cNvPr id="615" name="n_2aveValue【学校施設】&#10;一人当たり面積">
          <a:extLst>
            <a:ext uri="{FF2B5EF4-FFF2-40B4-BE49-F238E27FC236}">
              <a16:creationId xmlns:a16="http://schemas.microsoft.com/office/drawing/2014/main" id="{1A49767E-DFFA-4F66-95A9-7C997B8AC575}"/>
            </a:ext>
          </a:extLst>
        </xdr:cNvPr>
        <xdr:cNvSpPr txBox="1"/>
      </xdr:nvSpPr>
      <xdr:spPr>
        <a:xfrm>
          <a:off x="17776267" y="1034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67073</xdr:rowOff>
    </xdr:from>
    <xdr:ext cx="469744" cy="259045"/>
    <xdr:sp macro="" textlink="">
      <xdr:nvSpPr>
        <xdr:cNvPr id="616" name="n_3aveValue【学校施設】&#10;一人当たり面積">
          <a:extLst>
            <a:ext uri="{FF2B5EF4-FFF2-40B4-BE49-F238E27FC236}">
              <a16:creationId xmlns:a16="http://schemas.microsoft.com/office/drawing/2014/main" id="{3432F6DD-4474-46BA-9615-920017739604}"/>
            </a:ext>
          </a:extLst>
        </xdr:cNvPr>
        <xdr:cNvSpPr txBox="1"/>
      </xdr:nvSpPr>
      <xdr:spPr>
        <a:xfrm>
          <a:off x="17001567" y="1046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58843</xdr:rowOff>
    </xdr:from>
    <xdr:ext cx="469744" cy="259045"/>
    <xdr:sp macro="" textlink="">
      <xdr:nvSpPr>
        <xdr:cNvPr id="617" name="n_4aveValue【学校施設】&#10;一人当たり面積">
          <a:extLst>
            <a:ext uri="{FF2B5EF4-FFF2-40B4-BE49-F238E27FC236}">
              <a16:creationId xmlns:a16="http://schemas.microsoft.com/office/drawing/2014/main" id="{21E6AA6E-07CD-4845-A07A-B9D13F5A7B37}"/>
            </a:ext>
          </a:extLst>
        </xdr:cNvPr>
        <xdr:cNvSpPr txBox="1"/>
      </xdr:nvSpPr>
      <xdr:spPr>
        <a:xfrm>
          <a:off x="16226867" y="104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156481</xdr:rowOff>
    </xdr:from>
    <xdr:ext cx="469744" cy="259045"/>
    <xdr:sp macro="" textlink="">
      <xdr:nvSpPr>
        <xdr:cNvPr id="618" name="n_1mainValue【学校施設】&#10;一人当たり面積">
          <a:extLst>
            <a:ext uri="{FF2B5EF4-FFF2-40B4-BE49-F238E27FC236}">
              <a16:creationId xmlns:a16="http://schemas.microsoft.com/office/drawing/2014/main" id="{A703637B-A90A-484C-BA05-3EC8B7443BCC}"/>
            </a:ext>
          </a:extLst>
        </xdr:cNvPr>
        <xdr:cNvSpPr txBox="1"/>
      </xdr:nvSpPr>
      <xdr:spPr>
        <a:xfrm>
          <a:off x="18561127" y="971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15206</xdr:rowOff>
    </xdr:from>
    <xdr:ext cx="469744" cy="259045"/>
    <xdr:sp macro="" textlink="">
      <xdr:nvSpPr>
        <xdr:cNvPr id="619" name="n_2mainValue【学校施設】&#10;一人当たり面積">
          <a:extLst>
            <a:ext uri="{FF2B5EF4-FFF2-40B4-BE49-F238E27FC236}">
              <a16:creationId xmlns:a16="http://schemas.microsoft.com/office/drawing/2014/main" id="{EDD95978-58F1-426A-80E7-DA28503FD072}"/>
            </a:ext>
          </a:extLst>
        </xdr:cNvPr>
        <xdr:cNvSpPr txBox="1"/>
      </xdr:nvSpPr>
      <xdr:spPr>
        <a:xfrm>
          <a:off x="17776267" y="973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38523</xdr:rowOff>
    </xdr:from>
    <xdr:ext cx="469744" cy="259045"/>
    <xdr:sp macro="" textlink="">
      <xdr:nvSpPr>
        <xdr:cNvPr id="620" name="n_3mainValue【学校施設】&#10;一人当たり面積">
          <a:extLst>
            <a:ext uri="{FF2B5EF4-FFF2-40B4-BE49-F238E27FC236}">
              <a16:creationId xmlns:a16="http://schemas.microsoft.com/office/drawing/2014/main" id="{C03CC147-4192-4975-82D2-188501DC776D}"/>
            </a:ext>
          </a:extLst>
        </xdr:cNvPr>
        <xdr:cNvSpPr txBox="1"/>
      </xdr:nvSpPr>
      <xdr:spPr>
        <a:xfrm>
          <a:off x="17001567" y="976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61383</xdr:rowOff>
    </xdr:from>
    <xdr:ext cx="469744" cy="259045"/>
    <xdr:sp macro="" textlink="">
      <xdr:nvSpPr>
        <xdr:cNvPr id="621" name="n_4mainValue【学校施設】&#10;一人当たり面積">
          <a:extLst>
            <a:ext uri="{FF2B5EF4-FFF2-40B4-BE49-F238E27FC236}">
              <a16:creationId xmlns:a16="http://schemas.microsoft.com/office/drawing/2014/main" id="{601738E7-C6DC-489A-A35D-C003FE98B7FC}"/>
            </a:ext>
          </a:extLst>
        </xdr:cNvPr>
        <xdr:cNvSpPr txBox="1"/>
      </xdr:nvSpPr>
      <xdr:spPr>
        <a:xfrm>
          <a:off x="16226867" y="978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BFE72D4A-F96D-4DE2-8D29-89C18830E36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9CBC9E62-9280-48CA-B88A-A72183248F2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8429FAD0-4943-4744-A338-AB912B5A90F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A011EC0D-C919-4519-8295-367CB1BE70C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7DF465-8749-4D48-ACB6-17402C9A09F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DBF8478C-8A13-419B-8224-D7E3F15493D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BDDDBF68-C795-45A5-9282-74063FA6855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C3DE7F9F-C88D-4B10-A4B5-ECAA372939BB}"/>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14EE140A-6156-469D-8782-2607F874FE8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FDFC2608-CC7A-48F1-BF8C-051F6B5531E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8E59B10D-6AAE-47E0-85D2-7C4848A3E56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BF4DBA06-91C9-4D99-89DA-1514147577D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739F8BEC-C315-4CAC-88AF-EAB7E89DDA7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00101BB9-6C8E-4574-8C8A-8564E730C68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219F6681-D37A-4F81-94A6-9D07676F9B5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CC65195D-CD51-4AA0-8317-557DAF42234A}"/>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6995D1B1-C49F-45C5-A472-FE7FC0BAB8C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17AB85C2-D585-4056-9F52-1DDE1104F9F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BEA510C6-75F9-46FE-9D6D-88D519938AD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6600B293-886F-427C-923B-55A763D597F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AB7C7A58-59E4-4CB4-98F4-488DC690162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575F2470-134C-4093-A1FA-A019C4EA86C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FCF5326B-42D0-428E-826A-18A90BCCB6F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CC5794E9-4318-44D1-90C7-316F364EC9E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151BBA47-09DD-4D73-9468-9255836B4C8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E2DA683E-174F-49C3-B1FC-C33C982A863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5B19F1EC-1731-4988-A37F-87E04CA5411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7C304E78-8639-44D2-98D6-C9B3F0FB61F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88FF4FB4-BB5D-4104-AC04-A8E9380D5D7B}"/>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0B0612FD-EA8D-4D64-8772-5095579E69D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BC3E7578-F25B-4E7A-BBB6-3FA60AE1727F}"/>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C688FBF3-FDC5-435C-A5FC-B75FB010E7D2}"/>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604992E9-C642-48F0-8DA0-A65FFCC6A11B}"/>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A229060A-1807-4FC9-850F-BF7E9B220518}"/>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F03F9D05-9B2B-4362-98CA-90B14DCEB799}"/>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8E7ECDAC-8098-42D8-8E43-E4698D104919}"/>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681FDC43-E431-4474-B084-0F1E3170E75A}"/>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2B4009EF-CFAF-4B93-98DE-FD29A210C2E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A23C8DB5-3241-451D-A220-ECEA7CD2EDF1}"/>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637129BD-A546-45DE-9A4A-159D8258FAA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127636</xdr:rowOff>
    </xdr:from>
    <xdr:to>
      <xdr:col>85</xdr:col>
      <xdr:colOff>126364</xdr:colOff>
      <xdr:row>108</xdr:row>
      <xdr:rowOff>152400</xdr:rowOff>
    </xdr:to>
    <xdr:cxnSp macro="">
      <xdr:nvCxnSpPr>
        <xdr:cNvPr id="662" name="直線コネクタ 661">
          <a:extLst>
            <a:ext uri="{FF2B5EF4-FFF2-40B4-BE49-F238E27FC236}">
              <a16:creationId xmlns:a16="http://schemas.microsoft.com/office/drawing/2014/main" id="{DE77E14F-2D80-494A-9F7D-D0E7DEF1B141}"/>
            </a:ext>
          </a:extLst>
        </xdr:cNvPr>
        <xdr:cNvCxnSpPr/>
      </xdr:nvCxnSpPr>
      <xdr:spPr>
        <a:xfrm flipV="1">
          <a:off x="14375764" y="16723996"/>
          <a:ext cx="0" cy="1533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a:extLst>
            <a:ext uri="{FF2B5EF4-FFF2-40B4-BE49-F238E27FC236}">
              <a16:creationId xmlns:a16="http://schemas.microsoft.com/office/drawing/2014/main" id="{E66882EE-4536-46FB-A6EB-8B59A307B1DF}"/>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E1DDE0F9-889F-41A0-81A5-DC066612EADC}"/>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74313</xdr:rowOff>
    </xdr:from>
    <xdr:ext cx="405111" cy="259045"/>
    <xdr:sp macro="" textlink="">
      <xdr:nvSpPr>
        <xdr:cNvPr id="665" name="【公民館】&#10;有形固定資産減価償却率最大値テキスト">
          <a:extLst>
            <a:ext uri="{FF2B5EF4-FFF2-40B4-BE49-F238E27FC236}">
              <a16:creationId xmlns:a16="http://schemas.microsoft.com/office/drawing/2014/main" id="{DB27C2D2-16CF-4C3F-B604-E5D7CD5825CC}"/>
            </a:ext>
          </a:extLst>
        </xdr:cNvPr>
        <xdr:cNvSpPr txBox="1"/>
      </xdr:nvSpPr>
      <xdr:spPr>
        <a:xfrm>
          <a:off x="14414500" y="1650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127636</xdr:rowOff>
    </xdr:from>
    <xdr:to>
      <xdr:col>86</xdr:col>
      <xdr:colOff>25400</xdr:colOff>
      <xdr:row>99</xdr:row>
      <xdr:rowOff>127636</xdr:rowOff>
    </xdr:to>
    <xdr:cxnSp macro="">
      <xdr:nvCxnSpPr>
        <xdr:cNvPr id="666" name="直線コネクタ 665">
          <a:extLst>
            <a:ext uri="{FF2B5EF4-FFF2-40B4-BE49-F238E27FC236}">
              <a16:creationId xmlns:a16="http://schemas.microsoft.com/office/drawing/2014/main" id="{B1D6562F-28C9-4A01-BA32-4C1781895F05}"/>
            </a:ext>
          </a:extLst>
        </xdr:cNvPr>
        <xdr:cNvCxnSpPr/>
      </xdr:nvCxnSpPr>
      <xdr:spPr>
        <a:xfrm>
          <a:off x="14287500" y="16723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667" name="【公民館】&#10;有形固定資産減価償却率平均値テキスト">
          <a:extLst>
            <a:ext uri="{FF2B5EF4-FFF2-40B4-BE49-F238E27FC236}">
              <a16:creationId xmlns:a16="http://schemas.microsoft.com/office/drawing/2014/main" id="{E1A8EEEC-9202-49C0-89BA-7FBED0CAD8ED}"/>
            </a:ext>
          </a:extLst>
        </xdr:cNvPr>
        <xdr:cNvSpPr txBox="1"/>
      </xdr:nvSpPr>
      <xdr:spPr>
        <a:xfrm>
          <a:off x="14414500" y="17569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68" name="フローチャート: 判断 667">
          <a:extLst>
            <a:ext uri="{FF2B5EF4-FFF2-40B4-BE49-F238E27FC236}">
              <a16:creationId xmlns:a16="http://schemas.microsoft.com/office/drawing/2014/main" id="{6A04259F-A284-4BE2-8B4D-FB40E8D0896F}"/>
            </a:ext>
          </a:extLst>
        </xdr:cNvPr>
        <xdr:cNvSpPr/>
      </xdr:nvSpPr>
      <xdr:spPr>
        <a:xfrm>
          <a:off x="14325600" y="1759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669" name="フローチャート: 判断 668">
          <a:extLst>
            <a:ext uri="{FF2B5EF4-FFF2-40B4-BE49-F238E27FC236}">
              <a16:creationId xmlns:a16="http://schemas.microsoft.com/office/drawing/2014/main" id="{06B7FB93-E98F-4103-8592-A867C447F3AA}"/>
            </a:ext>
          </a:extLst>
        </xdr:cNvPr>
        <xdr:cNvSpPr/>
      </xdr:nvSpPr>
      <xdr:spPr>
        <a:xfrm>
          <a:off x="135788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126364</xdr:rowOff>
    </xdr:from>
    <xdr:to>
      <xdr:col>76</xdr:col>
      <xdr:colOff>165100</xdr:colOff>
      <xdr:row>105</xdr:row>
      <xdr:rowOff>56514</xdr:rowOff>
    </xdr:to>
    <xdr:sp macro="" textlink="">
      <xdr:nvSpPr>
        <xdr:cNvPr id="670" name="フローチャート: 判断 669">
          <a:extLst>
            <a:ext uri="{FF2B5EF4-FFF2-40B4-BE49-F238E27FC236}">
              <a16:creationId xmlns:a16="http://schemas.microsoft.com/office/drawing/2014/main" id="{9FAF7BC5-1C9A-4947-B037-D558F1D507EE}"/>
            </a:ext>
          </a:extLst>
        </xdr:cNvPr>
        <xdr:cNvSpPr/>
      </xdr:nvSpPr>
      <xdr:spPr>
        <a:xfrm>
          <a:off x="12804140" y="17560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671" name="フローチャート: 判断 670">
          <a:extLst>
            <a:ext uri="{FF2B5EF4-FFF2-40B4-BE49-F238E27FC236}">
              <a16:creationId xmlns:a16="http://schemas.microsoft.com/office/drawing/2014/main" id="{BFBE4DA3-1924-4AB4-871B-0BB886FEA4C4}"/>
            </a:ext>
          </a:extLst>
        </xdr:cNvPr>
        <xdr:cNvSpPr/>
      </xdr:nvSpPr>
      <xdr:spPr>
        <a:xfrm>
          <a:off x="12029440" y="17469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672" name="フローチャート: 判断 671">
          <a:extLst>
            <a:ext uri="{FF2B5EF4-FFF2-40B4-BE49-F238E27FC236}">
              <a16:creationId xmlns:a16="http://schemas.microsoft.com/office/drawing/2014/main" id="{A0B2DC6B-DBC1-4D0A-B5CF-F5A0D9E2BC76}"/>
            </a:ext>
          </a:extLst>
        </xdr:cNvPr>
        <xdr:cNvSpPr/>
      </xdr:nvSpPr>
      <xdr:spPr>
        <a:xfrm>
          <a:off x="11231880" y="1745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986F423C-A79B-475A-9A1A-705AAA9BCC5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A6DB58B5-013F-4B48-A486-9C226E2336B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A3221915-432E-4E29-9C7A-C76A194EC4D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2A59CCEB-FAC3-4B30-AF47-DA1418685C7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B472DF34-8D51-47FF-B5FB-2F7E5B020C0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107314</xdr:rowOff>
    </xdr:from>
    <xdr:to>
      <xdr:col>85</xdr:col>
      <xdr:colOff>177800</xdr:colOff>
      <xdr:row>104</xdr:row>
      <xdr:rowOff>37464</xdr:rowOff>
    </xdr:to>
    <xdr:sp macro="" textlink="">
      <xdr:nvSpPr>
        <xdr:cNvPr id="678" name="楕円 677">
          <a:extLst>
            <a:ext uri="{FF2B5EF4-FFF2-40B4-BE49-F238E27FC236}">
              <a16:creationId xmlns:a16="http://schemas.microsoft.com/office/drawing/2014/main" id="{4AC3B89E-C0F1-49B1-AA01-5D3396C9AD2E}"/>
            </a:ext>
          </a:extLst>
        </xdr:cNvPr>
        <xdr:cNvSpPr/>
      </xdr:nvSpPr>
      <xdr:spPr>
        <a:xfrm>
          <a:off x="14325600" y="173742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130191</xdr:rowOff>
    </xdr:from>
    <xdr:ext cx="405111" cy="259045"/>
    <xdr:sp macro="" textlink="">
      <xdr:nvSpPr>
        <xdr:cNvPr id="679" name="【公民館】&#10;有形固定資産減価償却率該当値テキスト">
          <a:extLst>
            <a:ext uri="{FF2B5EF4-FFF2-40B4-BE49-F238E27FC236}">
              <a16:creationId xmlns:a16="http://schemas.microsoft.com/office/drawing/2014/main" id="{78865063-11C6-4EFB-8789-E4BA0301D53C}"/>
            </a:ext>
          </a:extLst>
        </xdr:cNvPr>
        <xdr:cNvSpPr txBox="1"/>
      </xdr:nvSpPr>
      <xdr:spPr>
        <a:xfrm>
          <a:off x="14414500" y="1722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61595</xdr:rowOff>
    </xdr:from>
    <xdr:to>
      <xdr:col>81</xdr:col>
      <xdr:colOff>101600</xdr:colOff>
      <xdr:row>103</xdr:row>
      <xdr:rowOff>163195</xdr:rowOff>
    </xdr:to>
    <xdr:sp macro="" textlink="">
      <xdr:nvSpPr>
        <xdr:cNvPr id="680" name="楕円 679">
          <a:extLst>
            <a:ext uri="{FF2B5EF4-FFF2-40B4-BE49-F238E27FC236}">
              <a16:creationId xmlns:a16="http://schemas.microsoft.com/office/drawing/2014/main" id="{3BC64D31-B71E-4DF9-9AE2-4E86C04A5C11}"/>
            </a:ext>
          </a:extLst>
        </xdr:cNvPr>
        <xdr:cNvSpPr/>
      </xdr:nvSpPr>
      <xdr:spPr>
        <a:xfrm>
          <a:off x="13578840" y="17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112395</xdr:rowOff>
    </xdr:from>
    <xdr:to>
      <xdr:col>85</xdr:col>
      <xdr:colOff>127000</xdr:colOff>
      <xdr:row>103</xdr:row>
      <xdr:rowOff>158114</xdr:rowOff>
    </xdr:to>
    <xdr:cxnSp macro="">
      <xdr:nvCxnSpPr>
        <xdr:cNvPr id="681" name="直線コネクタ 680">
          <a:extLst>
            <a:ext uri="{FF2B5EF4-FFF2-40B4-BE49-F238E27FC236}">
              <a16:creationId xmlns:a16="http://schemas.microsoft.com/office/drawing/2014/main" id="{0118D855-FABA-4AAA-AD08-A2C643CE3AF7}"/>
            </a:ext>
          </a:extLst>
        </xdr:cNvPr>
        <xdr:cNvCxnSpPr/>
      </xdr:nvCxnSpPr>
      <xdr:spPr>
        <a:xfrm>
          <a:off x="13629640" y="17379315"/>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682" name="楕円 681">
          <a:extLst>
            <a:ext uri="{FF2B5EF4-FFF2-40B4-BE49-F238E27FC236}">
              <a16:creationId xmlns:a16="http://schemas.microsoft.com/office/drawing/2014/main" id="{F746B871-66DC-495B-836A-402E58186E65}"/>
            </a:ext>
          </a:extLst>
        </xdr:cNvPr>
        <xdr:cNvSpPr/>
      </xdr:nvSpPr>
      <xdr:spPr>
        <a:xfrm>
          <a:off x="1280414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76200</xdr:rowOff>
    </xdr:from>
    <xdr:to>
      <xdr:col>81</xdr:col>
      <xdr:colOff>50800</xdr:colOff>
      <xdr:row>103</xdr:row>
      <xdr:rowOff>112395</xdr:rowOff>
    </xdr:to>
    <xdr:cxnSp macro="">
      <xdr:nvCxnSpPr>
        <xdr:cNvPr id="683" name="直線コネクタ 682">
          <a:extLst>
            <a:ext uri="{FF2B5EF4-FFF2-40B4-BE49-F238E27FC236}">
              <a16:creationId xmlns:a16="http://schemas.microsoft.com/office/drawing/2014/main" id="{F87441DB-3712-4A30-99EB-3FF209CE9BCC}"/>
            </a:ext>
          </a:extLst>
        </xdr:cNvPr>
        <xdr:cNvCxnSpPr/>
      </xdr:nvCxnSpPr>
      <xdr:spPr>
        <a:xfrm>
          <a:off x="12854940" y="1734312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50164</xdr:rowOff>
    </xdr:from>
    <xdr:to>
      <xdr:col>72</xdr:col>
      <xdr:colOff>38100</xdr:colOff>
      <xdr:row>104</xdr:row>
      <xdr:rowOff>151764</xdr:rowOff>
    </xdr:to>
    <xdr:sp macro="" textlink="">
      <xdr:nvSpPr>
        <xdr:cNvPr id="684" name="楕円 683">
          <a:extLst>
            <a:ext uri="{FF2B5EF4-FFF2-40B4-BE49-F238E27FC236}">
              <a16:creationId xmlns:a16="http://schemas.microsoft.com/office/drawing/2014/main" id="{22D32822-9028-4DCA-AA6B-709280D84C4D}"/>
            </a:ext>
          </a:extLst>
        </xdr:cNvPr>
        <xdr:cNvSpPr/>
      </xdr:nvSpPr>
      <xdr:spPr>
        <a:xfrm>
          <a:off x="12029440" y="17484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76200</xdr:rowOff>
    </xdr:from>
    <xdr:to>
      <xdr:col>76</xdr:col>
      <xdr:colOff>114300</xdr:colOff>
      <xdr:row>104</xdr:row>
      <xdr:rowOff>100964</xdr:rowOff>
    </xdr:to>
    <xdr:cxnSp macro="">
      <xdr:nvCxnSpPr>
        <xdr:cNvPr id="685" name="直線コネクタ 684">
          <a:extLst>
            <a:ext uri="{FF2B5EF4-FFF2-40B4-BE49-F238E27FC236}">
              <a16:creationId xmlns:a16="http://schemas.microsoft.com/office/drawing/2014/main" id="{8EDEEBCB-B4A7-4ED3-AF7B-927943D519F0}"/>
            </a:ext>
          </a:extLst>
        </xdr:cNvPr>
        <xdr:cNvCxnSpPr/>
      </xdr:nvCxnSpPr>
      <xdr:spPr>
        <a:xfrm flipV="1">
          <a:off x="12072620" y="17343120"/>
          <a:ext cx="782320" cy="19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12064</xdr:rowOff>
    </xdr:from>
    <xdr:to>
      <xdr:col>67</xdr:col>
      <xdr:colOff>101600</xdr:colOff>
      <xdr:row>104</xdr:row>
      <xdr:rowOff>113664</xdr:rowOff>
    </xdr:to>
    <xdr:sp macro="" textlink="">
      <xdr:nvSpPr>
        <xdr:cNvPr id="686" name="楕円 685">
          <a:extLst>
            <a:ext uri="{FF2B5EF4-FFF2-40B4-BE49-F238E27FC236}">
              <a16:creationId xmlns:a16="http://schemas.microsoft.com/office/drawing/2014/main" id="{6B045951-09B7-4B45-B7C1-1718E59DE870}"/>
            </a:ext>
          </a:extLst>
        </xdr:cNvPr>
        <xdr:cNvSpPr/>
      </xdr:nvSpPr>
      <xdr:spPr>
        <a:xfrm>
          <a:off x="11231880" y="174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62864</xdr:rowOff>
    </xdr:from>
    <xdr:to>
      <xdr:col>71</xdr:col>
      <xdr:colOff>177800</xdr:colOff>
      <xdr:row>104</xdr:row>
      <xdr:rowOff>100964</xdr:rowOff>
    </xdr:to>
    <xdr:cxnSp macro="">
      <xdr:nvCxnSpPr>
        <xdr:cNvPr id="687" name="直線コネクタ 686">
          <a:extLst>
            <a:ext uri="{FF2B5EF4-FFF2-40B4-BE49-F238E27FC236}">
              <a16:creationId xmlns:a16="http://schemas.microsoft.com/office/drawing/2014/main" id="{B5EA19FB-DAC2-4367-ADD1-6FD400EC7F4A}"/>
            </a:ext>
          </a:extLst>
        </xdr:cNvPr>
        <xdr:cNvCxnSpPr/>
      </xdr:nvCxnSpPr>
      <xdr:spPr>
        <a:xfrm>
          <a:off x="11282680" y="17497424"/>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64788</xdr:rowOff>
    </xdr:from>
    <xdr:ext cx="405111" cy="259045"/>
    <xdr:sp macro="" textlink="">
      <xdr:nvSpPr>
        <xdr:cNvPr id="688" name="n_1aveValue【公民館】&#10;有形固定資産減価償却率">
          <a:extLst>
            <a:ext uri="{FF2B5EF4-FFF2-40B4-BE49-F238E27FC236}">
              <a16:creationId xmlns:a16="http://schemas.microsoft.com/office/drawing/2014/main" id="{F6D21E31-5F7D-4F04-AF54-04B68EEC4CC5}"/>
            </a:ext>
          </a:extLst>
        </xdr:cNvPr>
        <xdr:cNvSpPr txBox="1"/>
      </xdr:nvSpPr>
      <xdr:spPr>
        <a:xfrm>
          <a:off x="13437244" y="176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47641</xdr:rowOff>
    </xdr:from>
    <xdr:ext cx="405111" cy="259045"/>
    <xdr:sp macro="" textlink="">
      <xdr:nvSpPr>
        <xdr:cNvPr id="689" name="n_2aveValue【公民館】&#10;有形固定資産減価償却率">
          <a:extLst>
            <a:ext uri="{FF2B5EF4-FFF2-40B4-BE49-F238E27FC236}">
              <a16:creationId xmlns:a16="http://schemas.microsoft.com/office/drawing/2014/main" id="{EE5FF674-F8EB-4F0B-83C5-0CA228FF3D6E}"/>
            </a:ext>
          </a:extLst>
        </xdr:cNvPr>
        <xdr:cNvSpPr txBox="1"/>
      </xdr:nvSpPr>
      <xdr:spPr>
        <a:xfrm>
          <a:off x="12675244" y="176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690" name="n_3aveValue【公民館】&#10;有形固定資産減価償却率">
          <a:extLst>
            <a:ext uri="{FF2B5EF4-FFF2-40B4-BE49-F238E27FC236}">
              <a16:creationId xmlns:a16="http://schemas.microsoft.com/office/drawing/2014/main" id="{2858FFE8-F740-4FA3-9D81-184FE8134168}"/>
            </a:ext>
          </a:extLst>
        </xdr:cNvPr>
        <xdr:cNvSpPr txBox="1"/>
      </xdr:nvSpPr>
      <xdr:spPr>
        <a:xfrm>
          <a:off x="119005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108602</xdr:rowOff>
    </xdr:from>
    <xdr:ext cx="405111" cy="259045"/>
    <xdr:sp macro="" textlink="">
      <xdr:nvSpPr>
        <xdr:cNvPr id="691" name="n_4aveValue【公民館】&#10;有形固定資産減価償却率">
          <a:extLst>
            <a:ext uri="{FF2B5EF4-FFF2-40B4-BE49-F238E27FC236}">
              <a16:creationId xmlns:a16="http://schemas.microsoft.com/office/drawing/2014/main" id="{9DF96B64-39E6-456E-8A9A-8713F1E9F6B2}"/>
            </a:ext>
          </a:extLst>
        </xdr:cNvPr>
        <xdr:cNvSpPr txBox="1"/>
      </xdr:nvSpPr>
      <xdr:spPr>
        <a:xfrm>
          <a:off x="11102984" y="1754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8272</xdr:rowOff>
    </xdr:from>
    <xdr:ext cx="405111" cy="259045"/>
    <xdr:sp macro="" textlink="">
      <xdr:nvSpPr>
        <xdr:cNvPr id="692" name="n_1mainValue【公民館】&#10;有形固定資産減価償却率">
          <a:extLst>
            <a:ext uri="{FF2B5EF4-FFF2-40B4-BE49-F238E27FC236}">
              <a16:creationId xmlns:a16="http://schemas.microsoft.com/office/drawing/2014/main" id="{145B86A4-EA9D-4469-9EF9-7D93F5EF2AE9}"/>
            </a:ext>
          </a:extLst>
        </xdr:cNvPr>
        <xdr:cNvSpPr txBox="1"/>
      </xdr:nvSpPr>
      <xdr:spPr>
        <a:xfrm>
          <a:off x="1343724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143527</xdr:rowOff>
    </xdr:from>
    <xdr:ext cx="405111" cy="259045"/>
    <xdr:sp macro="" textlink="">
      <xdr:nvSpPr>
        <xdr:cNvPr id="693" name="n_2mainValue【公民館】&#10;有形固定資産減価償却率">
          <a:extLst>
            <a:ext uri="{FF2B5EF4-FFF2-40B4-BE49-F238E27FC236}">
              <a16:creationId xmlns:a16="http://schemas.microsoft.com/office/drawing/2014/main" id="{E05E1205-3135-4AE2-9402-760313C41076}"/>
            </a:ext>
          </a:extLst>
        </xdr:cNvPr>
        <xdr:cNvSpPr txBox="1"/>
      </xdr:nvSpPr>
      <xdr:spPr>
        <a:xfrm>
          <a:off x="12675244" y="1707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142891</xdr:rowOff>
    </xdr:from>
    <xdr:ext cx="405111" cy="259045"/>
    <xdr:sp macro="" textlink="">
      <xdr:nvSpPr>
        <xdr:cNvPr id="694" name="n_3mainValue【公民館】&#10;有形固定資産減価償却率">
          <a:extLst>
            <a:ext uri="{FF2B5EF4-FFF2-40B4-BE49-F238E27FC236}">
              <a16:creationId xmlns:a16="http://schemas.microsoft.com/office/drawing/2014/main" id="{054EC059-19F5-4039-8DA6-B2ED48A3B10B}"/>
            </a:ext>
          </a:extLst>
        </xdr:cNvPr>
        <xdr:cNvSpPr txBox="1"/>
      </xdr:nvSpPr>
      <xdr:spPr>
        <a:xfrm>
          <a:off x="11900544" y="1757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695" name="n_4mainValue【公民館】&#10;有形固定資産減価償却率">
          <a:extLst>
            <a:ext uri="{FF2B5EF4-FFF2-40B4-BE49-F238E27FC236}">
              <a16:creationId xmlns:a16="http://schemas.microsoft.com/office/drawing/2014/main" id="{334B9270-2EB6-4DC8-8CAF-CB2B8A8BEAEA}"/>
            </a:ext>
          </a:extLst>
        </xdr:cNvPr>
        <xdr:cNvSpPr txBox="1"/>
      </xdr:nvSpPr>
      <xdr:spPr>
        <a:xfrm>
          <a:off x="11102984" y="1722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DBF62F1D-1666-40EB-856F-53DACA476BD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5E8AD7D6-1F1E-426F-926F-AFD417E4CE9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7CF5D6BD-3F31-46F3-BF65-1366B7FCE9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84E4CACA-E417-45D4-8677-5B9DEBC32CD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E1A79102-7F5C-46A9-9E1B-BC093378DB4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CDAE0269-0231-47A0-A41A-BE8C8A8A58A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CAA3201A-8D3A-4A91-B0D0-0FFB4B02ADF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905A1097-F693-4B40-BD4B-D93A95B7A3D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46190ADE-84FB-4B51-83F0-6AAC74E709A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6DE54075-34C6-48B5-947D-7AC22C088B0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1E1D9E23-12F3-4203-88DD-98A664DB22F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551C77A6-1F75-4472-98E1-9450D701C66B}"/>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9DD846A7-9B1E-4278-83F9-D16984CE70D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061849B2-F858-4F5A-AFE3-12E872262FC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8D5F5CD3-F747-4EA4-A4AC-7D8EF4D11D77}"/>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96CD5AD2-C279-4398-B9CF-DC8FDBAA5705}"/>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5A6DB6AF-470F-448A-9F98-009C7019AC96}"/>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53789736-AC20-4F25-8DB2-AB0F5DDD9AA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E2279BCC-9AC6-4CF7-B73C-28B3855DAEC9}"/>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AD13D8EA-652D-409A-804E-9AB433F4A4BC}"/>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24F161E3-9989-451D-A9E1-D85F4911F34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9536A82C-983C-4445-9A3B-A4B4FEB474E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D234D3F5-4884-4148-B6B3-F3069908950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35A0B0D8-A274-45D3-9274-15C2B9FE198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5058B08B-559E-406F-AC05-2D6077317C3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109</xdr:row>
      <xdr:rowOff>25581</xdr:rowOff>
    </xdr:to>
    <xdr:cxnSp macro="">
      <xdr:nvCxnSpPr>
        <xdr:cNvPr id="721" name="直線コネクタ 720">
          <a:extLst>
            <a:ext uri="{FF2B5EF4-FFF2-40B4-BE49-F238E27FC236}">
              <a16:creationId xmlns:a16="http://schemas.microsoft.com/office/drawing/2014/main" id="{93F2AD53-DCE4-49EE-85F4-245BE83B5A11}"/>
            </a:ext>
          </a:extLst>
        </xdr:cNvPr>
        <xdr:cNvCxnSpPr/>
      </xdr:nvCxnSpPr>
      <xdr:spPr>
        <a:xfrm flipV="1">
          <a:off x="19509104" y="16716647"/>
          <a:ext cx="0" cy="158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2" name="【公民館】&#10;一人当たり面積最小値テキスト">
          <a:extLst>
            <a:ext uri="{FF2B5EF4-FFF2-40B4-BE49-F238E27FC236}">
              <a16:creationId xmlns:a16="http://schemas.microsoft.com/office/drawing/2014/main" id="{12B7408C-84F0-4FA3-B39A-2D0EE99F7200}"/>
            </a:ext>
          </a:extLst>
        </xdr:cNvPr>
        <xdr:cNvSpPr txBox="1"/>
      </xdr:nvSpPr>
      <xdr:spPr>
        <a:xfrm>
          <a:off x="19547840" y="1830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3" name="直線コネクタ 722">
          <a:extLst>
            <a:ext uri="{FF2B5EF4-FFF2-40B4-BE49-F238E27FC236}">
              <a16:creationId xmlns:a16="http://schemas.microsoft.com/office/drawing/2014/main" id="{45D8E143-9009-417F-95BE-A18C6773DA8D}"/>
            </a:ext>
          </a:extLst>
        </xdr:cNvPr>
        <xdr:cNvCxnSpPr/>
      </xdr:nvCxnSpPr>
      <xdr:spPr>
        <a:xfrm>
          <a:off x="194437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24" name="【公民館】&#10;一人当たり面積最大値テキスト">
          <a:extLst>
            <a:ext uri="{FF2B5EF4-FFF2-40B4-BE49-F238E27FC236}">
              <a16:creationId xmlns:a16="http://schemas.microsoft.com/office/drawing/2014/main" id="{D1F5AD8C-B031-4BA5-94D0-760A4B8BA4A1}"/>
            </a:ext>
          </a:extLst>
        </xdr:cNvPr>
        <xdr:cNvSpPr txBox="1"/>
      </xdr:nvSpPr>
      <xdr:spPr>
        <a:xfrm>
          <a:off x="19547840" y="1649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25" name="直線コネクタ 724">
          <a:extLst>
            <a:ext uri="{FF2B5EF4-FFF2-40B4-BE49-F238E27FC236}">
              <a16:creationId xmlns:a16="http://schemas.microsoft.com/office/drawing/2014/main" id="{E8DE9808-1474-46A7-B997-1C915D3C3608}"/>
            </a:ext>
          </a:extLst>
        </xdr:cNvPr>
        <xdr:cNvCxnSpPr/>
      </xdr:nvCxnSpPr>
      <xdr:spPr>
        <a:xfrm>
          <a:off x="194437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124658</xdr:rowOff>
    </xdr:from>
    <xdr:ext cx="469744" cy="259045"/>
    <xdr:sp macro="" textlink="">
      <xdr:nvSpPr>
        <xdr:cNvPr id="726" name="【公民館】&#10;一人当たり面積平均値テキスト">
          <a:extLst>
            <a:ext uri="{FF2B5EF4-FFF2-40B4-BE49-F238E27FC236}">
              <a16:creationId xmlns:a16="http://schemas.microsoft.com/office/drawing/2014/main" id="{55249754-745D-430C-9C45-B97001289C0F}"/>
            </a:ext>
          </a:extLst>
        </xdr:cNvPr>
        <xdr:cNvSpPr txBox="1"/>
      </xdr:nvSpPr>
      <xdr:spPr>
        <a:xfrm>
          <a:off x="19547840" y="1772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146231</xdr:rowOff>
    </xdr:from>
    <xdr:to>
      <xdr:col>116</xdr:col>
      <xdr:colOff>114300</xdr:colOff>
      <xdr:row>106</xdr:row>
      <xdr:rowOff>76381</xdr:rowOff>
    </xdr:to>
    <xdr:sp macro="" textlink="">
      <xdr:nvSpPr>
        <xdr:cNvPr id="727" name="フローチャート: 判断 726">
          <a:extLst>
            <a:ext uri="{FF2B5EF4-FFF2-40B4-BE49-F238E27FC236}">
              <a16:creationId xmlns:a16="http://schemas.microsoft.com/office/drawing/2014/main" id="{4EFAD20B-615E-4932-B10D-906AA10B048B}"/>
            </a:ext>
          </a:extLst>
        </xdr:cNvPr>
        <xdr:cNvSpPr/>
      </xdr:nvSpPr>
      <xdr:spPr>
        <a:xfrm>
          <a:off x="19458940" y="1774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169092</xdr:rowOff>
    </xdr:from>
    <xdr:to>
      <xdr:col>112</xdr:col>
      <xdr:colOff>38100</xdr:colOff>
      <xdr:row>106</xdr:row>
      <xdr:rowOff>99242</xdr:rowOff>
    </xdr:to>
    <xdr:sp macro="" textlink="">
      <xdr:nvSpPr>
        <xdr:cNvPr id="728" name="フローチャート: 判断 727">
          <a:extLst>
            <a:ext uri="{FF2B5EF4-FFF2-40B4-BE49-F238E27FC236}">
              <a16:creationId xmlns:a16="http://schemas.microsoft.com/office/drawing/2014/main" id="{8AB8F7D9-7ADD-46FB-9AB1-F206620FC5BE}"/>
            </a:ext>
          </a:extLst>
        </xdr:cNvPr>
        <xdr:cNvSpPr/>
      </xdr:nvSpPr>
      <xdr:spPr>
        <a:xfrm>
          <a:off x="18735040" y="177712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167458</xdr:rowOff>
    </xdr:from>
    <xdr:to>
      <xdr:col>107</xdr:col>
      <xdr:colOff>101600</xdr:colOff>
      <xdr:row>106</xdr:row>
      <xdr:rowOff>97608</xdr:rowOff>
    </xdr:to>
    <xdr:sp macro="" textlink="">
      <xdr:nvSpPr>
        <xdr:cNvPr id="729" name="フローチャート: 判断 728">
          <a:extLst>
            <a:ext uri="{FF2B5EF4-FFF2-40B4-BE49-F238E27FC236}">
              <a16:creationId xmlns:a16="http://schemas.microsoft.com/office/drawing/2014/main" id="{C27DF43A-EDD9-494C-8193-80F3CCD60401}"/>
            </a:ext>
          </a:extLst>
        </xdr:cNvPr>
        <xdr:cNvSpPr/>
      </xdr:nvSpPr>
      <xdr:spPr>
        <a:xfrm>
          <a:off x="17937480" y="17769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30" name="フローチャート: 判断 729">
          <a:extLst>
            <a:ext uri="{FF2B5EF4-FFF2-40B4-BE49-F238E27FC236}">
              <a16:creationId xmlns:a16="http://schemas.microsoft.com/office/drawing/2014/main" id="{50E62A3C-4647-43D4-83DC-2FA1F09400BB}"/>
            </a:ext>
          </a:extLst>
        </xdr:cNvPr>
        <xdr:cNvSpPr/>
      </xdr:nvSpPr>
      <xdr:spPr>
        <a:xfrm>
          <a:off x="17162780" y="1796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22134</xdr:rowOff>
    </xdr:from>
    <xdr:to>
      <xdr:col>98</xdr:col>
      <xdr:colOff>38100</xdr:colOff>
      <xdr:row>107</xdr:row>
      <xdr:rowOff>123734</xdr:rowOff>
    </xdr:to>
    <xdr:sp macro="" textlink="">
      <xdr:nvSpPr>
        <xdr:cNvPr id="731" name="フローチャート: 判断 730">
          <a:extLst>
            <a:ext uri="{FF2B5EF4-FFF2-40B4-BE49-F238E27FC236}">
              <a16:creationId xmlns:a16="http://schemas.microsoft.com/office/drawing/2014/main" id="{C513EA28-D344-423F-AF1E-B0C8A5BD8668}"/>
            </a:ext>
          </a:extLst>
        </xdr:cNvPr>
        <xdr:cNvSpPr/>
      </xdr:nvSpPr>
      <xdr:spPr>
        <a:xfrm>
          <a:off x="16388080" y="179596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6873B10-F725-42AB-B152-DAC096202E8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F18B48A-C7F8-4378-8B2E-A83E80C05C9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3319F08-7326-4F3D-A980-6A840E3FEA0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D707828-1A39-40AA-89E7-DDB1542D219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69F59595-9242-4412-BC6E-D860022CE66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129902</xdr:rowOff>
    </xdr:from>
    <xdr:to>
      <xdr:col>116</xdr:col>
      <xdr:colOff>114300</xdr:colOff>
      <xdr:row>105</xdr:row>
      <xdr:rowOff>60052</xdr:rowOff>
    </xdr:to>
    <xdr:sp macro="" textlink="">
      <xdr:nvSpPr>
        <xdr:cNvPr id="737" name="楕円 736">
          <a:extLst>
            <a:ext uri="{FF2B5EF4-FFF2-40B4-BE49-F238E27FC236}">
              <a16:creationId xmlns:a16="http://schemas.microsoft.com/office/drawing/2014/main" id="{8D11AE8C-0183-4767-A710-27131953658C}"/>
            </a:ext>
          </a:extLst>
        </xdr:cNvPr>
        <xdr:cNvSpPr/>
      </xdr:nvSpPr>
      <xdr:spPr>
        <a:xfrm>
          <a:off x="19458940" y="17564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152779</xdr:rowOff>
    </xdr:from>
    <xdr:ext cx="469744" cy="259045"/>
    <xdr:sp macro="" textlink="">
      <xdr:nvSpPr>
        <xdr:cNvPr id="738" name="【公民館】&#10;一人当たり面積該当値テキスト">
          <a:extLst>
            <a:ext uri="{FF2B5EF4-FFF2-40B4-BE49-F238E27FC236}">
              <a16:creationId xmlns:a16="http://schemas.microsoft.com/office/drawing/2014/main" id="{FF59887B-9710-4310-AC19-4D1C2468F639}"/>
            </a:ext>
          </a:extLst>
        </xdr:cNvPr>
        <xdr:cNvSpPr txBox="1"/>
      </xdr:nvSpPr>
      <xdr:spPr>
        <a:xfrm>
          <a:off x="19547840" y="1741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144599</xdr:rowOff>
    </xdr:from>
    <xdr:to>
      <xdr:col>112</xdr:col>
      <xdr:colOff>38100</xdr:colOff>
      <xdr:row>105</xdr:row>
      <xdr:rowOff>74749</xdr:rowOff>
    </xdr:to>
    <xdr:sp macro="" textlink="">
      <xdr:nvSpPr>
        <xdr:cNvPr id="739" name="楕円 738">
          <a:extLst>
            <a:ext uri="{FF2B5EF4-FFF2-40B4-BE49-F238E27FC236}">
              <a16:creationId xmlns:a16="http://schemas.microsoft.com/office/drawing/2014/main" id="{AC140F66-B81E-4C25-8535-DAC57623D9F7}"/>
            </a:ext>
          </a:extLst>
        </xdr:cNvPr>
        <xdr:cNvSpPr/>
      </xdr:nvSpPr>
      <xdr:spPr>
        <a:xfrm>
          <a:off x="18735040" y="175791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9252</xdr:rowOff>
    </xdr:from>
    <xdr:to>
      <xdr:col>116</xdr:col>
      <xdr:colOff>63500</xdr:colOff>
      <xdr:row>105</xdr:row>
      <xdr:rowOff>23949</xdr:rowOff>
    </xdr:to>
    <xdr:cxnSp macro="">
      <xdr:nvCxnSpPr>
        <xdr:cNvPr id="740" name="直線コネクタ 739">
          <a:extLst>
            <a:ext uri="{FF2B5EF4-FFF2-40B4-BE49-F238E27FC236}">
              <a16:creationId xmlns:a16="http://schemas.microsoft.com/office/drawing/2014/main" id="{6EB66680-A1E5-4BBD-8F3B-451FFE392C7D}"/>
            </a:ext>
          </a:extLst>
        </xdr:cNvPr>
        <xdr:cNvCxnSpPr/>
      </xdr:nvCxnSpPr>
      <xdr:spPr>
        <a:xfrm flipV="1">
          <a:off x="18778220" y="17611452"/>
          <a:ext cx="73152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160927</xdr:rowOff>
    </xdr:from>
    <xdr:to>
      <xdr:col>107</xdr:col>
      <xdr:colOff>101600</xdr:colOff>
      <xdr:row>105</xdr:row>
      <xdr:rowOff>91077</xdr:rowOff>
    </xdr:to>
    <xdr:sp macro="" textlink="">
      <xdr:nvSpPr>
        <xdr:cNvPr id="741" name="楕円 740">
          <a:extLst>
            <a:ext uri="{FF2B5EF4-FFF2-40B4-BE49-F238E27FC236}">
              <a16:creationId xmlns:a16="http://schemas.microsoft.com/office/drawing/2014/main" id="{F30FE4B0-5B8F-49BD-9CA7-B3D5F3E89455}"/>
            </a:ext>
          </a:extLst>
        </xdr:cNvPr>
        <xdr:cNvSpPr/>
      </xdr:nvSpPr>
      <xdr:spPr>
        <a:xfrm>
          <a:off x="17937480" y="17595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23949</xdr:rowOff>
    </xdr:from>
    <xdr:to>
      <xdr:col>111</xdr:col>
      <xdr:colOff>177800</xdr:colOff>
      <xdr:row>105</xdr:row>
      <xdr:rowOff>40277</xdr:rowOff>
    </xdr:to>
    <xdr:cxnSp macro="">
      <xdr:nvCxnSpPr>
        <xdr:cNvPr id="742" name="直線コネクタ 741">
          <a:extLst>
            <a:ext uri="{FF2B5EF4-FFF2-40B4-BE49-F238E27FC236}">
              <a16:creationId xmlns:a16="http://schemas.microsoft.com/office/drawing/2014/main" id="{C1D2F158-A9E5-4293-AA40-4FF246A15D13}"/>
            </a:ext>
          </a:extLst>
        </xdr:cNvPr>
        <xdr:cNvCxnSpPr/>
      </xdr:nvCxnSpPr>
      <xdr:spPr>
        <a:xfrm flipV="1">
          <a:off x="17988280" y="17626149"/>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103777</xdr:rowOff>
    </xdr:from>
    <xdr:to>
      <xdr:col>102</xdr:col>
      <xdr:colOff>165100</xdr:colOff>
      <xdr:row>106</xdr:row>
      <xdr:rowOff>33927</xdr:rowOff>
    </xdr:to>
    <xdr:sp macro="" textlink="">
      <xdr:nvSpPr>
        <xdr:cNvPr id="743" name="楕円 742">
          <a:extLst>
            <a:ext uri="{FF2B5EF4-FFF2-40B4-BE49-F238E27FC236}">
              <a16:creationId xmlns:a16="http://schemas.microsoft.com/office/drawing/2014/main" id="{FE92517E-2811-4C0A-B0F9-D6EEF759A954}"/>
            </a:ext>
          </a:extLst>
        </xdr:cNvPr>
        <xdr:cNvSpPr/>
      </xdr:nvSpPr>
      <xdr:spPr>
        <a:xfrm>
          <a:off x="17162780" y="17705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40277</xdr:rowOff>
    </xdr:from>
    <xdr:to>
      <xdr:col>107</xdr:col>
      <xdr:colOff>50800</xdr:colOff>
      <xdr:row>105</xdr:row>
      <xdr:rowOff>154577</xdr:rowOff>
    </xdr:to>
    <xdr:cxnSp macro="">
      <xdr:nvCxnSpPr>
        <xdr:cNvPr id="744" name="直線コネクタ 743">
          <a:extLst>
            <a:ext uri="{FF2B5EF4-FFF2-40B4-BE49-F238E27FC236}">
              <a16:creationId xmlns:a16="http://schemas.microsoft.com/office/drawing/2014/main" id="{49606DE8-F4F5-4E47-91A7-0BEFBDCA8D48}"/>
            </a:ext>
          </a:extLst>
        </xdr:cNvPr>
        <xdr:cNvCxnSpPr/>
      </xdr:nvCxnSpPr>
      <xdr:spPr>
        <a:xfrm flipV="1">
          <a:off x="17213580" y="17642477"/>
          <a:ext cx="7747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115207</xdr:rowOff>
    </xdr:from>
    <xdr:to>
      <xdr:col>98</xdr:col>
      <xdr:colOff>38100</xdr:colOff>
      <xdr:row>106</xdr:row>
      <xdr:rowOff>45357</xdr:rowOff>
    </xdr:to>
    <xdr:sp macro="" textlink="">
      <xdr:nvSpPr>
        <xdr:cNvPr id="745" name="楕円 744">
          <a:extLst>
            <a:ext uri="{FF2B5EF4-FFF2-40B4-BE49-F238E27FC236}">
              <a16:creationId xmlns:a16="http://schemas.microsoft.com/office/drawing/2014/main" id="{83FA3754-BB03-45AB-B65A-ED0A41782F3E}"/>
            </a:ext>
          </a:extLst>
        </xdr:cNvPr>
        <xdr:cNvSpPr/>
      </xdr:nvSpPr>
      <xdr:spPr>
        <a:xfrm>
          <a:off x="16388080" y="177174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154577</xdr:rowOff>
    </xdr:from>
    <xdr:to>
      <xdr:col>102</xdr:col>
      <xdr:colOff>114300</xdr:colOff>
      <xdr:row>105</xdr:row>
      <xdr:rowOff>166007</xdr:rowOff>
    </xdr:to>
    <xdr:cxnSp macro="">
      <xdr:nvCxnSpPr>
        <xdr:cNvPr id="746" name="直線コネクタ 745">
          <a:extLst>
            <a:ext uri="{FF2B5EF4-FFF2-40B4-BE49-F238E27FC236}">
              <a16:creationId xmlns:a16="http://schemas.microsoft.com/office/drawing/2014/main" id="{5FCC38F4-748A-4B4E-AC7D-2CF6FC60A22E}"/>
            </a:ext>
          </a:extLst>
        </xdr:cNvPr>
        <xdr:cNvCxnSpPr/>
      </xdr:nvCxnSpPr>
      <xdr:spPr>
        <a:xfrm flipV="1">
          <a:off x="16431260" y="17756777"/>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90369</xdr:rowOff>
    </xdr:from>
    <xdr:ext cx="469744" cy="259045"/>
    <xdr:sp macro="" textlink="">
      <xdr:nvSpPr>
        <xdr:cNvPr id="747" name="n_1aveValue【公民館】&#10;一人当たり面積">
          <a:extLst>
            <a:ext uri="{FF2B5EF4-FFF2-40B4-BE49-F238E27FC236}">
              <a16:creationId xmlns:a16="http://schemas.microsoft.com/office/drawing/2014/main" id="{1329C06F-C5B3-4005-8305-FD7FB6A292AE}"/>
            </a:ext>
          </a:extLst>
        </xdr:cNvPr>
        <xdr:cNvSpPr txBox="1"/>
      </xdr:nvSpPr>
      <xdr:spPr>
        <a:xfrm>
          <a:off x="18561127" y="1786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88735</xdr:rowOff>
    </xdr:from>
    <xdr:ext cx="469744" cy="259045"/>
    <xdr:sp macro="" textlink="">
      <xdr:nvSpPr>
        <xdr:cNvPr id="748" name="n_2aveValue【公民館】&#10;一人当たり面積">
          <a:extLst>
            <a:ext uri="{FF2B5EF4-FFF2-40B4-BE49-F238E27FC236}">
              <a16:creationId xmlns:a16="http://schemas.microsoft.com/office/drawing/2014/main" id="{BA26793E-2674-44BE-B046-6A725DE98C3F}"/>
            </a:ext>
          </a:extLst>
        </xdr:cNvPr>
        <xdr:cNvSpPr txBox="1"/>
      </xdr:nvSpPr>
      <xdr:spPr>
        <a:xfrm>
          <a:off x="17776267" y="178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749" name="n_3aveValue【公民館】&#10;一人当たり面積">
          <a:extLst>
            <a:ext uri="{FF2B5EF4-FFF2-40B4-BE49-F238E27FC236}">
              <a16:creationId xmlns:a16="http://schemas.microsoft.com/office/drawing/2014/main" id="{50A0ED1E-EAA6-44FA-A02E-8220339ABE7C}"/>
            </a:ext>
          </a:extLst>
        </xdr:cNvPr>
        <xdr:cNvSpPr txBox="1"/>
      </xdr:nvSpPr>
      <xdr:spPr>
        <a:xfrm>
          <a:off x="17001567" y="1805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114861</xdr:rowOff>
    </xdr:from>
    <xdr:ext cx="469744" cy="259045"/>
    <xdr:sp macro="" textlink="">
      <xdr:nvSpPr>
        <xdr:cNvPr id="750" name="n_4aveValue【公民館】&#10;一人当たり面積">
          <a:extLst>
            <a:ext uri="{FF2B5EF4-FFF2-40B4-BE49-F238E27FC236}">
              <a16:creationId xmlns:a16="http://schemas.microsoft.com/office/drawing/2014/main" id="{252F48D6-6260-43B9-A105-F5B1FC382133}"/>
            </a:ext>
          </a:extLst>
        </xdr:cNvPr>
        <xdr:cNvSpPr txBox="1"/>
      </xdr:nvSpPr>
      <xdr:spPr>
        <a:xfrm>
          <a:off x="16226867" y="1805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91276</xdr:rowOff>
    </xdr:from>
    <xdr:ext cx="469744" cy="259045"/>
    <xdr:sp macro="" textlink="">
      <xdr:nvSpPr>
        <xdr:cNvPr id="751" name="n_1mainValue【公民館】&#10;一人当たり面積">
          <a:extLst>
            <a:ext uri="{FF2B5EF4-FFF2-40B4-BE49-F238E27FC236}">
              <a16:creationId xmlns:a16="http://schemas.microsoft.com/office/drawing/2014/main" id="{8FF46240-83CC-4ED8-8958-72D34307D117}"/>
            </a:ext>
          </a:extLst>
        </xdr:cNvPr>
        <xdr:cNvSpPr txBox="1"/>
      </xdr:nvSpPr>
      <xdr:spPr>
        <a:xfrm>
          <a:off x="18561127" y="173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107604</xdr:rowOff>
    </xdr:from>
    <xdr:ext cx="469744" cy="259045"/>
    <xdr:sp macro="" textlink="">
      <xdr:nvSpPr>
        <xdr:cNvPr id="752" name="n_2mainValue【公民館】&#10;一人当たり面積">
          <a:extLst>
            <a:ext uri="{FF2B5EF4-FFF2-40B4-BE49-F238E27FC236}">
              <a16:creationId xmlns:a16="http://schemas.microsoft.com/office/drawing/2014/main" id="{F5F8AA81-B762-4D61-9D6D-366CBE3512B7}"/>
            </a:ext>
          </a:extLst>
        </xdr:cNvPr>
        <xdr:cNvSpPr txBox="1"/>
      </xdr:nvSpPr>
      <xdr:spPr>
        <a:xfrm>
          <a:off x="17776267" y="1737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50454</xdr:rowOff>
    </xdr:from>
    <xdr:ext cx="469744" cy="259045"/>
    <xdr:sp macro="" textlink="">
      <xdr:nvSpPr>
        <xdr:cNvPr id="753" name="n_3mainValue【公民館】&#10;一人当たり面積">
          <a:extLst>
            <a:ext uri="{FF2B5EF4-FFF2-40B4-BE49-F238E27FC236}">
              <a16:creationId xmlns:a16="http://schemas.microsoft.com/office/drawing/2014/main" id="{EAD345B8-0409-40B0-8FBD-25566120E93C}"/>
            </a:ext>
          </a:extLst>
        </xdr:cNvPr>
        <xdr:cNvSpPr txBox="1"/>
      </xdr:nvSpPr>
      <xdr:spPr>
        <a:xfrm>
          <a:off x="17001567" y="1748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61884</xdr:rowOff>
    </xdr:from>
    <xdr:ext cx="469744" cy="259045"/>
    <xdr:sp macro="" textlink="">
      <xdr:nvSpPr>
        <xdr:cNvPr id="754" name="n_4mainValue【公民館】&#10;一人当たり面積">
          <a:extLst>
            <a:ext uri="{FF2B5EF4-FFF2-40B4-BE49-F238E27FC236}">
              <a16:creationId xmlns:a16="http://schemas.microsoft.com/office/drawing/2014/main" id="{8E9F298B-D77B-47DB-A3ED-79AD486949EE}"/>
            </a:ext>
          </a:extLst>
        </xdr:cNvPr>
        <xdr:cNvSpPr txBox="1"/>
      </xdr:nvSpPr>
      <xdr:spPr>
        <a:xfrm>
          <a:off x="16226867" y="1749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E9975567-8E9E-4195-8EC3-F9507901F8C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18A0CF53-08C5-4744-B815-F08BE0A82AC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91A9C1B2-D399-43AF-A0D8-FE15C480CB0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年の町村合併により、県域の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％と広大な面積（</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803.44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㎢）を有することとなった一方、人口については、県の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1,978,742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19,529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人（ともに</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国調人口）と</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構成比となる当町では、住民一人当たりの道路及び、橋りょう・トンネルの一人当たり有形固定資産額が類似団体内順位だけでなく、岐阜県平均を見ても圧倒的に高い数値となっている。そのため、これらの維持にかかる住民一人当たりの負担も高くなる。道路や橋りょう・トンネルの有形固定資産減価償却率については平均値を下回っているが、今後、維持補修や更新に係るコストの増加が懸念さ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公営住宅の有形固定資産減価償却率は、類似団体平均値を上回っている。これは、木造住宅があり、平成初期に旧町村で建設したもので耐用年数を経過したものやもうすぐ耐用年数を迎えるためである。解体撤去年次計画に基づき解体工事を実施する予定であ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保育所や学校施設の有形固定資産減価償却率が低くなっているのは、合併以降、旧町村の格差是正のため進めた複数の保育所建替え更新（Ｈ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おじま幼児園・Ｈ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かすが幼児園・たにぐみ幼児園・Ｈ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きよみず幼児園・Ｈ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やまと・きたがた幼児園）や、平成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年度に谷汲地域の２つの小学校を統合をするため、谷汲小学校を新築したためである。合併以降、藤橋小中学校・長瀬小学校・久瀬小学校・久瀬中学校・春日中学校</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・坂内小中学校</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統廃合により廃止にしたところであるが、少子化も伴い、一人当たり学校施設面積は類似団体内上位となっている。町域が広い当町では、児童・生徒の通学環境の観点からも統廃合に限界があり、一人当たり学校面積の数値は、今後も同様の数値が続くと考えられる。公民館については、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年度に小島コミュニティセンターを建設したため有形固定資産減価償却率が低くなっている。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C03AA9-ED5E-4463-85F4-BA254EF4BBA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A5A15B-C28D-4F5F-8D90-DA2F7ABB164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C5D93E-23AD-4ED9-BEF4-B44AE3F867D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5EF5FD8-62F2-4E74-B657-C6B084E27BE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9A2F5B-7B16-485A-AD90-62593CD89C1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BD7962-0A16-41BA-8F94-F85990EB504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B27182-31EE-442A-82FB-0F0A1A3E627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2671A6-3451-493C-BA1B-81272B24907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94BF2DE-4EB9-422F-A29E-80539A06E9B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785AA7-B97C-4266-BAC5-186E8DC374F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
19,245
803.44
15,907,924
15,255,815
596,120
9,211,632
13,490,499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421794-72DE-4EAF-BD68-4EEBFB8C2CF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C2CA23-2ABA-4AC6-AB4E-BAA7C7D5022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7A7100-D71C-4B82-9604-864421F5B10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9A5DF1-741A-45BA-AF0F-697B65A8A5D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20DDE3E-844C-47FA-AEE8-308BEF5AA9C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EE75890-665F-4FAA-A529-A2F49BC713FB}"/>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49637C-0E29-4F9E-B08F-CD4213D201F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805F2D8-8C9B-4532-AF05-FB0F72DA50A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C67185-8698-4738-A1FF-9C8A533AC21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2952BE-F5AD-442D-B265-AECC9AF23E1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16FB02-5D33-41DD-B254-06E14AA1E44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332664-0072-4011-B376-79A8417F2A6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677AA4-A0EA-4539-9B3B-02BE7353637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71243A-04EC-4C47-A7D5-C412B1FAE8F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628E60-DA11-4D5C-A9DC-9767E3C0C7A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A6F285-1314-411B-B70B-9CCE1F6709B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982B0E-1B06-4F9F-8292-F65CB7A7797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EDEC30E-3261-4465-88FB-753ED0402C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170512-427C-49D3-9FC6-7C0F4A8624A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7CC01F-D8A7-432A-8A76-E8BFC87CA5A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889371-68AF-477E-B58E-E8A4B233909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4EB0D52-1EEE-4195-8FC2-9F86F5B96B6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6EC7C1A-2E09-48DC-B9AB-B7D83D0A669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6F2D8A9-3C27-4CB5-AE63-B18607EB067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2135504-6034-4FFA-A7E4-20DFCE59696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3CC4F4-BC2C-42EC-9395-A91CD5D2EFB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D775435-2EB6-4BAC-A0F2-7E43D78BB4C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FA74EE5-9F11-4499-A561-FBF82334B12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2FD78E6-6DED-4BA1-B7B1-74C89932DC6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D6CD00B-5B78-4312-A776-CA82A7FEB9F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8E9708-AFB2-4F1E-96C8-4C4E3C96E51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6369465-3173-4AF4-97EB-55959D2E939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2D99AD2-A1A6-470B-8AFC-EE56BFE7E5C1}"/>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2719E33-7195-4994-B615-465758C275F4}"/>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FBFE749-0D24-4D7B-A3D1-811D94B35192}"/>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34C1BCA-3109-4808-96B5-A81B5DBB7F47}"/>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12C58DC-A12E-4FD4-8DD7-3A98475BA71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DFFD525-9A14-49D2-8D39-5BB7CD35DB12}"/>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15C47B8-A947-42F5-ADF4-293A4F62277B}"/>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1638947-DFD4-4773-8BBC-024DC5F7F466}"/>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86741DA-4DE2-4A22-812F-AD7197A36B62}"/>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FF238AA-A163-4884-9BCA-3867FE87B901}"/>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0B3C76A-2071-4424-AF51-98C60A24E8D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05939F7-AB2A-43CA-939D-9F18FC15E83E}"/>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314A57F-4A51-44C5-8735-71AA1917E69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607C5EF-0596-47C5-80DC-6AADF557319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167640</xdr:rowOff>
    </xdr:from>
    <xdr:to>
      <xdr:col>24</xdr:col>
      <xdr:colOff>62865</xdr:colOff>
      <xdr:row>42</xdr:row>
      <xdr:rowOff>7620</xdr:rowOff>
    </xdr:to>
    <xdr:cxnSp macro="">
      <xdr:nvCxnSpPr>
        <xdr:cNvPr id="58" name="直線コネクタ 57">
          <a:extLst>
            <a:ext uri="{FF2B5EF4-FFF2-40B4-BE49-F238E27FC236}">
              <a16:creationId xmlns:a16="http://schemas.microsoft.com/office/drawing/2014/main" id="{253B4046-547B-4E59-BC5C-AA88017BC2DE}"/>
            </a:ext>
          </a:extLst>
        </xdr:cNvPr>
        <xdr:cNvCxnSpPr/>
      </xdr:nvCxnSpPr>
      <xdr:spPr>
        <a:xfrm flipV="1">
          <a:off x="4086225" y="58674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9" name="【図書館】&#10;有形固定資産減価償却率最小値テキスト">
          <a:extLst>
            <a:ext uri="{FF2B5EF4-FFF2-40B4-BE49-F238E27FC236}">
              <a16:creationId xmlns:a16="http://schemas.microsoft.com/office/drawing/2014/main" id="{3D6F2012-4073-4E7D-AA18-B3944B8F8D79}"/>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60" name="直線コネクタ 59">
          <a:extLst>
            <a:ext uri="{FF2B5EF4-FFF2-40B4-BE49-F238E27FC236}">
              <a16:creationId xmlns:a16="http://schemas.microsoft.com/office/drawing/2014/main" id="{DD2E5EDD-ECFD-4E15-AAD4-8641359E2511}"/>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114317</xdr:rowOff>
    </xdr:from>
    <xdr:ext cx="405111" cy="259045"/>
    <xdr:sp macro="" textlink="">
      <xdr:nvSpPr>
        <xdr:cNvPr id="61" name="【図書館】&#10;有形固定資産減価償却率最大値テキスト">
          <a:extLst>
            <a:ext uri="{FF2B5EF4-FFF2-40B4-BE49-F238E27FC236}">
              <a16:creationId xmlns:a16="http://schemas.microsoft.com/office/drawing/2014/main" id="{8BD6E029-714D-4C8B-8371-2AD86D1F58B1}"/>
            </a:ext>
          </a:extLst>
        </xdr:cNvPr>
        <xdr:cNvSpPr txBox="1"/>
      </xdr:nvSpPr>
      <xdr:spPr>
        <a:xfrm>
          <a:off x="4124960" y="564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167640</xdr:rowOff>
    </xdr:from>
    <xdr:to>
      <xdr:col>24</xdr:col>
      <xdr:colOff>152400</xdr:colOff>
      <xdr:row>34</xdr:row>
      <xdr:rowOff>167640</xdr:rowOff>
    </xdr:to>
    <xdr:cxnSp macro="">
      <xdr:nvCxnSpPr>
        <xdr:cNvPr id="62" name="直線コネクタ 61">
          <a:extLst>
            <a:ext uri="{FF2B5EF4-FFF2-40B4-BE49-F238E27FC236}">
              <a16:creationId xmlns:a16="http://schemas.microsoft.com/office/drawing/2014/main" id="{9F1AB028-4806-4257-874F-DB7C3F8A3F6B}"/>
            </a:ext>
          </a:extLst>
        </xdr:cNvPr>
        <xdr:cNvCxnSpPr/>
      </xdr:nvCxnSpPr>
      <xdr:spPr>
        <a:xfrm>
          <a:off x="4020820" y="5867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160581</xdr:rowOff>
    </xdr:from>
    <xdr:ext cx="405111" cy="259045"/>
    <xdr:sp macro="" textlink="">
      <xdr:nvSpPr>
        <xdr:cNvPr id="63" name="【図書館】&#10;有形固定資産減価償却率平均値テキスト">
          <a:extLst>
            <a:ext uri="{FF2B5EF4-FFF2-40B4-BE49-F238E27FC236}">
              <a16:creationId xmlns:a16="http://schemas.microsoft.com/office/drawing/2014/main" id="{E05C36BB-E425-4E2E-860B-A11E5DDD5AAF}"/>
            </a:ext>
          </a:extLst>
        </xdr:cNvPr>
        <xdr:cNvSpPr txBox="1"/>
      </xdr:nvSpPr>
      <xdr:spPr>
        <a:xfrm>
          <a:off x="4124960" y="6363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xdr:rowOff>
    </xdr:from>
    <xdr:to>
      <xdr:col>24</xdr:col>
      <xdr:colOff>114300</xdr:colOff>
      <xdr:row>38</xdr:row>
      <xdr:rowOff>112304</xdr:rowOff>
    </xdr:to>
    <xdr:sp macro="" textlink="">
      <xdr:nvSpPr>
        <xdr:cNvPr id="64" name="フローチャート: 判断 63">
          <a:extLst>
            <a:ext uri="{FF2B5EF4-FFF2-40B4-BE49-F238E27FC236}">
              <a16:creationId xmlns:a16="http://schemas.microsoft.com/office/drawing/2014/main" id="{EBCE9485-5F98-41ED-B3F4-CD9ECD1003A0}"/>
            </a:ext>
          </a:extLst>
        </xdr:cNvPr>
        <xdr:cNvSpPr/>
      </xdr:nvSpPr>
      <xdr:spPr>
        <a:xfrm>
          <a:off x="4036060" y="63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120106</xdr:rowOff>
    </xdr:from>
    <xdr:to>
      <xdr:col>20</xdr:col>
      <xdr:colOff>38100</xdr:colOff>
      <xdr:row>38</xdr:row>
      <xdr:rowOff>50256</xdr:rowOff>
    </xdr:to>
    <xdr:sp macro="" textlink="">
      <xdr:nvSpPr>
        <xdr:cNvPr id="65" name="フローチャート: 判断 64">
          <a:extLst>
            <a:ext uri="{FF2B5EF4-FFF2-40B4-BE49-F238E27FC236}">
              <a16:creationId xmlns:a16="http://schemas.microsoft.com/office/drawing/2014/main" id="{2735DEB9-B5A5-43E0-A7A7-A91511E835AA}"/>
            </a:ext>
          </a:extLst>
        </xdr:cNvPr>
        <xdr:cNvSpPr/>
      </xdr:nvSpPr>
      <xdr:spPr>
        <a:xfrm>
          <a:off x="3312160" y="6322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41383</xdr:rowOff>
    </xdr:from>
    <xdr:ext cx="405111" cy="259045"/>
    <xdr:sp macro="" textlink="">
      <xdr:nvSpPr>
        <xdr:cNvPr id="66" name="n_1aveValue【図書館】&#10;有形固定資産減価償却率">
          <a:extLst>
            <a:ext uri="{FF2B5EF4-FFF2-40B4-BE49-F238E27FC236}">
              <a16:creationId xmlns:a16="http://schemas.microsoft.com/office/drawing/2014/main" id="{9F41CF05-AB0B-4A03-8457-45F9DBCB25C5}"/>
            </a:ext>
          </a:extLst>
        </xdr:cNvPr>
        <xdr:cNvSpPr txBox="1"/>
      </xdr:nvSpPr>
      <xdr:spPr>
        <a:xfrm>
          <a:off x="3170564" y="641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72753</xdr:rowOff>
    </xdr:from>
    <xdr:to>
      <xdr:col>15</xdr:col>
      <xdr:colOff>101600</xdr:colOff>
      <xdr:row>38</xdr:row>
      <xdr:rowOff>2903</xdr:rowOff>
    </xdr:to>
    <xdr:sp macro="" textlink="">
      <xdr:nvSpPr>
        <xdr:cNvPr id="67" name="フローチャート: 判断 66">
          <a:extLst>
            <a:ext uri="{FF2B5EF4-FFF2-40B4-BE49-F238E27FC236}">
              <a16:creationId xmlns:a16="http://schemas.microsoft.com/office/drawing/2014/main" id="{F7370181-E009-447A-BE5B-25241D1DCD83}"/>
            </a:ext>
          </a:extLst>
        </xdr:cNvPr>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165480</xdr:rowOff>
    </xdr:from>
    <xdr:ext cx="405111" cy="259045"/>
    <xdr:sp macro="" textlink="">
      <xdr:nvSpPr>
        <xdr:cNvPr id="68" name="n_2aveValue【図書館】&#10;有形固定資産減価償却率">
          <a:extLst>
            <a:ext uri="{FF2B5EF4-FFF2-40B4-BE49-F238E27FC236}">
              <a16:creationId xmlns:a16="http://schemas.microsoft.com/office/drawing/2014/main" id="{B9ED595C-177A-4382-9C8E-FCA8ABA92CB2}"/>
            </a:ext>
          </a:extLst>
        </xdr:cNvPr>
        <xdr:cNvSpPr txBox="1"/>
      </xdr:nvSpPr>
      <xdr:spPr>
        <a:xfrm>
          <a:off x="2385704" y="636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103777</xdr:rowOff>
    </xdr:from>
    <xdr:to>
      <xdr:col>10</xdr:col>
      <xdr:colOff>165100</xdr:colOff>
      <xdr:row>38</xdr:row>
      <xdr:rowOff>33927</xdr:rowOff>
    </xdr:to>
    <xdr:sp macro="" textlink="">
      <xdr:nvSpPr>
        <xdr:cNvPr id="69" name="フローチャート: 判断 68">
          <a:extLst>
            <a:ext uri="{FF2B5EF4-FFF2-40B4-BE49-F238E27FC236}">
              <a16:creationId xmlns:a16="http://schemas.microsoft.com/office/drawing/2014/main" id="{708C1F02-7DE5-4CDA-B3B4-EA40D23B24DB}"/>
            </a:ext>
          </a:extLst>
        </xdr:cNvPr>
        <xdr:cNvSpPr/>
      </xdr:nvSpPr>
      <xdr:spPr>
        <a:xfrm>
          <a:off x="1739900" y="6306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25054</xdr:rowOff>
    </xdr:from>
    <xdr:ext cx="405111" cy="259045"/>
    <xdr:sp macro="" textlink="">
      <xdr:nvSpPr>
        <xdr:cNvPr id="70" name="n_3aveValue【図書館】&#10;有形固定資産減価償却率">
          <a:extLst>
            <a:ext uri="{FF2B5EF4-FFF2-40B4-BE49-F238E27FC236}">
              <a16:creationId xmlns:a16="http://schemas.microsoft.com/office/drawing/2014/main" id="{F6387033-303A-4F6C-A69B-AB6D5D79A3F5}"/>
            </a:ext>
          </a:extLst>
        </xdr:cNvPr>
        <xdr:cNvSpPr txBox="1"/>
      </xdr:nvSpPr>
      <xdr:spPr>
        <a:xfrm>
          <a:off x="1611004" y="639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93980</xdr:rowOff>
    </xdr:from>
    <xdr:to>
      <xdr:col>6</xdr:col>
      <xdr:colOff>38100</xdr:colOff>
      <xdr:row>38</xdr:row>
      <xdr:rowOff>24130</xdr:rowOff>
    </xdr:to>
    <xdr:sp macro="" textlink="">
      <xdr:nvSpPr>
        <xdr:cNvPr id="71" name="フローチャート: 判断 70">
          <a:extLst>
            <a:ext uri="{FF2B5EF4-FFF2-40B4-BE49-F238E27FC236}">
              <a16:creationId xmlns:a16="http://schemas.microsoft.com/office/drawing/2014/main" id="{38DD567F-7322-468F-9737-040013F50B71}"/>
            </a:ext>
          </a:extLst>
        </xdr:cNvPr>
        <xdr:cNvSpPr/>
      </xdr:nvSpPr>
      <xdr:spPr>
        <a:xfrm>
          <a:off x="965200" y="629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36</xdr:row>
      <xdr:rowOff>40657</xdr:rowOff>
    </xdr:from>
    <xdr:ext cx="405111" cy="259045"/>
    <xdr:sp macro="" textlink="">
      <xdr:nvSpPr>
        <xdr:cNvPr id="72" name="n_4aveValue【図書館】&#10;有形固定資産減価償却率">
          <a:extLst>
            <a:ext uri="{FF2B5EF4-FFF2-40B4-BE49-F238E27FC236}">
              <a16:creationId xmlns:a16="http://schemas.microsoft.com/office/drawing/2014/main" id="{44B455F6-FA66-4F16-8E0C-8A786E1B9DA0}"/>
            </a:ext>
          </a:extLst>
        </xdr:cNvPr>
        <xdr:cNvSpPr txBox="1"/>
      </xdr:nvSpPr>
      <xdr:spPr>
        <a:xfrm>
          <a:off x="83630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E4658EB-191B-40AA-AEA1-2F41187B7EC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F6960F36-41E9-49FA-BC51-083A7F72A8C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B2CC2E5B-8433-44A1-AED1-8B57075BE5E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1C9D0060-31B6-4788-BA1A-5ED5A0DDAEB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3AFE942A-7C3D-4004-B985-ED1AE721F98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116840</xdr:rowOff>
    </xdr:from>
    <xdr:to>
      <xdr:col>24</xdr:col>
      <xdr:colOff>114300</xdr:colOff>
      <xdr:row>35</xdr:row>
      <xdr:rowOff>46990</xdr:rowOff>
    </xdr:to>
    <xdr:sp macro="" textlink="">
      <xdr:nvSpPr>
        <xdr:cNvPr id="78" name="楕円 77">
          <a:extLst>
            <a:ext uri="{FF2B5EF4-FFF2-40B4-BE49-F238E27FC236}">
              <a16:creationId xmlns:a16="http://schemas.microsoft.com/office/drawing/2014/main" id="{6A06B5CD-8B3F-4D0B-82BC-CFF58399E8EE}"/>
            </a:ext>
          </a:extLst>
        </xdr:cNvPr>
        <xdr:cNvSpPr/>
      </xdr:nvSpPr>
      <xdr:spPr>
        <a:xfrm>
          <a:off x="4036060" y="581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69867</xdr:rowOff>
    </xdr:from>
    <xdr:ext cx="405111" cy="259045"/>
    <xdr:sp macro="" textlink="">
      <xdr:nvSpPr>
        <xdr:cNvPr id="79" name="【図書館】&#10;有形固定資産減価償却率該当値テキスト">
          <a:extLst>
            <a:ext uri="{FF2B5EF4-FFF2-40B4-BE49-F238E27FC236}">
              <a16:creationId xmlns:a16="http://schemas.microsoft.com/office/drawing/2014/main" id="{5AB017D7-D1CB-4F0D-A3C2-99902E1F4A4E}"/>
            </a:ext>
          </a:extLst>
        </xdr:cNvPr>
        <xdr:cNvSpPr txBox="1"/>
      </xdr:nvSpPr>
      <xdr:spPr>
        <a:xfrm>
          <a:off x="4124960" y="576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41728</xdr:rowOff>
    </xdr:from>
    <xdr:to>
      <xdr:col>20</xdr:col>
      <xdr:colOff>38100</xdr:colOff>
      <xdr:row>34</xdr:row>
      <xdr:rowOff>143328</xdr:rowOff>
    </xdr:to>
    <xdr:sp macro="" textlink="">
      <xdr:nvSpPr>
        <xdr:cNvPr id="80" name="楕円 79">
          <a:extLst>
            <a:ext uri="{FF2B5EF4-FFF2-40B4-BE49-F238E27FC236}">
              <a16:creationId xmlns:a16="http://schemas.microsoft.com/office/drawing/2014/main" id="{C40E5F55-776A-46B8-81EE-D6BB578945F0}"/>
            </a:ext>
          </a:extLst>
        </xdr:cNvPr>
        <xdr:cNvSpPr/>
      </xdr:nvSpPr>
      <xdr:spPr>
        <a:xfrm>
          <a:off x="3312160" y="57414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92528</xdr:rowOff>
    </xdr:from>
    <xdr:to>
      <xdr:col>24</xdr:col>
      <xdr:colOff>63500</xdr:colOff>
      <xdr:row>34</xdr:row>
      <xdr:rowOff>167640</xdr:rowOff>
    </xdr:to>
    <xdr:cxnSp macro="">
      <xdr:nvCxnSpPr>
        <xdr:cNvPr id="81" name="直線コネクタ 80">
          <a:extLst>
            <a:ext uri="{FF2B5EF4-FFF2-40B4-BE49-F238E27FC236}">
              <a16:creationId xmlns:a16="http://schemas.microsoft.com/office/drawing/2014/main" id="{D25C946C-5BF3-4FCE-A850-80F2AA961BAB}"/>
            </a:ext>
          </a:extLst>
        </xdr:cNvPr>
        <xdr:cNvCxnSpPr/>
      </xdr:nvCxnSpPr>
      <xdr:spPr>
        <a:xfrm>
          <a:off x="3355340" y="5792288"/>
          <a:ext cx="7315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139700</xdr:rowOff>
    </xdr:from>
    <xdr:to>
      <xdr:col>15</xdr:col>
      <xdr:colOff>101600</xdr:colOff>
      <xdr:row>34</xdr:row>
      <xdr:rowOff>69850</xdr:rowOff>
    </xdr:to>
    <xdr:sp macro="" textlink="">
      <xdr:nvSpPr>
        <xdr:cNvPr id="82" name="楕円 81">
          <a:extLst>
            <a:ext uri="{FF2B5EF4-FFF2-40B4-BE49-F238E27FC236}">
              <a16:creationId xmlns:a16="http://schemas.microsoft.com/office/drawing/2014/main" id="{AD245370-4FF4-4A83-914C-F5E62201A5B3}"/>
            </a:ext>
          </a:extLst>
        </xdr:cNvPr>
        <xdr:cNvSpPr/>
      </xdr:nvSpPr>
      <xdr:spPr>
        <a:xfrm>
          <a:off x="2514600" y="5671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19050</xdr:rowOff>
    </xdr:from>
    <xdr:to>
      <xdr:col>19</xdr:col>
      <xdr:colOff>177800</xdr:colOff>
      <xdr:row>34</xdr:row>
      <xdr:rowOff>92528</xdr:rowOff>
    </xdr:to>
    <xdr:cxnSp macro="">
      <xdr:nvCxnSpPr>
        <xdr:cNvPr id="83" name="直線コネクタ 82">
          <a:extLst>
            <a:ext uri="{FF2B5EF4-FFF2-40B4-BE49-F238E27FC236}">
              <a16:creationId xmlns:a16="http://schemas.microsoft.com/office/drawing/2014/main" id="{990676CE-0B60-442A-B84F-9156229FFCF7}"/>
            </a:ext>
          </a:extLst>
        </xdr:cNvPr>
        <xdr:cNvCxnSpPr/>
      </xdr:nvCxnSpPr>
      <xdr:spPr>
        <a:xfrm>
          <a:off x="2565400" y="5718810"/>
          <a:ext cx="78994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84183</xdr:rowOff>
    </xdr:from>
    <xdr:to>
      <xdr:col>10</xdr:col>
      <xdr:colOff>165100</xdr:colOff>
      <xdr:row>34</xdr:row>
      <xdr:rowOff>14333</xdr:rowOff>
    </xdr:to>
    <xdr:sp macro="" textlink="">
      <xdr:nvSpPr>
        <xdr:cNvPr id="84" name="楕円 83">
          <a:extLst>
            <a:ext uri="{FF2B5EF4-FFF2-40B4-BE49-F238E27FC236}">
              <a16:creationId xmlns:a16="http://schemas.microsoft.com/office/drawing/2014/main" id="{360A845C-854E-4A83-AE93-F91824F193B9}"/>
            </a:ext>
          </a:extLst>
        </xdr:cNvPr>
        <xdr:cNvSpPr/>
      </xdr:nvSpPr>
      <xdr:spPr>
        <a:xfrm>
          <a:off x="1739900" y="5616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134983</xdr:rowOff>
    </xdr:from>
    <xdr:to>
      <xdr:col>15</xdr:col>
      <xdr:colOff>50800</xdr:colOff>
      <xdr:row>34</xdr:row>
      <xdr:rowOff>19050</xdr:rowOff>
    </xdr:to>
    <xdr:cxnSp macro="">
      <xdr:nvCxnSpPr>
        <xdr:cNvPr id="85" name="直線コネクタ 84">
          <a:extLst>
            <a:ext uri="{FF2B5EF4-FFF2-40B4-BE49-F238E27FC236}">
              <a16:creationId xmlns:a16="http://schemas.microsoft.com/office/drawing/2014/main" id="{A019728D-C153-4FA6-ADBB-BC52B1959187}"/>
            </a:ext>
          </a:extLst>
        </xdr:cNvPr>
        <xdr:cNvCxnSpPr/>
      </xdr:nvCxnSpPr>
      <xdr:spPr>
        <a:xfrm>
          <a:off x="1790700" y="5667103"/>
          <a:ext cx="7747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41728</xdr:rowOff>
    </xdr:from>
    <xdr:to>
      <xdr:col>6</xdr:col>
      <xdr:colOff>38100</xdr:colOff>
      <xdr:row>39</xdr:row>
      <xdr:rowOff>143328</xdr:rowOff>
    </xdr:to>
    <xdr:sp macro="" textlink="">
      <xdr:nvSpPr>
        <xdr:cNvPr id="86" name="楕円 85">
          <a:extLst>
            <a:ext uri="{FF2B5EF4-FFF2-40B4-BE49-F238E27FC236}">
              <a16:creationId xmlns:a16="http://schemas.microsoft.com/office/drawing/2014/main" id="{29436AD3-1FCB-43B8-8951-F7F0E7270381}"/>
            </a:ext>
          </a:extLst>
        </xdr:cNvPr>
        <xdr:cNvSpPr/>
      </xdr:nvSpPr>
      <xdr:spPr>
        <a:xfrm>
          <a:off x="965200" y="65796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134983</xdr:rowOff>
    </xdr:from>
    <xdr:to>
      <xdr:col>10</xdr:col>
      <xdr:colOff>114300</xdr:colOff>
      <xdr:row>39</xdr:row>
      <xdr:rowOff>92528</xdr:rowOff>
    </xdr:to>
    <xdr:cxnSp macro="">
      <xdr:nvCxnSpPr>
        <xdr:cNvPr id="87" name="直線コネクタ 86">
          <a:extLst>
            <a:ext uri="{FF2B5EF4-FFF2-40B4-BE49-F238E27FC236}">
              <a16:creationId xmlns:a16="http://schemas.microsoft.com/office/drawing/2014/main" id="{B1903628-D9FB-4104-8938-84A6FF765F99}"/>
            </a:ext>
          </a:extLst>
        </xdr:cNvPr>
        <xdr:cNvCxnSpPr/>
      </xdr:nvCxnSpPr>
      <xdr:spPr>
        <a:xfrm flipV="1">
          <a:off x="1008380" y="5667103"/>
          <a:ext cx="782320" cy="96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159855</xdr:rowOff>
    </xdr:from>
    <xdr:ext cx="405111" cy="259045"/>
    <xdr:sp macro="" textlink="">
      <xdr:nvSpPr>
        <xdr:cNvPr id="88" name="n_1mainValue【図書館】&#10;有形固定資産減価償却率">
          <a:extLst>
            <a:ext uri="{FF2B5EF4-FFF2-40B4-BE49-F238E27FC236}">
              <a16:creationId xmlns:a16="http://schemas.microsoft.com/office/drawing/2014/main" id="{624E5C97-E2E3-4327-9C65-50FB32326A62}"/>
            </a:ext>
          </a:extLst>
        </xdr:cNvPr>
        <xdr:cNvSpPr txBox="1"/>
      </xdr:nvSpPr>
      <xdr:spPr>
        <a:xfrm>
          <a:off x="3170564" y="552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86377</xdr:rowOff>
    </xdr:from>
    <xdr:ext cx="405111" cy="259045"/>
    <xdr:sp macro="" textlink="">
      <xdr:nvSpPr>
        <xdr:cNvPr id="89" name="n_2mainValue【図書館】&#10;有形固定資産減価償却率">
          <a:extLst>
            <a:ext uri="{FF2B5EF4-FFF2-40B4-BE49-F238E27FC236}">
              <a16:creationId xmlns:a16="http://schemas.microsoft.com/office/drawing/2014/main" id="{DF8ADCD7-387F-45E5-9F85-E7739B050419}"/>
            </a:ext>
          </a:extLst>
        </xdr:cNvPr>
        <xdr:cNvSpPr txBox="1"/>
      </xdr:nvSpPr>
      <xdr:spPr>
        <a:xfrm>
          <a:off x="2385704" y="54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30860</xdr:rowOff>
    </xdr:from>
    <xdr:ext cx="340478" cy="259045"/>
    <xdr:sp macro="" textlink="">
      <xdr:nvSpPr>
        <xdr:cNvPr id="90" name="n_3mainValue【図書館】&#10;有形固定資産減価償却率">
          <a:extLst>
            <a:ext uri="{FF2B5EF4-FFF2-40B4-BE49-F238E27FC236}">
              <a16:creationId xmlns:a16="http://schemas.microsoft.com/office/drawing/2014/main" id="{CEA3706B-AC68-4C2D-B703-EDEA5E578059}"/>
            </a:ext>
          </a:extLst>
        </xdr:cNvPr>
        <xdr:cNvSpPr txBox="1"/>
      </xdr:nvSpPr>
      <xdr:spPr>
        <a:xfrm>
          <a:off x="1643321" y="5395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134455</xdr:rowOff>
    </xdr:from>
    <xdr:ext cx="405111" cy="259045"/>
    <xdr:sp macro="" textlink="">
      <xdr:nvSpPr>
        <xdr:cNvPr id="91" name="n_4mainValue【図書館】&#10;有形固定資産減価償却率">
          <a:extLst>
            <a:ext uri="{FF2B5EF4-FFF2-40B4-BE49-F238E27FC236}">
              <a16:creationId xmlns:a16="http://schemas.microsoft.com/office/drawing/2014/main" id="{E17911B3-8087-44C0-B774-8142CE4A66A2}"/>
            </a:ext>
          </a:extLst>
        </xdr:cNvPr>
        <xdr:cNvSpPr txBox="1"/>
      </xdr:nvSpPr>
      <xdr:spPr>
        <a:xfrm>
          <a:off x="83630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53C3EEE-71B9-4A81-800A-258A2158FF7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5A0E2B0-336C-4B26-A809-B7F1B39D6E3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7442932-2879-47E1-8987-225EAFB9B7B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C3EA244-BD2A-4023-B45F-613381675E2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3260130-8BAB-4B9D-96D3-15CAD8C0DBB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E3B6660-FB36-4FA5-BC63-96FC099417E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6746C9D-1D07-4369-A6A5-3C163702096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3543F81-45D3-45C3-A8DC-67F9E4FEBE3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5018FC8-31E5-47C3-B7CC-96D725C2FB4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11036CC-F524-48F1-BDEC-752D0FB94CF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FEA12A2-59FA-4941-95B0-55EF2CF66B0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27B94DB-5FF0-4C30-BAE8-7689AD3AD9E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D16F284-8478-4B44-BC50-A39DABF0F96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C57FA18-E924-4565-A721-2C364B85F696}"/>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D738893-8269-4F46-8904-591ABD26FC3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E31F38F-5706-44AD-B62D-3F5B870E3A69}"/>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F09637-6722-4386-9445-71B2CB7303E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E6F1972-7A8C-4301-AED5-E3A0429716B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BC71FA7-1899-4219-9C93-92878353745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F2735BF-AE83-44B1-A49A-ECCA7F7812C5}"/>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4FDFE64-FEE8-4205-B1EF-B8760EB1F37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E5AB385-87A3-463E-BB08-32A91E1DE478}"/>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19D764A-BF81-48D8-9718-4476209DBB5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1F816590-84E4-4BA1-9785-3E8A4277032F}"/>
            </a:ext>
          </a:extLst>
        </xdr:cNvPr>
        <xdr:cNvCxnSpPr/>
      </xdr:nvCxnSpPr>
      <xdr:spPr>
        <a:xfrm flipV="1">
          <a:off x="9219565" y="57378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44AEE1AD-53AC-49F7-8C1F-C61EA2E235B5}"/>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AE83EC28-AE7D-4964-8143-3291463F0A88}"/>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8" name="【図書館】&#10;一人当たり面積最大値テキスト">
          <a:extLst>
            <a:ext uri="{FF2B5EF4-FFF2-40B4-BE49-F238E27FC236}">
              <a16:creationId xmlns:a16="http://schemas.microsoft.com/office/drawing/2014/main" id="{B7063318-A13A-44E7-8FF7-954F4D04FE2A}"/>
            </a:ext>
          </a:extLst>
        </xdr:cNvPr>
        <xdr:cNvSpPr txBox="1"/>
      </xdr:nvSpPr>
      <xdr:spPr>
        <a:xfrm>
          <a:off x="92583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9" name="直線コネクタ 118">
          <a:extLst>
            <a:ext uri="{FF2B5EF4-FFF2-40B4-BE49-F238E27FC236}">
              <a16:creationId xmlns:a16="http://schemas.microsoft.com/office/drawing/2014/main" id="{64818DD6-74E2-454B-A2D2-699D28C763AB}"/>
            </a:ext>
          </a:extLst>
        </xdr:cNvPr>
        <xdr:cNvCxnSpPr/>
      </xdr:nvCxnSpPr>
      <xdr:spPr>
        <a:xfrm>
          <a:off x="915416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72407</xdr:rowOff>
    </xdr:from>
    <xdr:ext cx="469744" cy="259045"/>
    <xdr:sp macro="" textlink="">
      <xdr:nvSpPr>
        <xdr:cNvPr id="120" name="【図書館】&#10;一人当たり面積平均値テキスト">
          <a:extLst>
            <a:ext uri="{FF2B5EF4-FFF2-40B4-BE49-F238E27FC236}">
              <a16:creationId xmlns:a16="http://schemas.microsoft.com/office/drawing/2014/main" id="{B6269B89-57E0-4527-BCF9-73DB77E57184}"/>
            </a:ext>
          </a:extLst>
        </xdr:cNvPr>
        <xdr:cNvSpPr txBox="1"/>
      </xdr:nvSpPr>
      <xdr:spPr>
        <a:xfrm>
          <a:off x="92583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1" name="フローチャート: 判断 120">
          <a:extLst>
            <a:ext uri="{FF2B5EF4-FFF2-40B4-BE49-F238E27FC236}">
              <a16:creationId xmlns:a16="http://schemas.microsoft.com/office/drawing/2014/main" id="{1E9035E0-BA4C-4D65-B1DC-3140C7CA8A95}"/>
            </a:ext>
          </a:extLst>
        </xdr:cNvPr>
        <xdr:cNvSpPr/>
      </xdr:nvSpPr>
      <xdr:spPr>
        <a:xfrm>
          <a:off x="919226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86360</xdr:rowOff>
    </xdr:from>
    <xdr:to>
      <xdr:col>50</xdr:col>
      <xdr:colOff>165100</xdr:colOff>
      <xdr:row>39</xdr:row>
      <xdr:rowOff>16510</xdr:rowOff>
    </xdr:to>
    <xdr:sp macro="" textlink="">
      <xdr:nvSpPr>
        <xdr:cNvPr id="122" name="フローチャート: 判断 121">
          <a:extLst>
            <a:ext uri="{FF2B5EF4-FFF2-40B4-BE49-F238E27FC236}">
              <a16:creationId xmlns:a16="http://schemas.microsoft.com/office/drawing/2014/main" id="{8A73C88A-B127-41EC-964E-7789888C2D92}"/>
            </a:ext>
          </a:extLst>
        </xdr:cNvPr>
        <xdr:cNvSpPr/>
      </xdr:nvSpPr>
      <xdr:spPr>
        <a:xfrm>
          <a:off x="8445500" y="6456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7637</xdr:rowOff>
    </xdr:from>
    <xdr:ext cx="469744" cy="259045"/>
    <xdr:sp macro="" textlink="">
      <xdr:nvSpPr>
        <xdr:cNvPr id="123" name="n_1aveValue【図書館】&#10;一人当たり面積">
          <a:extLst>
            <a:ext uri="{FF2B5EF4-FFF2-40B4-BE49-F238E27FC236}">
              <a16:creationId xmlns:a16="http://schemas.microsoft.com/office/drawing/2014/main" id="{79581366-4AD0-48C6-B601-C1CEB4F46610}"/>
            </a:ext>
          </a:extLst>
        </xdr:cNvPr>
        <xdr:cNvSpPr txBox="1"/>
      </xdr:nvSpPr>
      <xdr:spPr>
        <a:xfrm>
          <a:off x="827158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139700</xdr:rowOff>
    </xdr:from>
    <xdr:to>
      <xdr:col>46</xdr:col>
      <xdr:colOff>38100</xdr:colOff>
      <xdr:row>39</xdr:row>
      <xdr:rowOff>69850</xdr:rowOff>
    </xdr:to>
    <xdr:sp macro="" textlink="">
      <xdr:nvSpPr>
        <xdr:cNvPr id="124" name="フローチャート: 判断 123">
          <a:extLst>
            <a:ext uri="{FF2B5EF4-FFF2-40B4-BE49-F238E27FC236}">
              <a16:creationId xmlns:a16="http://schemas.microsoft.com/office/drawing/2014/main" id="{C10EF8A1-D00C-4B01-8FB8-FE1233092854}"/>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60977</xdr:rowOff>
    </xdr:from>
    <xdr:ext cx="469744" cy="259045"/>
    <xdr:sp macro="" textlink="">
      <xdr:nvSpPr>
        <xdr:cNvPr id="125" name="n_2aveValue【図書館】&#10;一人当たり面積">
          <a:extLst>
            <a:ext uri="{FF2B5EF4-FFF2-40B4-BE49-F238E27FC236}">
              <a16:creationId xmlns:a16="http://schemas.microsoft.com/office/drawing/2014/main" id="{C5CD9080-CB80-43EB-A7D7-C4D0E10669D3}"/>
            </a:ext>
          </a:extLst>
        </xdr:cNvPr>
        <xdr:cNvSpPr txBox="1"/>
      </xdr:nvSpPr>
      <xdr:spPr>
        <a:xfrm>
          <a:off x="7509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6350</xdr:rowOff>
    </xdr:from>
    <xdr:to>
      <xdr:col>41</xdr:col>
      <xdr:colOff>101600</xdr:colOff>
      <xdr:row>39</xdr:row>
      <xdr:rowOff>107950</xdr:rowOff>
    </xdr:to>
    <xdr:sp macro="" textlink="">
      <xdr:nvSpPr>
        <xdr:cNvPr id="126" name="フローチャート: 判断 125">
          <a:extLst>
            <a:ext uri="{FF2B5EF4-FFF2-40B4-BE49-F238E27FC236}">
              <a16:creationId xmlns:a16="http://schemas.microsoft.com/office/drawing/2014/main" id="{D202CA01-200F-41A5-8815-719387D96C06}"/>
            </a:ext>
          </a:extLst>
        </xdr:cNvPr>
        <xdr:cNvSpPr/>
      </xdr:nvSpPr>
      <xdr:spPr>
        <a:xfrm>
          <a:off x="68732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99077</xdr:rowOff>
    </xdr:from>
    <xdr:ext cx="469744" cy="259045"/>
    <xdr:sp macro="" textlink="">
      <xdr:nvSpPr>
        <xdr:cNvPr id="127" name="n_3aveValue【図書館】&#10;一人当たり面積">
          <a:extLst>
            <a:ext uri="{FF2B5EF4-FFF2-40B4-BE49-F238E27FC236}">
              <a16:creationId xmlns:a16="http://schemas.microsoft.com/office/drawing/2014/main" id="{FADAFC50-C2FB-4505-A2EB-FCB646FCD35F}"/>
            </a:ext>
          </a:extLst>
        </xdr:cNvPr>
        <xdr:cNvSpPr txBox="1"/>
      </xdr:nvSpPr>
      <xdr:spPr>
        <a:xfrm>
          <a:off x="67120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170180</xdr:rowOff>
    </xdr:from>
    <xdr:to>
      <xdr:col>36</xdr:col>
      <xdr:colOff>165100</xdr:colOff>
      <xdr:row>39</xdr:row>
      <xdr:rowOff>100330</xdr:rowOff>
    </xdr:to>
    <xdr:sp macro="" textlink="">
      <xdr:nvSpPr>
        <xdr:cNvPr id="128" name="フローチャート: 判断 127">
          <a:extLst>
            <a:ext uri="{FF2B5EF4-FFF2-40B4-BE49-F238E27FC236}">
              <a16:creationId xmlns:a16="http://schemas.microsoft.com/office/drawing/2014/main" id="{96A88421-E815-43BF-9F90-BF7356FE7A15}"/>
            </a:ext>
          </a:extLst>
        </xdr:cNvPr>
        <xdr:cNvSpPr/>
      </xdr:nvSpPr>
      <xdr:spPr>
        <a:xfrm>
          <a:off x="609854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116857</xdr:rowOff>
    </xdr:from>
    <xdr:ext cx="469744" cy="259045"/>
    <xdr:sp macro="" textlink="">
      <xdr:nvSpPr>
        <xdr:cNvPr id="129" name="n_4aveValue【図書館】&#10;一人当たり面積">
          <a:extLst>
            <a:ext uri="{FF2B5EF4-FFF2-40B4-BE49-F238E27FC236}">
              <a16:creationId xmlns:a16="http://schemas.microsoft.com/office/drawing/2014/main" id="{D7763CCD-C89A-4901-8216-97A147AF982F}"/>
            </a:ext>
          </a:extLst>
        </xdr:cNvPr>
        <xdr:cNvSpPr txBox="1"/>
      </xdr:nvSpPr>
      <xdr:spPr>
        <a:xfrm>
          <a:off x="59373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31E6853-D5E0-45DB-A481-39759990423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7D3B84C-B42D-4D7A-BBD9-01A42AE2EB3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15B0EF7-59D0-4804-92D0-5E0824309C5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E3E30156-33C4-45EA-8A1F-D624CFD44CC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1D00023F-8B50-4F36-806F-26CF7BD943F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166370</xdr:rowOff>
    </xdr:from>
    <xdr:to>
      <xdr:col>55</xdr:col>
      <xdr:colOff>50800</xdr:colOff>
      <xdr:row>38</xdr:row>
      <xdr:rowOff>96520</xdr:rowOff>
    </xdr:to>
    <xdr:sp macro="" textlink="">
      <xdr:nvSpPr>
        <xdr:cNvPr id="135" name="楕円 134">
          <a:extLst>
            <a:ext uri="{FF2B5EF4-FFF2-40B4-BE49-F238E27FC236}">
              <a16:creationId xmlns:a16="http://schemas.microsoft.com/office/drawing/2014/main" id="{921ABA2A-3294-49CA-BC7C-8C1270D5E986}"/>
            </a:ext>
          </a:extLst>
        </xdr:cNvPr>
        <xdr:cNvSpPr/>
      </xdr:nvSpPr>
      <xdr:spPr>
        <a:xfrm>
          <a:off x="9192260" y="636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17797</xdr:rowOff>
    </xdr:from>
    <xdr:ext cx="469744" cy="259045"/>
    <xdr:sp macro="" textlink="">
      <xdr:nvSpPr>
        <xdr:cNvPr id="136" name="【図書館】&#10;一人当たり面積該当値テキスト">
          <a:extLst>
            <a:ext uri="{FF2B5EF4-FFF2-40B4-BE49-F238E27FC236}">
              <a16:creationId xmlns:a16="http://schemas.microsoft.com/office/drawing/2014/main" id="{8493D629-CF3A-4DA0-9000-C09CE136AD3E}"/>
            </a:ext>
          </a:extLst>
        </xdr:cNvPr>
        <xdr:cNvSpPr txBox="1"/>
      </xdr:nvSpPr>
      <xdr:spPr>
        <a:xfrm>
          <a:off x="9258300"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xdr:rowOff>
    </xdr:from>
    <xdr:to>
      <xdr:col>50</xdr:col>
      <xdr:colOff>165100</xdr:colOff>
      <xdr:row>38</xdr:row>
      <xdr:rowOff>111760</xdr:rowOff>
    </xdr:to>
    <xdr:sp macro="" textlink="">
      <xdr:nvSpPr>
        <xdr:cNvPr id="137" name="楕円 136">
          <a:extLst>
            <a:ext uri="{FF2B5EF4-FFF2-40B4-BE49-F238E27FC236}">
              <a16:creationId xmlns:a16="http://schemas.microsoft.com/office/drawing/2014/main" id="{B7A5940E-DCD0-4F01-9D90-BDB156737088}"/>
            </a:ext>
          </a:extLst>
        </xdr:cNvPr>
        <xdr:cNvSpPr/>
      </xdr:nvSpPr>
      <xdr:spPr>
        <a:xfrm>
          <a:off x="8445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45720</xdr:rowOff>
    </xdr:from>
    <xdr:to>
      <xdr:col>55</xdr:col>
      <xdr:colOff>0</xdr:colOff>
      <xdr:row>38</xdr:row>
      <xdr:rowOff>60960</xdr:rowOff>
    </xdr:to>
    <xdr:cxnSp macro="">
      <xdr:nvCxnSpPr>
        <xdr:cNvPr id="138" name="直線コネクタ 137">
          <a:extLst>
            <a:ext uri="{FF2B5EF4-FFF2-40B4-BE49-F238E27FC236}">
              <a16:creationId xmlns:a16="http://schemas.microsoft.com/office/drawing/2014/main" id="{540BE2D2-3878-469C-BB79-DBAB167E1737}"/>
            </a:ext>
          </a:extLst>
        </xdr:cNvPr>
        <xdr:cNvCxnSpPr/>
      </xdr:nvCxnSpPr>
      <xdr:spPr>
        <a:xfrm flipV="1">
          <a:off x="8496300" y="6416040"/>
          <a:ext cx="723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9" name="楕円 138">
          <a:extLst>
            <a:ext uri="{FF2B5EF4-FFF2-40B4-BE49-F238E27FC236}">
              <a16:creationId xmlns:a16="http://schemas.microsoft.com/office/drawing/2014/main" id="{4C8E64B0-73AD-40BE-8697-95D433EB3008}"/>
            </a:ext>
          </a:extLst>
        </xdr:cNvPr>
        <xdr:cNvSpPr/>
      </xdr:nvSpPr>
      <xdr:spPr>
        <a:xfrm>
          <a:off x="767080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60960</xdr:rowOff>
    </xdr:from>
    <xdr:to>
      <xdr:col>50</xdr:col>
      <xdr:colOff>114300</xdr:colOff>
      <xdr:row>38</xdr:row>
      <xdr:rowOff>76200</xdr:rowOff>
    </xdr:to>
    <xdr:cxnSp macro="">
      <xdr:nvCxnSpPr>
        <xdr:cNvPr id="140" name="直線コネクタ 139">
          <a:extLst>
            <a:ext uri="{FF2B5EF4-FFF2-40B4-BE49-F238E27FC236}">
              <a16:creationId xmlns:a16="http://schemas.microsoft.com/office/drawing/2014/main" id="{8E10CEBA-CCBC-4484-B560-D0F5A67454CF}"/>
            </a:ext>
          </a:extLst>
        </xdr:cNvPr>
        <xdr:cNvCxnSpPr/>
      </xdr:nvCxnSpPr>
      <xdr:spPr>
        <a:xfrm flipV="1">
          <a:off x="7713980" y="643128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40640</xdr:rowOff>
    </xdr:from>
    <xdr:to>
      <xdr:col>41</xdr:col>
      <xdr:colOff>101600</xdr:colOff>
      <xdr:row>38</xdr:row>
      <xdr:rowOff>142240</xdr:rowOff>
    </xdr:to>
    <xdr:sp macro="" textlink="">
      <xdr:nvSpPr>
        <xdr:cNvPr id="141" name="楕円 140">
          <a:extLst>
            <a:ext uri="{FF2B5EF4-FFF2-40B4-BE49-F238E27FC236}">
              <a16:creationId xmlns:a16="http://schemas.microsoft.com/office/drawing/2014/main" id="{52331A2C-F98F-4F62-94BE-E978D74DA9AE}"/>
            </a:ext>
          </a:extLst>
        </xdr:cNvPr>
        <xdr:cNvSpPr/>
      </xdr:nvSpPr>
      <xdr:spPr>
        <a:xfrm>
          <a:off x="687324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91440</xdr:rowOff>
    </xdr:to>
    <xdr:cxnSp macro="">
      <xdr:nvCxnSpPr>
        <xdr:cNvPr id="142" name="直線コネクタ 141">
          <a:extLst>
            <a:ext uri="{FF2B5EF4-FFF2-40B4-BE49-F238E27FC236}">
              <a16:creationId xmlns:a16="http://schemas.microsoft.com/office/drawing/2014/main" id="{979C36AE-B7D9-4AC0-8C1C-F2B8DD97A82C}"/>
            </a:ext>
          </a:extLst>
        </xdr:cNvPr>
        <xdr:cNvCxnSpPr/>
      </xdr:nvCxnSpPr>
      <xdr:spPr>
        <a:xfrm flipV="1">
          <a:off x="6924040" y="644652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74930</xdr:rowOff>
    </xdr:from>
    <xdr:to>
      <xdr:col>36</xdr:col>
      <xdr:colOff>165100</xdr:colOff>
      <xdr:row>40</xdr:row>
      <xdr:rowOff>5080</xdr:rowOff>
    </xdr:to>
    <xdr:sp macro="" textlink="">
      <xdr:nvSpPr>
        <xdr:cNvPr id="143" name="楕円 142">
          <a:extLst>
            <a:ext uri="{FF2B5EF4-FFF2-40B4-BE49-F238E27FC236}">
              <a16:creationId xmlns:a16="http://schemas.microsoft.com/office/drawing/2014/main" id="{23D40FD2-87BE-4CCA-8AFF-4695A139C829}"/>
            </a:ext>
          </a:extLst>
        </xdr:cNvPr>
        <xdr:cNvSpPr/>
      </xdr:nvSpPr>
      <xdr:spPr>
        <a:xfrm>
          <a:off x="6098540" y="6612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91440</xdr:rowOff>
    </xdr:from>
    <xdr:to>
      <xdr:col>41</xdr:col>
      <xdr:colOff>50800</xdr:colOff>
      <xdr:row>39</xdr:row>
      <xdr:rowOff>125730</xdr:rowOff>
    </xdr:to>
    <xdr:cxnSp macro="">
      <xdr:nvCxnSpPr>
        <xdr:cNvPr id="144" name="直線コネクタ 143">
          <a:extLst>
            <a:ext uri="{FF2B5EF4-FFF2-40B4-BE49-F238E27FC236}">
              <a16:creationId xmlns:a16="http://schemas.microsoft.com/office/drawing/2014/main" id="{9568A6F1-536F-4D28-A931-E6096C4B7BA4}"/>
            </a:ext>
          </a:extLst>
        </xdr:cNvPr>
        <xdr:cNvCxnSpPr/>
      </xdr:nvCxnSpPr>
      <xdr:spPr>
        <a:xfrm flipV="1">
          <a:off x="6149340" y="6461760"/>
          <a:ext cx="7747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128287</xdr:rowOff>
    </xdr:from>
    <xdr:ext cx="469744" cy="259045"/>
    <xdr:sp macro="" textlink="">
      <xdr:nvSpPr>
        <xdr:cNvPr id="145" name="n_1mainValue【図書館】&#10;一人当たり面積">
          <a:extLst>
            <a:ext uri="{FF2B5EF4-FFF2-40B4-BE49-F238E27FC236}">
              <a16:creationId xmlns:a16="http://schemas.microsoft.com/office/drawing/2014/main" id="{5A79F1B3-9BA1-4125-AE03-695BF31E3D2F}"/>
            </a:ext>
          </a:extLst>
        </xdr:cNvPr>
        <xdr:cNvSpPr txBox="1"/>
      </xdr:nvSpPr>
      <xdr:spPr>
        <a:xfrm>
          <a:off x="827158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6" name="n_2mainValue【図書館】&#10;一人当たり面積">
          <a:extLst>
            <a:ext uri="{FF2B5EF4-FFF2-40B4-BE49-F238E27FC236}">
              <a16:creationId xmlns:a16="http://schemas.microsoft.com/office/drawing/2014/main" id="{D81535C9-3E4F-42FB-8B5A-65C30F368250}"/>
            </a:ext>
          </a:extLst>
        </xdr:cNvPr>
        <xdr:cNvSpPr txBox="1"/>
      </xdr:nvSpPr>
      <xdr:spPr>
        <a:xfrm>
          <a:off x="7509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158767</xdr:rowOff>
    </xdr:from>
    <xdr:ext cx="469744" cy="259045"/>
    <xdr:sp macro="" textlink="">
      <xdr:nvSpPr>
        <xdr:cNvPr id="147" name="n_3mainValue【図書館】&#10;一人当たり面積">
          <a:extLst>
            <a:ext uri="{FF2B5EF4-FFF2-40B4-BE49-F238E27FC236}">
              <a16:creationId xmlns:a16="http://schemas.microsoft.com/office/drawing/2014/main" id="{CE0FB487-0BFE-4554-9EAC-A0E50492257A}"/>
            </a:ext>
          </a:extLst>
        </xdr:cNvPr>
        <xdr:cNvSpPr txBox="1"/>
      </xdr:nvSpPr>
      <xdr:spPr>
        <a:xfrm>
          <a:off x="67120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167657</xdr:rowOff>
    </xdr:from>
    <xdr:ext cx="469744" cy="259045"/>
    <xdr:sp macro="" textlink="">
      <xdr:nvSpPr>
        <xdr:cNvPr id="148" name="n_4mainValue【図書館】&#10;一人当たり面積">
          <a:extLst>
            <a:ext uri="{FF2B5EF4-FFF2-40B4-BE49-F238E27FC236}">
              <a16:creationId xmlns:a16="http://schemas.microsoft.com/office/drawing/2014/main" id="{7B74BAD7-7906-4BDF-AAC4-88AC212F810B}"/>
            </a:ext>
          </a:extLst>
        </xdr:cNvPr>
        <xdr:cNvSpPr txBox="1"/>
      </xdr:nvSpPr>
      <xdr:spPr>
        <a:xfrm>
          <a:off x="59373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94387EA-C0C2-44BF-A14D-57718C193B3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CC14099-CC19-4896-856F-8996DA117AA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80E35EF-CB62-4AB4-BFE1-A1B66BE1042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26519B3-BCA2-410A-9B86-3B9A4B5C47D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61B5682-88C8-44CB-93B9-0F07514C66E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703E3DC-EB5E-4668-BE47-FC82F93042E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DD65C33-42D7-4964-B5A3-1A128575776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E87CD5B-BD50-4AA4-A4F4-CD6024D67B7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8CB4A29-576F-4BC5-8236-E3453A7D349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2B450FA-4A0A-442F-817E-FCDD211FF4E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FF0911E-FDCF-4893-8FDA-434435C413B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EF5D5368-1928-49B7-89E9-1BE8A03459C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DFCE86C5-013A-44A9-9548-7FAF8F299D7C}"/>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85E578D6-4C4F-47B6-9469-C24D52739DB8}"/>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D778E13C-B53C-46A3-96E1-C0A03BDEDDE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BE9F0EA3-13D5-4C91-840B-731FCD2EB4E2}"/>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2888DD29-4A00-40E9-AEA1-DE3C2AC447A5}"/>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79B6A407-B7DF-494D-9C31-06E9172999DE}"/>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CFB80473-FCE8-4CCF-A14F-71769723F497}"/>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CEB43D3F-4F06-4E40-AEA6-AAC663A9D7BF}"/>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13A30CBD-1FFA-4809-B116-951A21C91BF1}"/>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980ED76-04B0-41F2-8404-540BF575B25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434B208A-13B7-4CCA-BC69-CA65806DFDB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64E13803-E287-45E3-B586-5B6D01EBE4B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43815</xdr:rowOff>
    </xdr:from>
    <xdr:to>
      <xdr:col>24</xdr:col>
      <xdr:colOff>62865</xdr:colOff>
      <xdr:row>64</xdr:row>
      <xdr:rowOff>49530</xdr:rowOff>
    </xdr:to>
    <xdr:cxnSp macro="">
      <xdr:nvCxnSpPr>
        <xdr:cNvPr id="173" name="直線コネクタ 172">
          <a:extLst>
            <a:ext uri="{FF2B5EF4-FFF2-40B4-BE49-F238E27FC236}">
              <a16:creationId xmlns:a16="http://schemas.microsoft.com/office/drawing/2014/main" id="{D1842297-040A-4658-BF25-AC61952D705F}"/>
            </a:ext>
          </a:extLst>
        </xdr:cNvPr>
        <xdr:cNvCxnSpPr/>
      </xdr:nvCxnSpPr>
      <xdr:spPr>
        <a:xfrm flipV="1">
          <a:off x="4086225" y="926401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51C28D61-6B2B-47B0-BBB0-7404FC2D66D4}"/>
            </a:ext>
          </a:extLst>
        </xdr:cNvPr>
        <xdr:cNvSpPr txBox="1"/>
      </xdr:nvSpPr>
      <xdr:spPr>
        <a:xfrm>
          <a:off x="412496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5" name="直線コネクタ 174">
          <a:extLst>
            <a:ext uri="{FF2B5EF4-FFF2-40B4-BE49-F238E27FC236}">
              <a16:creationId xmlns:a16="http://schemas.microsoft.com/office/drawing/2014/main" id="{0EE341F2-9A7C-4EB9-83BC-1C9A5384DCEC}"/>
            </a:ext>
          </a:extLst>
        </xdr:cNvPr>
        <xdr:cNvCxnSpPr/>
      </xdr:nvCxnSpPr>
      <xdr:spPr>
        <a:xfrm>
          <a:off x="4020820" y="1077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161942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FC85D623-33EF-44E2-A5B4-8A64155CDA38}"/>
            </a:ext>
          </a:extLst>
        </xdr:cNvPr>
        <xdr:cNvSpPr txBox="1"/>
      </xdr:nvSpPr>
      <xdr:spPr>
        <a:xfrm>
          <a:off x="4124960" y="904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43815</xdr:rowOff>
    </xdr:from>
    <xdr:to>
      <xdr:col>24</xdr:col>
      <xdr:colOff>152400</xdr:colOff>
      <xdr:row>55</xdr:row>
      <xdr:rowOff>43815</xdr:rowOff>
    </xdr:to>
    <xdr:cxnSp macro="">
      <xdr:nvCxnSpPr>
        <xdr:cNvPr id="177" name="直線コネクタ 176">
          <a:extLst>
            <a:ext uri="{FF2B5EF4-FFF2-40B4-BE49-F238E27FC236}">
              <a16:creationId xmlns:a16="http://schemas.microsoft.com/office/drawing/2014/main" id="{BCB13133-BF00-4AF4-991B-E117DBA7EF9B}"/>
            </a:ext>
          </a:extLst>
        </xdr:cNvPr>
        <xdr:cNvCxnSpPr/>
      </xdr:nvCxnSpPr>
      <xdr:spPr>
        <a:xfrm>
          <a:off x="4020820" y="9264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B7B6BC57-0B6E-4C9F-BCE7-A9C8A2302924}"/>
            </a:ext>
          </a:extLst>
        </xdr:cNvPr>
        <xdr:cNvSpPr txBox="1"/>
      </xdr:nvSpPr>
      <xdr:spPr>
        <a:xfrm>
          <a:off x="412496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9" name="フローチャート: 判断 178">
          <a:extLst>
            <a:ext uri="{FF2B5EF4-FFF2-40B4-BE49-F238E27FC236}">
              <a16:creationId xmlns:a16="http://schemas.microsoft.com/office/drawing/2014/main" id="{90988D8F-5CC1-4D4B-8535-EC5FC45115A4}"/>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180" name="フローチャート: 判断 179">
          <a:extLst>
            <a:ext uri="{FF2B5EF4-FFF2-40B4-BE49-F238E27FC236}">
              <a16:creationId xmlns:a16="http://schemas.microsoft.com/office/drawing/2014/main" id="{A01E6003-B50A-4720-8EF1-C7171839CE74}"/>
            </a:ext>
          </a:extLst>
        </xdr:cNvPr>
        <xdr:cNvSpPr/>
      </xdr:nvSpPr>
      <xdr:spPr>
        <a:xfrm>
          <a:off x="3312160" y="10099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158767</xdr:rowOff>
    </xdr:from>
    <xdr:ext cx="405111" cy="259045"/>
    <xdr:sp macro="" textlink="">
      <xdr:nvSpPr>
        <xdr:cNvPr id="181" name="n_1aveValue【体育館・プール】&#10;有形固定資産減価償却率">
          <a:extLst>
            <a:ext uri="{FF2B5EF4-FFF2-40B4-BE49-F238E27FC236}">
              <a16:creationId xmlns:a16="http://schemas.microsoft.com/office/drawing/2014/main" id="{31C6F887-F675-4FD1-A0C0-4D41150DA52E}"/>
            </a:ext>
          </a:extLst>
        </xdr:cNvPr>
        <xdr:cNvSpPr txBox="1"/>
      </xdr:nvSpPr>
      <xdr:spPr>
        <a:xfrm>
          <a:off x="317056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80645</xdr:rowOff>
    </xdr:from>
    <xdr:to>
      <xdr:col>15</xdr:col>
      <xdr:colOff>101600</xdr:colOff>
      <xdr:row>61</xdr:row>
      <xdr:rowOff>10795</xdr:rowOff>
    </xdr:to>
    <xdr:sp macro="" textlink="">
      <xdr:nvSpPr>
        <xdr:cNvPr id="182" name="フローチャート: 判断 181">
          <a:extLst>
            <a:ext uri="{FF2B5EF4-FFF2-40B4-BE49-F238E27FC236}">
              <a16:creationId xmlns:a16="http://schemas.microsoft.com/office/drawing/2014/main" id="{DFAC3101-19FB-43FD-A6E3-B2231CBAD3E1}"/>
            </a:ext>
          </a:extLst>
        </xdr:cNvPr>
        <xdr:cNvSpPr/>
      </xdr:nvSpPr>
      <xdr:spPr>
        <a:xfrm>
          <a:off x="251460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1922</xdr:rowOff>
    </xdr:from>
    <xdr:ext cx="405111" cy="259045"/>
    <xdr:sp macro="" textlink="">
      <xdr:nvSpPr>
        <xdr:cNvPr id="183" name="n_2aveValue【体育館・プール】&#10;有形固定資産減価償却率">
          <a:extLst>
            <a:ext uri="{FF2B5EF4-FFF2-40B4-BE49-F238E27FC236}">
              <a16:creationId xmlns:a16="http://schemas.microsoft.com/office/drawing/2014/main" id="{543304AE-636E-4B73-9A3A-D697BF1D0B2E}"/>
            </a:ext>
          </a:extLst>
        </xdr:cNvPr>
        <xdr:cNvSpPr txBox="1"/>
      </xdr:nvSpPr>
      <xdr:spPr>
        <a:xfrm>
          <a:off x="238570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65405</xdr:rowOff>
    </xdr:from>
    <xdr:to>
      <xdr:col>10</xdr:col>
      <xdr:colOff>165100</xdr:colOff>
      <xdr:row>60</xdr:row>
      <xdr:rowOff>167005</xdr:rowOff>
    </xdr:to>
    <xdr:sp macro="" textlink="">
      <xdr:nvSpPr>
        <xdr:cNvPr id="184" name="フローチャート: 判断 183">
          <a:extLst>
            <a:ext uri="{FF2B5EF4-FFF2-40B4-BE49-F238E27FC236}">
              <a16:creationId xmlns:a16="http://schemas.microsoft.com/office/drawing/2014/main" id="{7F7EBFAB-21B8-42EF-8084-E962E15CE82B}"/>
            </a:ext>
          </a:extLst>
        </xdr:cNvPr>
        <xdr:cNvSpPr/>
      </xdr:nvSpPr>
      <xdr:spPr>
        <a:xfrm>
          <a:off x="17399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158132</xdr:rowOff>
    </xdr:from>
    <xdr:ext cx="405111" cy="259045"/>
    <xdr:sp macro="" textlink="">
      <xdr:nvSpPr>
        <xdr:cNvPr id="185" name="n_3aveValue【体育館・プール】&#10;有形固定資産減価償却率">
          <a:extLst>
            <a:ext uri="{FF2B5EF4-FFF2-40B4-BE49-F238E27FC236}">
              <a16:creationId xmlns:a16="http://schemas.microsoft.com/office/drawing/2014/main" id="{A480003C-4463-426B-A51A-B732C480D969}"/>
            </a:ext>
          </a:extLst>
        </xdr:cNvPr>
        <xdr:cNvSpPr txBox="1"/>
      </xdr:nvSpPr>
      <xdr:spPr>
        <a:xfrm>
          <a:off x="161100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46355</xdr:rowOff>
    </xdr:from>
    <xdr:to>
      <xdr:col>6</xdr:col>
      <xdr:colOff>38100</xdr:colOff>
      <xdr:row>60</xdr:row>
      <xdr:rowOff>147955</xdr:rowOff>
    </xdr:to>
    <xdr:sp macro="" textlink="">
      <xdr:nvSpPr>
        <xdr:cNvPr id="186" name="フローチャート: 判断 185">
          <a:extLst>
            <a:ext uri="{FF2B5EF4-FFF2-40B4-BE49-F238E27FC236}">
              <a16:creationId xmlns:a16="http://schemas.microsoft.com/office/drawing/2014/main" id="{21DECF82-15AE-40D2-A4DE-CBB39A158A19}"/>
            </a:ext>
          </a:extLst>
        </xdr:cNvPr>
        <xdr:cNvSpPr/>
      </xdr:nvSpPr>
      <xdr:spPr>
        <a:xfrm>
          <a:off x="965200" y="101047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139082</xdr:rowOff>
    </xdr:from>
    <xdr:ext cx="405111" cy="259045"/>
    <xdr:sp macro="" textlink="">
      <xdr:nvSpPr>
        <xdr:cNvPr id="187" name="n_4aveValue【体育館・プール】&#10;有形固定資産減価償却率">
          <a:extLst>
            <a:ext uri="{FF2B5EF4-FFF2-40B4-BE49-F238E27FC236}">
              <a16:creationId xmlns:a16="http://schemas.microsoft.com/office/drawing/2014/main" id="{29250D34-A584-40E6-B4EF-7708E4E93F1A}"/>
            </a:ext>
          </a:extLst>
        </xdr:cNvPr>
        <xdr:cNvSpPr txBox="1"/>
      </xdr:nvSpPr>
      <xdr:spPr>
        <a:xfrm>
          <a:off x="83630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11B3C34-E6BC-4BEC-8395-56E2B8EF01D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A8334FE-2C5F-4A33-870D-C79D39F4D66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73B540D-8EDD-4DCC-B8FC-7121C8E0F57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30A62743-1684-4147-A6B3-90860FFAD1F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CCCC1328-42EC-40F7-8FB5-35D1647195E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107315</xdr:rowOff>
    </xdr:from>
    <xdr:to>
      <xdr:col>24</xdr:col>
      <xdr:colOff>114300</xdr:colOff>
      <xdr:row>61</xdr:row>
      <xdr:rowOff>37465</xdr:rowOff>
    </xdr:to>
    <xdr:sp macro="" textlink="">
      <xdr:nvSpPr>
        <xdr:cNvPr id="193" name="楕円 192">
          <a:extLst>
            <a:ext uri="{FF2B5EF4-FFF2-40B4-BE49-F238E27FC236}">
              <a16:creationId xmlns:a16="http://schemas.microsoft.com/office/drawing/2014/main" id="{8C43F091-681B-4E50-ADBC-7BFF51D20E4C}"/>
            </a:ext>
          </a:extLst>
        </xdr:cNvPr>
        <xdr:cNvSpPr/>
      </xdr:nvSpPr>
      <xdr:spPr>
        <a:xfrm>
          <a:off x="4036060" y="10165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85742</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D415E336-E5F7-43B8-845A-D1196B7454D6}"/>
            </a:ext>
          </a:extLst>
        </xdr:cNvPr>
        <xdr:cNvSpPr txBox="1"/>
      </xdr:nvSpPr>
      <xdr:spPr>
        <a:xfrm>
          <a:off x="4124960"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73025</xdr:rowOff>
    </xdr:from>
    <xdr:to>
      <xdr:col>20</xdr:col>
      <xdr:colOff>38100</xdr:colOff>
      <xdr:row>61</xdr:row>
      <xdr:rowOff>3175</xdr:rowOff>
    </xdr:to>
    <xdr:sp macro="" textlink="">
      <xdr:nvSpPr>
        <xdr:cNvPr id="195" name="楕円 194">
          <a:extLst>
            <a:ext uri="{FF2B5EF4-FFF2-40B4-BE49-F238E27FC236}">
              <a16:creationId xmlns:a16="http://schemas.microsoft.com/office/drawing/2014/main" id="{CF03DB4A-A122-4A3A-AF8E-81D4C5FBFBBF}"/>
            </a:ext>
          </a:extLst>
        </xdr:cNvPr>
        <xdr:cNvSpPr/>
      </xdr:nvSpPr>
      <xdr:spPr>
        <a:xfrm>
          <a:off x="3312160" y="10131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123825</xdr:rowOff>
    </xdr:from>
    <xdr:to>
      <xdr:col>24</xdr:col>
      <xdr:colOff>63500</xdr:colOff>
      <xdr:row>60</xdr:row>
      <xdr:rowOff>158115</xdr:rowOff>
    </xdr:to>
    <xdr:cxnSp macro="">
      <xdr:nvCxnSpPr>
        <xdr:cNvPr id="196" name="直線コネクタ 195">
          <a:extLst>
            <a:ext uri="{FF2B5EF4-FFF2-40B4-BE49-F238E27FC236}">
              <a16:creationId xmlns:a16="http://schemas.microsoft.com/office/drawing/2014/main" id="{5C818E5C-D965-4D25-B60D-2F65BC5D4CCA}"/>
            </a:ext>
          </a:extLst>
        </xdr:cNvPr>
        <xdr:cNvCxnSpPr/>
      </xdr:nvCxnSpPr>
      <xdr:spPr>
        <a:xfrm>
          <a:off x="3355340" y="1018222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36830</xdr:rowOff>
    </xdr:from>
    <xdr:to>
      <xdr:col>15</xdr:col>
      <xdr:colOff>101600</xdr:colOff>
      <xdr:row>60</xdr:row>
      <xdr:rowOff>138430</xdr:rowOff>
    </xdr:to>
    <xdr:sp macro="" textlink="">
      <xdr:nvSpPr>
        <xdr:cNvPr id="197" name="楕円 196">
          <a:extLst>
            <a:ext uri="{FF2B5EF4-FFF2-40B4-BE49-F238E27FC236}">
              <a16:creationId xmlns:a16="http://schemas.microsoft.com/office/drawing/2014/main" id="{B6DE9395-E4D7-4055-9E9B-E1814BA11E27}"/>
            </a:ext>
          </a:extLst>
        </xdr:cNvPr>
        <xdr:cNvSpPr/>
      </xdr:nvSpPr>
      <xdr:spPr>
        <a:xfrm>
          <a:off x="25146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87630</xdr:rowOff>
    </xdr:from>
    <xdr:to>
      <xdr:col>19</xdr:col>
      <xdr:colOff>177800</xdr:colOff>
      <xdr:row>60</xdr:row>
      <xdr:rowOff>123825</xdr:rowOff>
    </xdr:to>
    <xdr:cxnSp macro="">
      <xdr:nvCxnSpPr>
        <xdr:cNvPr id="198" name="直線コネクタ 197">
          <a:extLst>
            <a:ext uri="{FF2B5EF4-FFF2-40B4-BE49-F238E27FC236}">
              <a16:creationId xmlns:a16="http://schemas.microsoft.com/office/drawing/2014/main" id="{DE78DFBD-5CC1-441E-B578-480CCB429F2A}"/>
            </a:ext>
          </a:extLst>
        </xdr:cNvPr>
        <xdr:cNvCxnSpPr/>
      </xdr:nvCxnSpPr>
      <xdr:spPr>
        <a:xfrm>
          <a:off x="2565400" y="1014603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170180</xdr:rowOff>
    </xdr:from>
    <xdr:to>
      <xdr:col>10</xdr:col>
      <xdr:colOff>165100</xdr:colOff>
      <xdr:row>60</xdr:row>
      <xdr:rowOff>100330</xdr:rowOff>
    </xdr:to>
    <xdr:sp macro="" textlink="">
      <xdr:nvSpPr>
        <xdr:cNvPr id="199" name="楕円 198">
          <a:extLst>
            <a:ext uri="{FF2B5EF4-FFF2-40B4-BE49-F238E27FC236}">
              <a16:creationId xmlns:a16="http://schemas.microsoft.com/office/drawing/2014/main" id="{79715F4A-2E7E-4DF5-9C98-D11A56621B54}"/>
            </a:ext>
          </a:extLst>
        </xdr:cNvPr>
        <xdr:cNvSpPr/>
      </xdr:nvSpPr>
      <xdr:spPr>
        <a:xfrm>
          <a:off x="173990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49530</xdr:rowOff>
    </xdr:from>
    <xdr:to>
      <xdr:col>15</xdr:col>
      <xdr:colOff>50800</xdr:colOff>
      <xdr:row>60</xdr:row>
      <xdr:rowOff>87630</xdr:rowOff>
    </xdr:to>
    <xdr:cxnSp macro="">
      <xdr:nvCxnSpPr>
        <xdr:cNvPr id="200" name="直線コネクタ 199">
          <a:extLst>
            <a:ext uri="{FF2B5EF4-FFF2-40B4-BE49-F238E27FC236}">
              <a16:creationId xmlns:a16="http://schemas.microsoft.com/office/drawing/2014/main" id="{D1A48311-4B5C-4D9C-AA4C-B881ED2B42BE}"/>
            </a:ext>
          </a:extLst>
        </xdr:cNvPr>
        <xdr:cNvCxnSpPr/>
      </xdr:nvCxnSpPr>
      <xdr:spPr>
        <a:xfrm>
          <a:off x="1790700" y="1010793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124460</xdr:rowOff>
    </xdr:from>
    <xdr:to>
      <xdr:col>6</xdr:col>
      <xdr:colOff>38100</xdr:colOff>
      <xdr:row>60</xdr:row>
      <xdr:rowOff>54610</xdr:rowOff>
    </xdr:to>
    <xdr:sp macro="" textlink="">
      <xdr:nvSpPr>
        <xdr:cNvPr id="201" name="楕円 200">
          <a:extLst>
            <a:ext uri="{FF2B5EF4-FFF2-40B4-BE49-F238E27FC236}">
              <a16:creationId xmlns:a16="http://schemas.microsoft.com/office/drawing/2014/main" id="{44C4884E-D977-4CE6-897C-78DC08E5DC3C}"/>
            </a:ext>
          </a:extLst>
        </xdr:cNvPr>
        <xdr:cNvSpPr/>
      </xdr:nvSpPr>
      <xdr:spPr>
        <a:xfrm>
          <a:off x="965200" y="10015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3810</xdr:rowOff>
    </xdr:from>
    <xdr:to>
      <xdr:col>10</xdr:col>
      <xdr:colOff>114300</xdr:colOff>
      <xdr:row>60</xdr:row>
      <xdr:rowOff>49530</xdr:rowOff>
    </xdr:to>
    <xdr:cxnSp macro="">
      <xdr:nvCxnSpPr>
        <xdr:cNvPr id="202" name="直線コネクタ 201">
          <a:extLst>
            <a:ext uri="{FF2B5EF4-FFF2-40B4-BE49-F238E27FC236}">
              <a16:creationId xmlns:a16="http://schemas.microsoft.com/office/drawing/2014/main" id="{C226983F-98A5-4F71-9B1E-641D1C4714E2}"/>
            </a:ext>
          </a:extLst>
        </xdr:cNvPr>
        <xdr:cNvCxnSpPr/>
      </xdr:nvCxnSpPr>
      <xdr:spPr>
        <a:xfrm>
          <a:off x="1008380" y="1006221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203" name="n_1mainValue【体育館・プール】&#10;有形固定資産減価償却率">
          <a:extLst>
            <a:ext uri="{FF2B5EF4-FFF2-40B4-BE49-F238E27FC236}">
              <a16:creationId xmlns:a16="http://schemas.microsoft.com/office/drawing/2014/main" id="{67590C2F-D5FE-4889-A4DC-4E159135B97B}"/>
            </a:ext>
          </a:extLst>
        </xdr:cNvPr>
        <xdr:cNvSpPr txBox="1"/>
      </xdr:nvSpPr>
      <xdr:spPr>
        <a:xfrm>
          <a:off x="317056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154957</xdr:rowOff>
    </xdr:from>
    <xdr:ext cx="405111" cy="259045"/>
    <xdr:sp macro="" textlink="">
      <xdr:nvSpPr>
        <xdr:cNvPr id="204" name="n_2mainValue【体育館・プール】&#10;有形固定資産減価償却率">
          <a:extLst>
            <a:ext uri="{FF2B5EF4-FFF2-40B4-BE49-F238E27FC236}">
              <a16:creationId xmlns:a16="http://schemas.microsoft.com/office/drawing/2014/main" id="{429E520F-FCFA-457C-BF90-B1440732BEF4}"/>
            </a:ext>
          </a:extLst>
        </xdr:cNvPr>
        <xdr:cNvSpPr txBox="1"/>
      </xdr:nvSpPr>
      <xdr:spPr>
        <a:xfrm>
          <a:off x="238570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116857</xdr:rowOff>
    </xdr:from>
    <xdr:ext cx="405111" cy="259045"/>
    <xdr:sp macro="" textlink="">
      <xdr:nvSpPr>
        <xdr:cNvPr id="205" name="n_3mainValue【体育館・プール】&#10;有形固定資産減価償却率">
          <a:extLst>
            <a:ext uri="{FF2B5EF4-FFF2-40B4-BE49-F238E27FC236}">
              <a16:creationId xmlns:a16="http://schemas.microsoft.com/office/drawing/2014/main" id="{1004DA3A-2E50-464E-906C-94A94A7D19A6}"/>
            </a:ext>
          </a:extLst>
        </xdr:cNvPr>
        <xdr:cNvSpPr txBox="1"/>
      </xdr:nvSpPr>
      <xdr:spPr>
        <a:xfrm>
          <a:off x="16110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206" name="n_4mainValue【体育館・プール】&#10;有形固定資産減価償却率">
          <a:extLst>
            <a:ext uri="{FF2B5EF4-FFF2-40B4-BE49-F238E27FC236}">
              <a16:creationId xmlns:a16="http://schemas.microsoft.com/office/drawing/2014/main" id="{6BC47B2C-5A35-42BD-9B7F-854F1DB7FA6F}"/>
            </a:ext>
          </a:extLst>
        </xdr:cNvPr>
        <xdr:cNvSpPr txBox="1"/>
      </xdr:nvSpPr>
      <xdr:spPr>
        <a:xfrm>
          <a:off x="83630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DD4A5EB-95AA-474C-8071-713E4C52E3A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D9921EA-84C6-4324-9866-1F439CCBA58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4BCB518-0E09-4625-A18C-B7663523863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C771E76-93ED-4237-B706-44494214AF7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1AEF37C-2AE8-48A0-83D1-6E8095F5B17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D4F55E0-40DF-4FFD-8D0B-4DEA72981F9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1BC0965-83B1-4310-98BD-A83FEECB9DC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B79B6BA-DC8E-4E3C-9219-A278037E170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ED9DF6C-5034-4E39-B80C-C5E966F7F1F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7738EEA-6228-468C-B775-1DA8AAA2D6A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350D5CA-6699-447C-8A4A-4AE0D2F5370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4A1CA62E-CEA0-42F9-832B-E15C9B75BAEC}"/>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D0F77AB-F26A-4EEB-A18F-97975E56F34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EDE0A0E2-9B3C-4C93-9FF7-CDC1FA43B9AE}"/>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254053E-EEC4-428A-81AA-0FE23AAE204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A8070D13-4DA5-498B-B639-1C6836B73376}"/>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A18FC8D-A791-4A27-AD6A-2B6EF6CABAE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5BAC299B-F9E8-4531-8C61-BDB0047C91FA}"/>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0042D58-D7DE-45AF-AB82-4E13F467230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EC5E6F3D-3948-4D4A-9F10-676A85A06D93}"/>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35F207E-67E9-44D7-9BB0-2D7F8BC0D7F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CFDA12A6-3034-4476-8E09-B1153FE053B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2E3C7C1A-1C0C-46A3-A858-646079DF948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137160</xdr:rowOff>
    </xdr:to>
    <xdr:cxnSp macro="">
      <xdr:nvCxnSpPr>
        <xdr:cNvPr id="230" name="直線コネクタ 229">
          <a:extLst>
            <a:ext uri="{FF2B5EF4-FFF2-40B4-BE49-F238E27FC236}">
              <a16:creationId xmlns:a16="http://schemas.microsoft.com/office/drawing/2014/main" id="{7D88CDD8-9887-441D-B679-944597B2147E}"/>
            </a:ext>
          </a:extLst>
        </xdr:cNvPr>
        <xdr:cNvCxnSpPr/>
      </xdr:nvCxnSpPr>
      <xdr:spPr>
        <a:xfrm flipV="1">
          <a:off x="9219565" y="943737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140987</xdr:rowOff>
    </xdr:from>
    <xdr:ext cx="469744" cy="259045"/>
    <xdr:sp macro="" textlink="">
      <xdr:nvSpPr>
        <xdr:cNvPr id="231" name="【体育館・プール】&#10;一人当たり面積最小値テキスト">
          <a:extLst>
            <a:ext uri="{FF2B5EF4-FFF2-40B4-BE49-F238E27FC236}">
              <a16:creationId xmlns:a16="http://schemas.microsoft.com/office/drawing/2014/main" id="{75F66C31-DD03-499A-BC77-063B3E0C22CC}"/>
            </a:ext>
          </a:extLst>
        </xdr:cNvPr>
        <xdr:cNvSpPr txBox="1"/>
      </xdr:nvSpPr>
      <xdr:spPr>
        <a:xfrm>
          <a:off x="92583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137160</xdr:rowOff>
    </xdr:from>
    <xdr:to>
      <xdr:col>55</xdr:col>
      <xdr:colOff>88900</xdr:colOff>
      <xdr:row>63</xdr:row>
      <xdr:rowOff>137160</xdr:rowOff>
    </xdr:to>
    <xdr:cxnSp macro="">
      <xdr:nvCxnSpPr>
        <xdr:cNvPr id="232" name="直線コネクタ 231">
          <a:extLst>
            <a:ext uri="{FF2B5EF4-FFF2-40B4-BE49-F238E27FC236}">
              <a16:creationId xmlns:a16="http://schemas.microsoft.com/office/drawing/2014/main" id="{C120D206-A155-4EAE-8A66-5C734C744779}"/>
            </a:ext>
          </a:extLst>
        </xdr:cNvPr>
        <xdr:cNvCxnSpPr/>
      </xdr:nvCxnSpPr>
      <xdr:spPr>
        <a:xfrm>
          <a:off x="915416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33" name="【体育館・プール】&#10;一人当たり面積最大値テキスト">
          <a:extLst>
            <a:ext uri="{FF2B5EF4-FFF2-40B4-BE49-F238E27FC236}">
              <a16:creationId xmlns:a16="http://schemas.microsoft.com/office/drawing/2014/main" id="{CC87D570-415A-46FE-B6FB-8CBBFEE0A63E}"/>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4" name="直線コネクタ 233">
          <a:extLst>
            <a:ext uri="{FF2B5EF4-FFF2-40B4-BE49-F238E27FC236}">
              <a16:creationId xmlns:a16="http://schemas.microsoft.com/office/drawing/2014/main" id="{A40AC8D4-6D9F-4C81-9D09-828C412ED5E3}"/>
            </a:ext>
          </a:extLst>
        </xdr:cNvPr>
        <xdr:cNvCxnSpPr/>
      </xdr:nvCxnSpPr>
      <xdr:spPr>
        <a:xfrm>
          <a:off x="9154160" y="943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100347</xdr:rowOff>
    </xdr:from>
    <xdr:ext cx="469744" cy="259045"/>
    <xdr:sp macro="" textlink="">
      <xdr:nvSpPr>
        <xdr:cNvPr id="235" name="【体育館・プール】&#10;一人当たり面積平均値テキスト">
          <a:extLst>
            <a:ext uri="{FF2B5EF4-FFF2-40B4-BE49-F238E27FC236}">
              <a16:creationId xmlns:a16="http://schemas.microsoft.com/office/drawing/2014/main" id="{B9A739E1-F1A4-41F3-A6BD-A9455C43D89D}"/>
            </a:ext>
          </a:extLst>
        </xdr:cNvPr>
        <xdr:cNvSpPr txBox="1"/>
      </xdr:nvSpPr>
      <xdr:spPr>
        <a:xfrm>
          <a:off x="9258300" y="10158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121920</xdr:rowOff>
    </xdr:from>
    <xdr:to>
      <xdr:col>55</xdr:col>
      <xdr:colOff>50800</xdr:colOff>
      <xdr:row>61</xdr:row>
      <xdr:rowOff>52070</xdr:rowOff>
    </xdr:to>
    <xdr:sp macro="" textlink="">
      <xdr:nvSpPr>
        <xdr:cNvPr id="236" name="フローチャート: 判断 235">
          <a:extLst>
            <a:ext uri="{FF2B5EF4-FFF2-40B4-BE49-F238E27FC236}">
              <a16:creationId xmlns:a16="http://schemas.microsoft.com/office/drawing/2014/main" id="{BF9ACD68-2035-4355-8200-0A92902EA8CA}"/>
            </a:ext>
          </a:extLst>
        </xdr:cNvPr>
        <xdr:cNvSpPr/>
      </xdr:nvSpPr>
      <xdr:spPr>
        <a:xfrm>
          <a:off x="9192260" y="10180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149860</xdr:rowOff>
    </xdr:from>
    <xdr:to>
      <xdr:col>50</xdr:col>
      <xdr:colOff>165100</xdr:colOff>
      <xdr:row>61</xdr:row>
      <xdr:rowOff>80010</xdr:rowOff>
    </xdr:to>
    <xdr:sp macro="" textlink="">
      <xdr:nvSpPr>
        <xdr:cNvPr id="237" name="フローチャート: 判断 236">
          <a:extLst>
            <a:ext uri="{FF2B5EF4-FFF2-40B4-BE49-F238E27FC236}">
              <a16:creationId xmlns:a16="http://schemas.microsoft.com/office/drawing/2014/main" id="{E9DCE8B4-3C7B-4EA5-95C7-60E3596FE19A}"/>
            </a:ext>
          </a:extLst>
        </xdr:cNvPr>
        <xdr:cNvSpPr/>
      </xdr:nvSpPr>
      <xdr:spPr>
        <a:xfrm>
          <a:off x="8445500" y="10208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71137</xdr:rowOff>
    </xdr:from>
    <xdr:ext cx="469744" cy="259045"/>
    <xdr:sp macro="" textlink="">
      <xdr:nvSpPr>
        <xdr:cNvPr id="238" name="n_1aveValue【体育館・プール】&#10;一人当たり面積">
          <a:extLst>
            <a:ext uri="{FF2B5EF4-FFF2-40B4-BE49-F238E27FC236}">
              <a16:creationId xmlns:a16="http://schemas.microsoft.com/office/drawing/2014/main" id="{3E45263C-4108-4975-8864-CF74049DF13A}"/>
            </a:ext>
          </a:extLst>
        </xdr:cNvPr>
        <xdr:cNvSpPr txBox="1"/>
      </xdr:nvSpPr>
      <xdr:spPr>
        <a:xfrm>
          <a:off x="827158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49530</xdr:rowOff>
    </xdr:from>
    <xdr:to>
      <xdr:col>46</xdr:col>
      <xdr:colOff>38100</xdr:colOff>
      <xdr:row>61</xdr:row>
      <xdr:rowOff>151130</xdr:rowOff>
    </xdr:to>
    <xdr:sp macro="" textlink="">
      <xdr:nvSpPr>
        <xdr:cNvPr id="239" name="フローチャート: 判断 238">
          <a:extLst>
            <a:ext uri="{FF2B5EF4-FFF2-40B4-BE49-F238E27FC236}">
              <a16:creationId xmlns:a16="http://schemas.microsoft.com/office/drawing/2014/main" id="{034570FD-1B46-404D-AFFB-636B49EA6909}"/>
            </a:ext>
          </a:extLst>
        </xdr:cNvPr>
        <xdr:cNvSpPr/>
      </xdr:nvSpPr>
      <xdr:spPr>
        <a:xfrm>
          <a:off x="7670800" y="10275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142257</xdr:rowOff>
    </xdr:from>
    <xdr:ext cx="469744" cy="259045"/>
    <xdr:sp macro="" textlink="">
      <xdr:nvSpPr>
        <xdr:cNvPr id="240" name="n_2aveValue【体育館・プール】&#10;一人当たり面積">
          <a:extLst>
            <a:ext uri="{FF2B5EF4-FFF2-40B4-BE49-F238E27FC236}">
              <a16:creationId xmlns:a16="http://schemas.microsoft.com/office/drawing/2014/main" id="{43364018-2336-400E-8CBA-6A7EE0ADB266}"/>
            </a:ext>
          </a:extLst>
        </xdr:cNvPr>
        <xdr:cNvSpPr txBox="1"/>
      </xdr:nvSpPr>
      <xdr:spPr>
        <a:xfrm>
          <a:off x="7509587" y="103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58420</xdr:rowOff>
    </xdr:from>
    <xdr:to>
      <xdr:col>41</xdr:col>
      <xdr:colOff>101600</xdr:colOff>
      <xdr:row>62</xdr:row>
      <xdr:rowOff>160020</xdr:rowOff>
    </xdr:to>
    <xdr:sp macro="" textlink="">
      <xdr:nvSpPr>
        <xdr:cNvPr id="241" name="フローチャート: 判断 240">
          <a:extLst>
            <a:ext uri="{FF2B5EF4-FFF2-40B4-BE49-F238E27FC236}">
              <a16:creationId xmlns:a16="http://schemas.microsoft.com/office/drawing/2014/main" id="{76CE2371-EE47-4015-9F76-B61C107C696E}"/>
            </a:ext>
          </a:extLst>
        </xdr:cNvPr>
        <xdr:cNvSpPr/>
      </xdr:nvSpPr>
      <xdr:spPr>
        <a:xfrm>
          <a:off x="687324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151147</xdr:rowOff>
    </xdr:from>
    <xdr:ext cx="469744" cy="259045"/>
    <xdr:sp macro="" textlink="">
      <xdr:nvSpPr>
        <xdr:cNvPr id="242" name="n_3aveValue【体育館・プール】&#10;一人当たり面積">
          <a:extLst>
            <a:ext uri="{FF2B5EF4-FFF2-40B4-BE49-F238E27FC236}">
              <a16:creationId xmlns:a16="http://schemas.microsoft.com/office/drawing/2014/main" id="{881F8B0C-4248-464B-B006-CBD96D64F4BE}"/>
            </a:ext>
          </a:extLst>
        </xdr:cNvPr>
        <xdr:cNvSpPr txBox="1"/>
      </xdr:nvSpPr>
      <xdr:spPr>
        <a:xfrm>
          <a:off x="67120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55880</xdr:rowOff>
    </xdr:from>
    <xdr:to>
      <xdr:col>36</xdr:col>
      <xdr:colOff>165100</xdr:colOff>
      <xdr:row>62</xdr:row>
      <xdr:rowOff>157480</xdr:rowOff>
    </xdr:to>
    <xdr:sp macro="" textlink="">
      <xdr:nvSpPr>
        <xdr:cNvPr id="243" name="フローチャート: 判断 242">
          <a:extLst>
            <a:ext uri="{FF2B5EF4-FFF2-40B4-BE49-F238E27FC236}">
              <a16:creationId xmlns:a16="http://schemas.microsoft.com/office/drawing/2014/main" id="{8F875672-DD6A-4899-8F4B-87990EE2F6B3}"/>
            </a:ext>
          </a:extLst>
        </xdr:cNvPr>
        <xdr:cNvSpPr/>
      </xdr:nvSpPr>
      <xdr:spPr>
        <a:xfrm>
          <a:off x="609854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148607</xdr:rowOff>
    </xdr:from>
    <xdr:ext cx="469744" cy="259045"/>
    <xdr:sp macro="" textlink="">
      <xdr:nvSpPr>
        <xdr:cNvPr id="244" name="n_4aveValue【体育館・プール】&#10;一人当たり面積">
          <a:extLst>
            <a:ext uri="{FF2B5EF4-FFF2-40B4-BE49-F238E27FC236}">
              <a16:creationId xmlns:a16="http://schemas.microsoft.com/office/drawing/2014/main" id="{BB3CFB12-6553-45E3-A4BE-FD5BA3CF3511}"/>
            </a:ext>
          </a:extLst>
        </xdr:cNvPr>
        <xdr:cNvSpPr txBox="1"/>
      </xdr:nvSpPr>
      <xdr:spPr>
        <a:xfrm>
          <a:off x="59373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849A6EE-B4BA-470F-B0C9-5EC253DBD2A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CA2CB69-98FD-4D1F-858A-2C40B140D45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9C0E7A4-E3FF-45FE-BFED-5F70E6759F0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DAF3FBFF-377D-40A7-9EF5-7E77314E81B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2A5C2630-4D5D-41ED-A8BE-4F51A0727B9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119380</xdr:rowOff>
    </xdr:from>
    <xdr:to>
      <xdr:col>55</xdr:col>
      <xdr:colOff>50800</xdr:colOff>
      <xdr:row>60</xdr:row>
      <xdr:rowOff>49530</xdr:rowOff>
    </xdr:to>
    <xdr:sp macro="" textlink="">
      <xdr:nvSpPr>
        <xdr:cNvPr id="250" name="楕円 249">
          <a:extLst>
            <a:ext uri="{FF2B5EF4-FFF2-40B4-BE49-F238E27FC236}">
              <a16:creationId xmlns:a16="http://schemas.microsoft.com/office/drawing/2014/main" id="{C5443DEF-7E1D-4A3D-84F8-CA64ED6A8AF8}"/>
            </a:ext>
          </a:extLst>
        </xdr:cNvPr>
        <xdr:cNvSpPr/>
      </xdr:nvSpPr>
      <xdr:spPr>
        <a:xfrm>
          <a:off x="9192260" y="10010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142257</xdr:rowOff>
    </xdr:from>
    <xdr:ext cx="469744" cy="259045"/>
    <xdr:sp macro="" textlink="">
      <xdr:nvSpPr>
        <xdr:cNvPr id="251" name="【体育館・プール】&#10;一人当たり面積該当値テキスト">
          <a:extLst>
            <a:ext uri="{FF2B5EF4-FFF2-40B4-BE49-F238E27FC236}">
              <a16:creationId xmlns:a16="http://schemas.microsoft.com/office/drawing/2014/main" id="{D7DC9523-9588-446F-862A-95B4BAECDEB0}"/>
            </a:ext>
          </a:extLst>
        </xdr:cNvPr>
        <xdr:cNvSpPr txBox="1"/>
      </xdr:nvSpPr>
      <xdr:spPr>
        <a:xfrm>
          <a:off x="9258300" y="98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135890</xdr:rowOff>
    </xdr:from>
    <xdr:to>
      <xdr:col>50</xdr:col>
      <xdr:colOff>165100</xdr:colOff>
      <xdr:row>60</xdr:row>
      <xdr:rowOff>66040</xdr:rowOff>
    </xdr:to>
    <xdr:sp macro="" textlink="">
      <xdr:nvSpPr>
        <xdr:cNvPr id="252" name="楕円 251">
          <a:extLst>
            <a:ext uri="{FF2B5EF4-FFF2-40B4-BE49-F238E27FC236}">
              <a16:creationId xmlns:a16="http://schemas.microsoft.com/office/drawing/2014/main" id="{1CFDECC0-EFFE-4561-B62E-D43C043624FB}"/>
            </a:ext>
          </a:extLst>
        </xdr:cNvPr>
        <xdr:cNvSpPr/>
      </xdr:nvSpPr>
      <xdr:spPr>
        <a:xfrm>
          <a:off x="8445500" y="1002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170180</xdr:rowOff>
    </xdr:from>
    <xdr:to>
      <xdr:col>55</xdr:col>
      <xdr:colOff>0</xdr:colOff>
      <xdr:row>60</xdr:row>
      <xdr:rowOff>15240</xdr:rowOff>
    </xdr:to>
    <xdr:cxnSp macro="">
      <xdr:nvCxnSpPr>
        <xdr:cNvPr id="253" name="直線コネクタ 252">
          <a:extLst>
            <a:ext uri="{FF2B5EF4-FFF2-40B4-BE49-F238E27FC236}">
              <a16:creationId xmlns:a16="http://schemas.microsoft.com/office/drawing/2014/main" id="{F20C5299-D5BA-4532-81BB-4629D977C545}"/>
            </a:ext>
          </a:extLst>
        </xdr:cNvPr>
        <xdr:cNvCxnSpPr/>
      </xdr:nvCxnSpPr>
      <xdr:spPr>
        <a:xfrm flipV="1">
          <a:off x="8496300" y="10060940"/>
          <a:ext cx="7239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153670</xdr:rowOff>
    </xdr:from>
    <xdr:to>
      <xdr:col>46</xdr:col>
      <xdr:colOff>38100</xdr:colOff>
      <xdr:row>60</xdr:row>
      <xdr:rowOff>83820</xdr:rowOff>
    </xdr:to>
    <xdr:sp macro="" textlink="">
      <xdr:nvSpPr>
        <xdr:cNvPr id="254" name="楕円 253">
          <a:extLst>
            <a:ext uri="{FF2B5EF4-FFF2-40B4-BE49-F238E27FC236}">
              <a16:creationId xmlns:a16="http://schemas.microsoft.com/office/drawing/2014/main" id="{A21FE87F-A56B-47E9-9DC6-FD0993375C52}"/>
            </a:ext>
          </a:extLst>
        </xdr:cNvPr>
        <xdr:cNvSpPr/>
      </xdr:nvSpPr>
      <xdr:spPr>
        <a:xfrm>
          <a:off x="7670800" y="10044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15240</xdr:rowOff>
    </xdr:from>
    <xdr:to>
      <xdr:col>50</xdr:col>
      <xdr:colOff>114300</xdr:colOff>
      <xdr:row>60</xdr:row>
      <xdr:rowOff>33020</xdr:rowOff>
    </xdr:to>
    <xdr:cxnSp macro="">
      <xdr:nvCxnSpPr>
        <xdr:cNvPr id="255" name="直線コネクタ 254">
          <a:extLst>
            <a:ext uri="{FF2B5EF4-FFF2-40B4-BE49-F238E27FC236}">
              <a16:creationId xmlns:a16="http://schemas.microsoft.com/office/drawing/2014/main" id="{81A48148-4212-4E09-A27D-6E789BC6EBB4}"/>
            </a:ext>
          </a:extLst>
        </xdr:cNvPr>
        <xdr:cNvCxnSpPr/>
      </xdr:nvCxnSpPr>
      <xdr:spPr>
        <a:xfrm flipV="1">
          <a:off x="7713980" y="10073640"/>
          <a:ext cx="78232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167640</xdr:rowOff>
    </xdr:from>
    <xdr:to>
      <xdr:col>41</xdr:col>
      <xdr:colOff>101600</xdr:colOff>
      <xdr:row>60</xdr:row>
      <xdr:rowOff>97790</xdr:rowOff>
    </xdr:to>
    <xdr:sp macro="" textlink="">
      <xdr:nvSpPr>
        <xdr:cNvPr id="256" name="楕円 255">
          <a:extLst>
            <a:ext uri="{FF2B5EF4-FFF2-40B4-BE49-F238E27FC236}">
              <a16:creationId xmlns:a16="http://schemas.microsoft.com/office/drawing/2014/main" id="{13170A59-8F95-42E8-A594-455BDEC23D7F}"/>
            </a:ext>
          </a:extLst>
        </xdr:cNvPr>
        <xdr:cNvSpPr/>
      </xdr:nvSpPr>
      <xdr:spPr>
        <a:xfrm>
          <a:off x="6873240" y="10058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33020</xdr:rowOff>
    </xdr:from>
    <xdr:to>
      <xdr:col>45</xdr:col>
      <xdr:colOff>177800</xdr:colOff>
      <xdr:row>60</xdr:row>
      <xdr:rowOff>46990</xdr:rowOff>
    </xdr:to>
    <xdr:cxnSp macro="">
      <xdr:nvCxnSpPr>
        <xdr:cNvPr id="257" name="直線コネクタ 256">
          <a:extLst>
            <a:ext uri="{FF2B5EF4-FFF2-40B4-BE49-F238E27FC236}">
              <a16:creationId xmlns:a16="http://schemas.microsoft.com/office/drawing/2014/main" id="{41C55400-DC7F-43C1-A2F2-BDE59524A561}"/>
            </a:ext>
          </a:extLst>
        </xdr:cNvPr>
        <xdr:cNvCxnSpPr/>
      </xdr:nvCxnSpPr>
      <xdr:spPr>
        <a:xfrm flipV="1">
          <a:off x="6924040" y="10091420"/>
          <a:ext cx="78994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10160</xdr:rowOff>
    </xdr:from>
    <xdr:to>
      <xdr:col>36</xdr:col>
      <xdr:colOff>165100</xdr:colOff>
      <xdr:row>60</xdr:row>
      <xdr:rowOff>111760</xdr:rowOff>
    </xdr:to>
    <xdr:sp macro="" textlink="">
      <xdr:nvSpPr>
        <xdr:cNvPr id="258" name="楕円 257">
          <a:extLst>
            <a:ext uri="{FF2B5EF4-FFF2-40B4-BE49-F238E27FC236}">
              <a16:creationId xmlns:a16="http://schemas.microsoft.com/office/drawing/2014/main" id="{A77DA2BF-39C5-472D-AC32-20C2A69EE2FC}"/>
            </a:ext>
          </a:extLst>
        </xdr:cNvPr>
        <xdr:cNvSpPr/>
      </xdr:nvSpPr>
      <xdr:spPr>
        <a:xfrm>
          <a:off x="609854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46990</xdr:rowOff>
    </xdr:from>
    <xdr:to>
      <xdr:col>41</xdr:col>
      <xdr:colOff>50800</xdr:colOff>
      <xdr:row>60</xdr:row>
      <xdr:rowOff>60960</xdr:rowOff>
    </xdr:to>
    <xdr:cxnSp macro="">
      <xdr:nvCxnSpPr>
        <xdr:cNvPr id="259" name="直線コネクタ 258">
          <a:extLst>
            <a:ext uri="{FF2B5EF4-FFF2-40B4-BE49-F238E27FC236}">
              <a16:creationId xmlns:a16="http://schemas.microsoft.com/office/drawing/2014/main" id="{B6DDEE37-0133-4BB1-9F06-8C9CC235822A}"/>
            </a:ext>
          </a:extLst>
        </xdr:cNvPr>
        <xdr:cNvCxnSpPr/>
      </xdr:nvCxnSpPr>
      <xdr:spPr>
        <a:xfrm flipV="1">
          <a:off x="6149340" y="10105390"/>
          <a:ext cx="7747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82567</xdr:rowOff>
    </xdr:from>
    <xdr:ext cx="469744" cy="259045"/>
    <xdr:sp macro="" textlink="">
      <xdr:nvSpPr>
        <xdr:cNvPr id="260" name="n_1mainValue【体育館・プール】&#10;一人当たり面積">
          <a:extLst>
            <a:ext uri="{FF2B5EF4-FFF2-40B4-BE49-F238E27FC236}">
              <a16:creationId xmlns:a16="http://schemas.microsoft.com/office/drawing/2014/main" id="{7DD9B8C2-42D2-48F3-9009-20EB0A45E0BE}"/>
            </a:ext>
          </a:extLst>
        </xdr:cNvPr>
        <xdr:cNvSpPr txBox="1"/>
      </xdr:nvSpPr>
      <xdr:spPr>
        <a:xfrm>
          <a:off x="827158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100347</xdr:rowOff>
    </xdr:from>
    <xdr:ext cx="469744" cy="259045"/>
    <xdr:sp macro="" textlink="">
      <xdr:nvSpPr>
        <xdr:cNvPr id="261" name="n_2mainValue【体育館・プール】&#10;一人当たり面積">
          <a:extLst>
            <a:ext uri="{FF2B5EF4-FFF2-40B4-BE49-F238E27FC236}">
              <a16:creationId xmlns:a16="http://schemas.microsoft.com/office/drawing/2014/main" id="{37CA86EB-1240-41DA-8ECD-4ACAFFE62B97}"/>
            </a:ext>
          </a:extLst>
        </xdr:cNvPr>
        <xdr:cNvSpPr txBox="1"/>
      </xdr:nvSpPr>
      <xdr:spPr>
        <a:xfrm>
          <a:off x="7509587" y="982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114317</xdr:rowOff>
    </xdr:from>
    <xdr:ext cx="469744" cy="259045"/>
    <xdr:sp macro="" textlink="">
      <xdr:nvSpPr>
        <xdr:cNvPr id="262" name="n_3mainValue【体育館・プール】&#10;一人当たり面積">
          <a:extLst>
            <a:ext uri="{FF2B5EF4-FFF2-40B4-BE49-F238E27FC236}">
              <a16:creationId xmlns:a16="http://schemas.microsoft.com/office/drawing/2014/main" id="{8C10D52D-D24C-4688-83CB-BE3ACA1B662B}"/>
            </a:ext>
          </a:extLst>
        </xdr:cNvPr>
        <xdr:cNvSpPr txBox="1"/>
      </xdr:nvSpPr>
      <xdr:spPr>
        <a:xfrm>
          <a:off x="6712027" y="983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128287</xdr:rowOff>
    </xdr:from>
    <xdr:ext cx="469744" cy="259045"/>
    <xdr:sp macro="" textlink="">
      <xdr:nvSpPr>
        <xdr:cNvPr id="263" name="n_4mainValue【体育館・プール】&#10;一人当たり面積">
          <a:extLst>
            <a:ext uri="{FF2B5EF4-FFF2-40B4-BE49-F238E27FC236}">
              <a16:creationId xmlns:a16="http://schemas.microsoft.com/office/drawing/2014/main" id="{DB9D006B-A217-443E-8CDB-512C0D411C16}"/>
            </a:ext>
          </a:extLst>
        </xdr:cNvPr>
        <xdr:cNvSpPr txBox="1"/>
      </xdr:nvSpPr>
      <xdr:spPr>
        <a:xfrm>
          <a:off x="59373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C1A34E1-E80F-42DB-84E6-D383ED48247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4147609-1C4D-469E-99DE-802CFCE0431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B736EC4-89D5-4D0F-AC02-E0BAAFBE8F0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C803AD9-441A-4335-ADE8-A72AF974279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22E3719-312D-4FA9-96C6-69C9B7478D7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3662087-42BE-4A9D-B092-DBA54807B43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18D22EA-7F24-4102-89CA-173F478292B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E9592F3-2C9E-430B-B80A-6F9E1E1E7A5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5DCCFA6-D045-4E71-8E22-4D53210D676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F1AAAD9-053A-489A-A371-015A27392DC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BFF0048-BF4A-46FF-973B-F4044B7D10F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E5DAF00-4964-489F-A43D-DAF87932F1D7}"/>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8AB9135-C3D6-407C-8126-5370A8F7A40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7F3C140-088C-47E4-891E-CAA6383C0EBB}"/>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58600DF-F056-4225-A160-9E995BD21DB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3B87229-E769-4472-8E18-899E30CF6F2C}"/>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6E99E57-F241-46AB-9302-636CC402F958}"/>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B8FF668-AFE0-4912-8C6A-247A384B785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FD83F5D-DA14-4DD8-A8AF-2CCA04CB73F2}"/>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83E32D4-01E6-4809-86DA-1FB6E93E753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2BFCC6B-FA37-45B9-B133-DE30726A2E1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9EDBC33-72EC-4AE6-A5FB-0E4456BE33E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18E6B91-BEFE-4CC9-93C8-C8B7AD8F7143}"/>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525562AB-17F5-4AEB-8BC5-8462CF0FBD8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93345</xdr:rowOff>
    </xdr:from>
    <xdr:to>
      <xdr:col>24</xdr:col>
      <xdr:colOff>62865</xdr:colOff>
      <xdr:row>86</xdr:row>
      <xdr:rowOff>53339</xdr:rowOff>
    </xdr:to>
    <xdr:cxnSp macro="">
      <xdr:nvCxnSpPr>
        <xdr:cNvPr id="288" name="直線コネクタ 287">
          <a:extLst>
            <a:ext uri="{FF2B5EF4-FFF2-40B4-BE49-F238E27FC236}">
              <a16:creationId xmlns:a16="http://schemas.microsoft.com/office/drawing/2014/main" id="{A2DD6A6A-9B52-45DE-A28B-58962C1C5489}"/>
            </a:ext>
          </a:extLst>
        </xdr:cNvPr>
        <xdr:cNvCxnSpPr/>
      </xdr:nvCxnSpPr>
      <xdr:spPr>
        <a:xfrm flipV="1">
          <a:off x="4086225" y="13336905"/>
          <a:ext cx="0" cy="1133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57166</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AD2A164E-1074-4807-BECB-D3113AC17870}"/>
            </a:ext>
          </a:extLst>
        </xdr:cNvPr>
        <xdr:cNvSpPr txBox="1"/>
      </xdr:nvSpPr>
      <xdr:spPr>
        <a:xfrm>
          <a:off x="4124960" y="14474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53339</xdr:rowOff>
    </xdr:from>
    <xdr:to>
      <xdr:col>24</xdr:col>
      <xdr:colOff>152400</xdr:colOff>
      <xdr:row>86</xdr:row>
      <xdr:rowOff>53339</xdr:rowOff>
    </xdr:to>
    <xdr:cxnSp macro="">
      <xdr:nvCxnSpPr>
        <xdr:cNvPr id="290" name="直線コネクタ 289">
          <a:extLst>
            <a:ext uri="{FF2B5EF4-FFF2-40B4-BE49-F238E27FC236}">
              <a16:creationId xmlns:a16="http://schemas.microsoft.com/office/drawing/2014/main" id="{07B16273-2EE2-4FC9-B478-E2CDA09127D1}"/>
            </a:ext>
          </a:extLst>
        </xdr:cNvPr>
        <xdr:cNvCxnSpPr/>
      </xdr:nvCxnSpPr>
      <xdr:spPr>
        <a:xfrm>
          <a:off x="4020820" y="14470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40022</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38932A3-D45C-4A01-AFBA-903359B607EF}"/>
            </a:ext>
          </a:extLst>
        </xdr:cNvPr>
        <xdr:cNvSpPr txBox="1"/>
      </xdr:nvSpPr>
      <xdr:spPr>
        <a:xfrm>
          <a:off x="4124960" y="1311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93345</xdr:rowOff>
    </xdr:from>
    <xdr:to>
      <xdr:col>24</xdr:col>
      <xdr:colOff>152400</xdr:colOff>
      <xdr:row>79</xdr:row>
      <xdr:rowOff>93345</xdr:rowOff>
    </xdr:to>
    <xdr:cxnSp macro="">
      <xdr:nvCxnSpPr>
        <xdr:cNvPr id="292" name="直線コネクタ 291">
          <a:extLst>
            <a:ext uri="{FF2B5EF4-FFF2-40B4-BE49-F238E27FC236}">
              <a16:creationId xmlns:a16="http://schemas.microsoft.com/office/drawing/2014/main" id="{67AECBED-C289-4D3C-B9B3-44B30365CE33}"/>
            </a:ext>
          </a:extLst>
        </xdr:cNvPr>
        <xdr:cNvCxnSpPr/>
      </xdr:nvCxnSpPr>
      <xdr:spPr>
        <a:xfrm>
          <a:off x="4020820" y="13336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97172</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AD45E65F-3E25-43BF-8EEC-2DA185BE64FA}"/>
            </a:ext>
          </a:extLst>
        </xdr:cNvPr>
        <xdr:cNvSpPr txBox="1"/>
      </xdr:nvSpPr>
      <xdr:spPr>
        <a:xfrm>
          <a:off x="4124960" y="13676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118745</xdr:rowOff>
    </xdr:from>
    <xdr:to>
      <xdr:col>24</xdr:col>
      <xdr:colOff>114300</xdr:colOff>
      <xdr:row>82</xdr:row>
      <xdr:rowOff>48895</xdr:rowOff>
    </xdr:to>
    <xdr:sp macro="" textlink="">
      <xdr:nvSpPr>
        <xdr:cNvPr id="294" name="フローチャート: 判断 293">
          <a:extLst>
            <a:ext uri="{FF2B5EF4-FFF2-40B4-BE49-F238E27FC236}">
              <a16:creationId xmlns:a16="http://schemas.microsoft.com/office/drawing/2014/main" id="{7C9446F2-E5FD-44F1-A363-8B1EF16208AF}"/>
            </a:ext>
          </a:extLst>
        </xdr:cNvPr>
        <xdr:cNvSpPr/>
      </xdr:nvSpPr>
      <xdr:spPr>
        <a:xfrm>
          <a:off x="4036060" y="1369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5" name="フローチャート: 判断 294">
          <a:extLst>
            <a:ext uri="{FF2B5EF4-FFF2-40B4-BE49-F238E27FC236}">
              <a16:creationId xmlns:a16="http://schemas.microsoft.com/office/drawing/2014/main" id="{1E999591-B3C8-4997-8B5D-140ED87C50DC}"/>
            </a:ext>
          </a:extLst>
        </xdr:cNvPr>
        <xdr:cNvSpPr/>
      </xdr:nvSpPr>
      <xdr:spPr>
        <a:xfrm>
          <a:off x="3312160" y="13672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15257</xdr:rowOff>
    </xdr:from>
    <xdr:ext cx="405111" cy="259045"/>
    <xdr:sp macro="" textlink="">
      <xdr:nvSpPr>
        <xdr:cNvPr id="296" name="n_1aveValue【福祉施設】&#10;有形固定資産減価償却率">
          <a:extLst>
            <a:ext uri="{FF2B5EF4-FFF2-40B4-BE49-F238E27FC236}">
              <a16:creationId xmlns:a16="http://schemas.microsoft.com/office/drawing/2014/main" id="{D4E8C567-B3DE-468E-90A4-516A4222F594}"/>
            </a:ext>
          </a:extLst>
        </xdr:cNvPr>
        <xdr:cNvSpPr txBox="1"/>
      </xdr:nvSpPr>
      <xdr:spPr>
        <a:xfrm>
          <a:off x="3170564" y="1376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116839</xdr:rowOff>
    </xdr:from>
    <xdr:to>
      <xdr:col>15</xdr:col>
      <xdr:colOff>101600</xdr:colOff>
      <xdr:row>82</xdr:row>
      <xdr:rowOff>46989</xdr:rowOff>
    </xdr:to>
    <xdr:sp macro="" textlink="">
      <xdr:nvSpPr>
        <xdr:cNvPr id="297" name="フローチャート: 判断 296">
          <a:extLst>
            <a:ext uri="{FF2B5EF4-FFF2-40B4-BE49-F238E27FC236}">
              <a16:creationId xmlns:a16="http://schemas.microsoft.com/office/drawing/2014/main" id="{A148B60E-F489-4BA3-93C1-CC08E0889E8A}"/>
            </a:ext>
          </a:extLst>
        </xdr:cNvPr>
        <xdr:cNvSpPr/>
      </xdr:nvSpPr>
      <xdr:spPr>
        <a:xfrm>
          <a:off x="251460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38116</xdr:rowOff>
    </xdr:from>
    <xdr:ext cx="405111" cy="259045"/>
    <xdr:sp macro="" textlink="">
      <xdr:nvSpPr>
        <xdr:cNvPr id="298" name="n_2aveValue【福祉施設】&#10;有形固定資産減価償却率">
          <a:extLst>
            <a:ext uri="{FF2B5EF4-FFF2-40B4-BE49-F238E27FC236}">
              <a16:creationId xmlns:a16="http://schemas.microsoft.com/office/drawing/2014/main" id="{D33D400B-253B-430F-82FD-F0BBC0E384D9}"/>
            </a:ext>
          </a:extLst>
        </xdr:cNvPr>
        <xdr:cNvSpPr txBox="1"/>
      </xdr:nvSpPr>
      <xdr:spPr>
        <a:xfrm>
          <a:off x="2385704" y="13784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99695</xdr:rowOff>
    </xdr:from>
    <xdr:to>
      <xdr:col>10</xdr:col>
      <xdr:colOff>165100</xdr:colOff>
      <xdr:row>82</xdr:row>
      <xdr:rowOff>29845</xdr:rowOff>
    </xdr:to>
    <xdr:sp macro="" textlink="">
      <xdr:nvSpPr>
        <xdr:cNvPr id="299" name="フローチャート: 判断 298">
          <a:extLst>
            <a:ext uri="{FF2B5EF4-FFF2-40B4-BE49-F238E27FC236}">
              <a16:creationId xmlns:a16="http://schemas.microsoft.com/office/drawing/2014/main" id="{124F251F-F626-4145-AFD8-202384A38816}"/>
            </a:ext>
          </a:extLst>
        </xdr:cNvPr>
        <xdr:cNvSpPr/>
      </xdr:nvSpPr>
      <xdr:spPr>
        <a:xfrm>
          <a:off x="1739900" y="1367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20972</xdr:rowOff>
    </xdr:from>
    <xdr:ext cx="405111" cy="259045"/>
    <xdr:sp macro="" textlink="">
      <xdr:nvSpPr>
        <xdr:cNvPr id="300" name="n_3aveValue【福祉施設】&#10;有形固定資産減価償却率">
          <a:extLst>
            <a:ext uri="{FF2B5EF4-FFF2-40B4-BE49-F238E27FC236}">
              <a16:creationId xmlns:a16="http://schemas.microsoft.com/office/drawing/2014/main" id="{52571AD3-9F19-4FAB-A1BC-2A115FC1A2CE}"/>
            </a:ext>
          </a:extLst>
        </xdr:cNvPr>
        <xdr:cNvSpPr txBox="1"/>
      </xdr:nvSpPr>
      <xdr:spPr>
        <a:xfrm>
          <a:off x="1611004"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74930</xdr:rowOff>
    </xdr:from>
    <xdr:to>
      <xdr:col>6</xdr:col>
      <xdr:colOff>38100</xdr:colOff>
      <xdr:row>82</xdr:row>
      <xdr:rowOff>5080</xdr:rowOff>
    </xdr:to>
    <xdr:sp macro="" textlink="">
      <xdr:nvSpPr>
        <xdr:cNvPr id="301" name="フローチャート: 判断 300">
          <a:extLst>
            <a:ext uri="{FF2B5EF4-FFF2-40B4-BE49-F238E27FC236}">
              <a16:creationId xmlns:a16="http://schemas.microsoft.com/office/drawing/2014/main" id="{F61D92D9-B50B-43F6-ADB5-E642319AD674}"/>
            </a:ext>
          </a:extLst>
        </xdr:cNvPr>
        <xdr:cNvSpPr/>
      </xdr:nvSpPr>
      <xdr:spPr>
        <a:xfrm>
          <a:off x="965200" y="1365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81</xdr:row>
      <xdr:rowOff>167657</xdr:rowOff>
    </xdr:from>
    <xdr:ext cx="405111" cy="259045"/>
    <xdr:sp macro="" textlink="">
      <xdr:nvSpPr>
        <xdr:cNvPr id="302" name="n_4aveValue【福祉施設】&#10;有形固定資産減価償却率">
          <a:extLst>
            <a:ext uri="{FF2B5EF4-FFF2-40B4-BE49-F238E27FC236}">
              <a16:creationId xmlns:a16="http://schemas.microsoft.com/office/drawing/2014/main" id="{E7E6D86B-3558-469D-A4E3-17BC0BD577BA}"/>
            </a:ext>
          </a:extLst>
        </xdr:cNvPr>
        <xdr:cNvSpPr txBox="1"/>
      </xdr:nvSpPr>
      <xdr:spPr>
        <a:xfrm>
          <a:off x="83630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AFD0EC5-636C-4458-B85B-536EDDA02EF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4ECE1F2-801D-4506-9720-8CEC057A84B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018C574-14B4-4E0C-A15D-1AEB33E92B3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6208335-C53F-4C28-838D-21BC1CCF096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51EE3DEB-5574-40C4-BFEE-3A7B218FCCD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71120</xdr:rowOff>
    </xdr:from>
    <xdr:to>
      <xdr:col>24</xdr:col>
      <xdr:colOff>114300</xdr:colOff>
      <xdr:row>80</xdr:row>
      <xdr:rowOff>1270</xdr:rowOff>
    </xdr:to>
    <xdr:sp macro="" textlink="">
      <xdr:nvSpPr>
        <xdr:cNvPr id="308" name="楕円 307">
          <a:extLst>
            <a:ext uri="{FF2B5EF4-FFF2-40B4-BE49-F238E27FC236}">
              <a16:creationId xmlns:a16="http://schemas.microsoft.com/office/drawing/2014/main" id="{29E90462-4730-4F00-8C1D-F4202E35B3FE}"/>
            </a:ext>
          </a:extLst>
        </xdr:cNvPr>
        <xdr:cNvSpPr/>
      </xdr:nvSpPr>
      <xdr:spPr>
        <a:xfrm>
          <a:off x="4036060" y="13314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167022</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A6E84B49-B43C-4FF9-A37E-99587818802C}"/>
            </a:ext>
          </a:extLst>
        </xdr:cNvPr>
        <xdr:cNvSpPr txBox="1"/>
      </xdr:nvSpPr>
      <xdr:spPr>
        <a:xfrm>
          <a:off x="4124960" y="1324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27305</xdr:rowOff>
    </xdr:from>
    <xdr:to>
      <xdr:col>20</xdr:col>
      <xdr:colOff>38100</xdr:colOff>
      <xdr:row>79</xdr:row>
      <xdr:rowOff>128905</xdr:rowOff>
    </xdr:to>
    <xdr:sp macro="" textlink="">
      <xdr:nvSpPr>
        <xdr:cNvPr id="310" name="楕円 309">
          <a:extLst>
            <a:ext uri="{FF2B5EF4-FFF2-40B4-BE49-F238E27FC236}">
              <a16:creationId xmlns:a16="http://schemas.microsoft.com/office/drawing/2014/main" id="{A41A8E60-263A-41A8-A0FE-F485621E1A79}"/>
            </a:ext>
          </a:extLst>
        </xdr:cNvPr>
        <xdr:cNvSpPr/>
      </xdr:nvSpPr>
      <xdr:spPr>
        <a:xfrm>
          <a:off x="3312160" y="13270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78105</xdr:rowOff>
    </xdr:from>
    <xdr:to>
      <xdr:col>24</xdr:col>
      <xdr:colOff>63500</xdr:colOff>
      <xdr:row>79</xdr:row>
      <xdr:rowOff>121920</xdr:rowOff>
    </xdr:to>
    <xdr:cxnSp macro="">
      <xdr:nvCxnSpPr>
        <xdr:cNvPr id="311" name="直線コネクタ 310">
          <a:extLst>
            <a:ext uri="{FF2B5EF4-FFF2-40B4-BE49-F238E27FC236}">
              <a16:creationId xmlns:a16="http://schemas.microsoft.com/office/drawing/2014/main" id="{6498F0BD-FBE8-439C-854C-53D04F7A2301}"/>
            </a:ext>
          </a:extLst>
        </xdr:cNvPr>
        <xdr:cNvCxnSpPr/>
      </xdr:nvCxnSpPr>
      <xdr:spPr>
        <a:xfrm>
          <a:off x="3355340" y="1332166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29211</xdr:rowOff>
    </xdr:from>
    <xdr:to>
      <xdr:col>15</xdr:col>
      <xdr:colOff>101600</xdr:colOff>
      <xdr:row>79</xdr:row>
      <xdr:rowOff>130811</xdr:rowOff>
    </xdr:to>
    <xdr:sp macro="" textlink="">
      <xdr:nvSpPr>
        <xdr:cNvPr id="312" name="楕円 311">
          <a:extLst>
            <a:ext uri="{FF2B5EF4-FFF2-40B4-BE49-F238E27FC236}">
              <a16:creationId xmlns:a16="http://schemas.microsoft.com/office/drawing/2014/main" id="{6944BA91-3A10-4D08-9527-C0A1E6ABB0BD}"/>
            </a:ext>
          </a:extLst>
        </xdr:cNvPr>
        <xdr:cNvSpPr/>
      </xdr:nvSpPr>
      <xdr:spPr>
        <a:xfrm>
          <a:off x="2514600" y="132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78105</xdr:rowOff>
    </xdr:from>
    <xdr:to>
      <xdr:col>19</xdr:col>
      <xdr:colOff>177800</xdr:colOff>
      <xdr:row>79</xdr:row>
      <xdr:rowOff>80011</xdr:rowOff>
    </xdr:to>
    <xdr:cxnSp macro="">
      <xdr:nvCxnSpPr>
        <xdr:cNvPr id="313" name="直線コネクタ 312">
          <a:extLst>
            <a:ext uri="{FF2B5EF4-FFF2-40B4-BE49-F238E27FC236}">
              <a16:creationId xmlns:a16="http://schemas.microsoft.com/office/drawing/2014/main" id="{11EE7A2A-DC2B-488E-9472-4B27ACA9B036}"/>
            </a:ext>
          </a:extLst>
        </xdr:cNvPr>
        <xdr:cNvCxnSpPr/>
      </xdr:nvCxnSpPr>
      <xdr:spPr>
        <a:xfrm flipV="1">
          <a:off x="2565400" y="13321665"/>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156845</xdr:rowOff>
    </xdr:from>
    <xdr:to>
      <xdr:col>10</xdr:col>
      <xdr:colOff>165100</xdr:colOff>
      <xdr:row>79</xdr:row>
      <xdr:rowOff>86995</xdr:rowOff>
    </xdr:to>
    <xdr:sp macro="" textlink="">
      <xdr:nvSpPr>
        <xdr:cNvPr id="314" name="楕円 313">
          <a:extLst>
            <a:ext uri="{FF2B5EF4-FFF2-40B4-BE49-F238E27FC236}">
              <a16:creationId xmlns:a16="http://schemas.microsoft.com/office/drawing/2014/main" id="{2BBD558E-52F2-4F6F-B482-A33F3D1053DE}"/>
            </a:ext>
          </a:extLst>
        </xdr:cNvPr>
        <xdr:cNvSpPr/>
      </xdr:nvSpPr>
      <xdr:spPr>
        <a:xfrm>
          <a:off x="1739900" y="13232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36195</xdr:rowOff>
    </xdr:from>
    <xdr:to>
      <xdr:col>15</xdr:col>
      <xdr:colOff>50800</xdr:colOff>
      <xdr:row>79</xdr:row>
      <xdr:rowOff>80011</xdr:rowOff>
    </xdr:to>
    <xdr:cxnSp macro="">
      <xdr:nvCxnSpPr>
        <xdr:cNvPr id="315" name="直線コネクタ 314">
          <a:extLst>
            <a:ext uri="{FF2B5EF4-FFF2-40B4-BE49-F238E27FC236}">
              <a16:creationId xmlns:a16="http://schemas.microsoft.com/office/drawing/2014/main" id="{56318E25-781C-4B5D-9C42-A83BBC532240}"/>
            </a:ext>
          </a:extLst>
        </xdr:cNvPr>
        <xdr:cNvCxnSpPr/>
      </xdr:nvCxnSpPr>
      <xdr:spPr>
        <a:xfrm>
          <a:off x="1790700" y="13279755"/>
          <a:ext cx="7747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114936</xdr:rowOff>
    </xdr:from>
    <xdr:to>
      <xdr:col>6</xdr:col>
      <xdr:colOff>38100</xdr:colOff>
      <xdr:row>79</xdr:row>
      <xdr:rowOff>45086</xdr:rowOff>
    </xdr:to>
    <xdr:sp macro="" textlink="">
      <xdr:nvSpPr>
        <xdr:cNvPr id="316" name="楕円 315">
          <a:extLst>
            <a:ext uri="{FF2B5EF4-FFF2-40B4-BE49-F238E27FC236}">
              <a16:creationId xmlns:a16="http://schemas.microsoft.com/office/drawing/2014/main" id="{0DFB9F21-160F-439B-AF8B-52FBD75E67F9}"/>
            </a:ext>
          </a:extLst>
        </xdr:cNvPr>
        <xdr:cNvSpPr/>
      </xdr:nvSpPr>
      <xdr:spPr>
        <a:xfrm>
          <a:off x="965200" y="131908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165736</xdr:rowOff>
    </xdr:from>
    <xdr:to>
      <xdr:col>10</xdr:col>
      <xdr:colOff>114300</xdr:colOff>
      <xdr:row>79</xdr:row>
      <xdr:rowOff>36195</xdr:rowOff>
    </xdr:to>
    <xdr:cxnSp macro="">
      <xdr:nvCxnSpPr>
        <xdr:cNvPr id="317" name="直線コネクタ 316">
          <a:extLst>
            <a:ext uri="{FF2B5EF4-FFF2-40B4-BE49-F238E27FC236}">
              <a16:creationId xmlns:a16="http://schemas.microsoft.com/office/drawing/2014/main" id="{DE9EBBA6-8CC2-4A33-BFFC-3E6F2662CB03}"/>
            </a:ext>
          </a:extLst>
        </xdr:cNvPr>
        <xdr:cNvCxnSpPr/>
      </xdr:nvCxnSpPr>
      <xdr:spPr>
        <a:xfrm>
          <a:off x="1008380" y="13241656"/>
          <a:ext cx="78232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145432</xdr:rowOff>
    </xdr:from>
    <xdr:ext cx="405111" cy="259045"/>
    <xdr:sp macro="" textlink="">
      <xdr:nvSpPr>
        <xdr:cNvPr id="318" name="n_1mainValue【福祉施設】&#10;有形固定資産減価償却率">
          <a:extLst>
            <a:ext uri="{FF2B5EF4-FFF2-40B4-BE49-F238E27FC236}">
              <a16:creationId xmlns:a16="http://schemas.microsoft.com/office/drawing/2014/main" id="{7401F1F2-363D-4768-B46F-C797A87C4E2A}"/>
            </a:ext>
          </a:extLst>
        </xdr:cNvPr>
        <xdr:cNvSpPr txBox="1"/>
      </xdr:nvSpPr>
      <xdr:spPr>
        <a:xfrm>
          <a:off x="3170564" y="130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147338</xdr:rowOff>
    </xdr:from>
    <xdr:ext cx="405111" cy="259045"/>
    <xdr:sp macro="" textlink="">
      <xdr:nvSpPr>
        <xdr:cNvPr id="319" name="n_2mainValue【福祉施設】&#10;有形固定資産減価償却率">
          <a:extLst>
            <a:ext uri="{FF2B5EF4-FFF2-40B4-BE49-F238E27FC236}">
              <a16:creationId xmlns:a16="http://schemas.microsoft.com/office/drawing/2014/main" id="{0CC2AF37-26F8-46BA-8A11-695FE8850692}"/>
            </a:ext>
          </a:extLst>
        </xdr:cNvPr>
        <xdr:cNvSpPr txBox="1"/>
      </xdr:nvSpPr>
      <xdr:spPr>
        <a:xfrm>
          <a:off x="2385704" y="13055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103522</xdr:rowOff>
    </xdr:from>
    <xdr:ext cx="405111" cy="259045"/>
    <xdr:sp macro="" textlink="">
      <xdr:nvSpPr>
        <xdr:cNvPr id="320" name="n_3mainValue【福祉施設】&#10;有形固定資産減価償却率">
          <a:extLst>
            <a:ext uri="{FF2B5EF4-FFF2-40B4-BE49-F238E27FC236}">
              <a16:creationId xmlns:a16="http://schemas.microsoft.com/office/drawing/2014/main" id="{E9AC00F5-1956-4A22-B688-7A21F6EE42B4}"/>
            </a:ext>
          </a:extLst>
        </xdr:cNvPr>
        <xdr:cNvSpPr txBox="1"/>
      </xdr:nvSpPr>
      <xdr:spPr>
        <a:xfrm>
          <a:off x="1611004" y="1301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61613</xdr:rowOff>
    </xdr:from>
    <xdr:ext cx="405111" cy="259045"/>
    <xdr:sp macro="" textlink="">
      <xdr:nvSpPr>
        <xdr:cNvPr id="321" name="n_4mainValue【福祉施設】&#10;有形固定資産減価償却率">
          <a:extLst>
            <a:ext uri="{FF2B5EF4-FFF2-40B4-BE49-F238E27FC236}">
              <a16:creationId xmlns:a16="http://schemas.microsoft.com/office/drawing/2014/main" id="{8F444BCF-047C-4918-A10B-DBA01A40B591}"/>
            </a:ext>
          </a:extLst>
        </xdr:cNvPr>
        <xdr:cNvSpPr txBox="1"/>
      </xdr:nvSpPr>
      <xdr:spPr>
        <a:xfrm>
          <a:off x="836304" y="1296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84E0E11-B889-454C-9C4B-24AD83F55D7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743A4D1-A656-4606-8D12-BDED65E1C66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E1993DE-C40C-4417-B6C3-D3A086FA24D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2D83CA2-2B11-4C1E-B2BE-ED46E6C5C23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C9F38BF-C931-42D3-A433-50157D4F87E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13EEB4E-C0CA-4554-94A1-1FF3DB9687D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23E7377-0703-4B7F-88F7-DCB63F7B945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C3A1DD5-E881-4A3C-A432-2D5DE085D0D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62DCEB7-F1B2-42DD-8B2A-67F8396FEF7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A029DCC-FD59-4EBB-B4EB-2733AA484E5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EFF7073A-1CE3-4822-8D14-8AF16DD0D6DB}"/>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A16CE1E9-DC14-457E-AB38-E43BAFFD812A}"/>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DA775E0B-94E0-4B00-9D21-E72F0195C5E3}"/>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54BCB31-B3EF-4F61-85A5-FDEEE3255589}"/>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C52A15D-8448-4977-A042-4A4E19BE5D65}"/>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7F428AAE-2EB8-4781-B178-B156D6277C57}"/>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A9037543-1C99-49DA-8CD1-3F095B320F94}"/>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08129EE-64B3-4D8E-BDA7-5E1B7EDB5A7A}"/>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554E2AD7-B7F6-41BB-83BA-A7B383D94D35}"/>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A2D3B846-EC83-4144-802A-B63AE25105D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A2FF0296-55E4-4193-8511-3EAFA7F9F346}"/>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66C5C660-76CD-47B3-BE02-C86A781024D5}"/>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44A1AFE-A9D6-4E64-8C05-C93E507971C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C787747C-2846-4445-8701-CB8129A6DB3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FB954154-FF7F-4CCE-BFF3-3F7D6FBA1C6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170362</xdr:rowOff>
    </xdr:from>
    <xdr:to>
      <xdr:col>54</xdr:col>
      <xdr:colOff>189865</xdr:colOff>
      <xdr:row>86</xdr:row>
      <xdr:rowOff>109945</xdr:rowOff>
    </xdr:to>
    <xdr:cxnSp macro="">
      <xdr:nvCxnSpPr>
        <xdr:cNvPr id="347" name="直線コネクタ 346">
          <a:extLst>
            <a:ext uri="{FF2B5EF4-FFF2-40B4-BE49-F238E27FC236}">
              <a16:creationId xmlns:a16="http://schemas.microsoft.com/office/drawing/2014/main" id="{24587454-C763-416E-862E-3A067B637C1E}"/>
            </a:ext>
          </a:extLst>
        </xdr:cNvPr>
        <xdr:cNvCxnSpPr/>
      </xdr:nvCxnSpPr>
      <xdr:spPr>
        <a:xfrm flipV="1">
          <a:off x="9219565" y="13078642"/>
          <a:ext cx="0" cy="144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48" name="【福祉施設】&#10;一人当たり面積最小値テキスト">
          <a:extLst>
            <a:ext uri="{FF2B5EF4-FFF2-40B4-BE49-F238E27FC236}">
              <a16:creationId xmlns:a16="http://schemas.microsoft.com/office/drawing/2014/main" id="{BB01595A-DD60-4695-B19B-8F0B7198390F}"/>
            </a:ext>
          </a:extLst>
        </xdr:cNvPr>
        <xdr:cNvSpPr txBox="1"/>
      </xdr:nvSpPr>
      <xdr:spPr>
        <a:xfrm>
          <a:off x="9258300" y="1453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49" name="直線コネクタ 348">
          <a:extLst>
            <a:ext uri="{FF2B5EF4-FFF2-40B4-BE49-F238E27FC236}">
              <a16:creationId xmlns:a16="http://schemas.microsoft.com/office/drawing/2014/main" id="{E78BA21E-B847-443A-B119-EEC2EB9BA4DE}"/>
            </a:ext>
          </a:extLst>
        </xdr:cNvPr>
        <xdr:cNvCxnSpPr/>
      </xdr:nvCxnSpPr>
      <xdr:spPr>
        <a:xfrm>
          <a:off x="9154160" y="14526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117039</xdr:rowOff>
    </xdr:from>
    <xdr:ext cx="469744" cy="259045"/>
    <xdr:sp macro="" textlink="">
      <xdr:nvSpPr>
        <xdr:cNvPr id="350" name="【福祉施設】&#10;一人当たり面積最大値テキスト">
          <a:extLst>
            <a:ext uri="{FF2B5EF4-FFF2-40B4-BE49-F238E27FC236}">
              <a16:creationId xmlns:a16="http://schemas.microsoft.com/office/drawing/2014/main" id="{B5567315-DCD3-4FF1-9C6E-907E30B0AE15}"/>
            </a:ext>
          </a:extLst>
        </xdr:cNvPr>
        <xdr:cNvSpPr txBox="1"/>
      </xdr:nvSpPr>
      <xdr:spPr>
        <a:xfrm>
          <a:off x="9258300" y="1285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170362</xdr:rowOff>
    </xdr:from>
    <xdr:to>
      <xdr:col>55</xdr:col>
      <xdr:colOff>88900</xdr:colOff>
      <xdr:row>77</xdr:row>
      <xdr:rowOff>170362</xdr:rowOff>
    </xdr:to>
    <xdr:cxnSp macro="">
      <xdr:nvCxnSpPr>
        <xdr:cNvPr id="351" name="直線コネクタ 350">
          <a:extLst>
            <a:ext uri="{FF2B5EF4-FFF2-40B4-BE49-F238E27FC236}">
              <a16:creationId xmlns:a16="http://schemas.microsoft.com/office/drawing/2014/main" id="{DD242792-6F46-42B7-B7FF-09DA145BE914}"/>
            </a:ext>
          </a:extLst>
        </xdr:cNvPr>
        <xdr:cNvCxnSpPr/>
      </xdr:nvCxnSpPr>
      <xdr:spPr>
        <a:xfrm>
          <a:off x="9154160" y="13078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75128</xdr:rowOff>
    </xdr:from>
    <xdr:ext cx="469744" cy="259045"/>
    <xdr:sp macro="" textlink="">
      <xdr:nvSpPr>
        <xdr:cNvPr id="352" name="【福祉施設】&#10;一人当たり面積平均値テキスト">
          <a:extLst>
            <a:ext uri="{FF2B5EF4-FFF2-40B4-BE49-F238E27FC236}">
              <a16:creationId xmlns:a16="http://schemas.microsoft.com/office/drawing/2014/main" id="{0E2DE0AD-8792-4B7F-950E-8D80635C43D7}"/>
            </a:ext>
          </a:extLst>
        </xdr:cNvPr>
        <xdr:cNvSpPr txBox="1"/>
      </xdr:nvSpPr>
      <xdr:spPr>
        <a:xfrm>
          <a:off x="9258300" y="1398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353" name="フローチャート: 判断 352">
          <a:extLst>
            <a:ext uri="{FF2B5EF4-FFF2-40B4-BE49-F238E27FC236}">
              <a16:creationId xmlns:a16="http://schemas.microsoft.com/office/drawing/2014/main" id="{130E2B47-BCF3-47A0-9717-14F39CBAE79F}"/>
            </a:ext>
          </a:extLst>
        </xdr:cNvPr>
        <xdr:cNvSpPr/>
      </xdr:nvSpPr>
      <xdr:spPr>
        <a:xfrm>
          <a:off x="9192260" y="140108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4" name="フローチャート: 判断 353">
          <a:extLst>
            <a:ext uri="{FF2B5EF4-FFF2-40B4-BE49-F238E27FC236}">
              <a16:creationId xmlns:a16="http://schemas.microsoft.com/office/drawing/2014/main" id="{FDD9B031-2757-477C-8407-E947E21355A8}"/>
            </a:ext>
          </a:extLst>
        </xdr:cNvPr>
        <xdr:cNvSpPr/>
      </xdr:nvSpPr>
      <xdr:spPr>
        <a:xfrm>
          <a:off x="8445500" y="14007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14713</xdr:rowOff>
    </xdr:from>
    <xdr:ext cx="469744" cy="259045"/>
    <xdr:sp macro="" textlink="">
      <xdr:nvSpPr>
        <xdr:cNvPr id="355" name="n_1aveValue【福祉施設】&#10;一人当たり面積">
          <a:extLst>
            <a:ext uri="{FF2B5EF4-FFF2-40B4-BE49-F238E27FC236}">
              <a16:creationId xmlns:a16="http://schemas.microsoft.com/office/drawing/2014/main" id="{C323368D-F85A-4C93-86F7-213D15590E86}"/>
            </a:ext>
          </a:extLst>
        </xdr:cNvPr>
        <xdr:cNvSpPr txBox="1"/>
      </xdr:nvSpPr>
      <xdr:spPr>
        <a:xfrm>
          <a:off x="8271587" y="1409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144055</xdr:rowOff>
    </xdr:from>
    <xdr:to>
      <xdr:col>46</xdr:col>
      <xdr:colOff>38100</xdr:colOff>
      <xdr:row>83</xdr:row>
      <xdr:rowOff>74205</xdr:rowOff>
    </xdr:to>
    <xdr:sp macro="" textlink="">
      <xdr:nvSpPr>
        <xdr:cNvPr id="356" name="フローチャート: 判断 355">
          <a:extLst>
            <a:ext uri="{FF2B5EF4-FFF2-40B4-BE49-F238E27FC236}">
              <a16:creationId xmlns:a16="http://schemas.microsoft.com/office/drawing/2014/main" id="{1A13EB61-E76A-4895-8DA2-98F61614F201}"/>
            </a:ext>
          </a:extLst>
        </xdr:cNvPr>
        <xdr:cNvSpPr/>
      </xdr:nvSpPr>
      <xdr:spPr>
        <a:xfrm>
          <a:off x="7670800" y="13890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65332</xdr:rowOff>
    </xdr:from>
    <xdr:ext cx="469744" cy="259045"/>
    <xdr:sp macro="" textlink="">
      <xdr:nvSpPr>
        <xdr:cNvPr id="357" name="n_2aveValue【福祉施設】&#10;一人当たり面積">
          <a:extLst>
            <a:ext uri="{FF2B5EF4-FFF2-40B4-BE49-F238E27FC236}">
              <a16:creationId xmlns:a16="http://schemas.microsoft.com/office/drawing/2014/main" id="{1B470BFE-809E-4AA7-83A6-9961FE85041D}"/>
            </a:ext>
          </a:extLst>
        </xdr:cNvPr>
        <xdr:cNvSpPr txBox="1"/>
      </xdr:nvSpPr>
      <xdr:spPr>
        <a:xfrm>
          <a:off x="7509587" y="1397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111398</xdr:rowOff>
    </xdr:from>
    <xdr:to>
      <xdr:col>41</xdr:col>
      <xdr:colOff>101600</xdr:colOff>
      <xdr:row>85</xdr:row>
      <xdr:rowOff>41548</xdr:rowOff>
    </xdr:to>
    <xdr:sp macro="" textlink="">
      <xdr:nvSpPr>
        <xdr:cNvPr id="358" name="フローチャート: 判断 357">
          <a:extLst>
            <a:ext uri="{FF2B5EF4-FFF2-40B4-BE49-F238E27FC236}">
              <a16:creationId xmlns:a16="http://schemas.microsoft.com/office/drawing/2014/main" id="{C412F3C3-8E2C-4177-9A53-5802CC9E1385}"/>
            </a:ext>
          </a:extLst>
        </xdr:cNvPr>
        <xdr:cNvSpPr/>
      </xdr:nvSpPr>
      <xdr:spPr>
        <a:xfrm>
          <a:off x="6873240" y="14193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32675</xdr:rowOff>
    </xdr:from>
    <xdr:ext cx="469744" cy="259045"/>
    <xdr:sp macro="" textlink="">
      <xdr:nvSpPr>
        <xdr:cNvPr id="359" name="n_3aveValue【福祉施設】&#10;一人当たり面積">
          <a:extLst>
            <a:ext uri="{FF2B5EF4-FFF2-40B4-BE49-F238E27FC236}">
              <a16:creationId xmlns:a16="http://schemas.microsoft.com/office/drawing/2014/main" id="{286E8862-EF78-4419-B81F-EDEEABE966DB}"/>
            </a:ext>
          </a:extLst>
        </xdr:cNvPr>
        <xdr:cNvSpPr txBox="1"/>
      </xdr:nvSpPr>
      <xdr:spPr>
        <a:xfrm>
          <a:off x="6712027" y="1428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91802</xdr:rowOff>
    </xdr:from>
    <xdr:to>
      <xdr:col>36</xdr:col>
      <xdr:colOff>165100</xdr:colOff>
      <xdr:row>85</xdr:row>
      <xdr:rowOff>21952</xdr:rowOff>
    </xdr:to>
    <xdr:sp macro="" textlink="">
      <xdr:nvSpPr>
        <xdr:cNvPr id="360" name="フローチャート: 判断 359">
          <a:extLst>
            <a:ext uri="{FF2B5EF4-FFF2-40B4-BE49-F238E27FC236}">
              <a16:creationId xmlns:a16="http://schemas.microsoft.com/office/drawing/2014/main" id="{F8E98D92-5C69-491F-8B50-11128BD7CFD5}"/>
            </a:ext>
          </a:extLst>
        </xdr:cNvPr>
        <xdr:cNvSpPr/>
      </xdr:nvSpPr>
      <xdr:spPr>
        <a:xfrm>
          <a:off x="6098540" y="141735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85</xdr:row>
      <xdr:rowOff>13079</xdr:rowOff>
    </xdr:from>
    <xdr:ext cx="469744" cy="259045"/>
    <xdr:sp macro="" textlink="">
      <xdr:nvSpPr>
        <xdr:cNvPr id="361" name="n_4aveValue【福祉施設】&#10;一人当たり面積">
          <a:extLst>
            <a:ext uri="{FF2B5EF4-FFF2-40B4-BE49-F238E27FC236}">
              <a16:creationId xmlns:a16="http://schemas.microsoft.com/office/drawing/2014/main" id="{CA0F6AE1-B790-4BAC-A3C8-36BBEA94B126}"/>
            </a:ext>
          </a:extLst>
        </xdr:cNvPr>
        <xdr:cNvSpPr txBox="1"/>
      </xdr:nvSpPr>
      <xdr:spPr>
        <a:xfrm>
          <a:off x="5937327" y="1426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49910C2-3D7A-43E4-A820-131C2242460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BE364C3-961B-488D-8D28-8689A6C96C1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2B751A3-6C96-4561-B365-4B6D3E7079E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4B892194-7522-4036-B889-AB520AC267D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B8876824-384B-4510-87E4-DE0A7D5501E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19957</xdr:rowOff>
    </xdr:from>
    <xdr:to>
      <xdr:col>55</xdr:col>
      <xdr:colOff>50800</xdr:colOff>
      <xdr:row>82</xdr:row>
      <xdr:rowOff>121557</xdr:rowOff>
    </xdr:to>
    <xdr:sp macro="" textlink="">
      <xdr:nvSpPr>
        <xdr:cNvPr id="367" name="楕円 366">
          <a:extLst>
            <a:ext uri="{FF2B5EF4-FFF2-40B4-BE49-F238E27FC236}">
              <a16:creationId xmlns:a16="http://schemas.microsoft.com/office/drawing/2014/main" id="{3D370FC4-8B34-4442-BAA1-9F0574ED6319}"/>
            </a:ext>
          </a:extLst>
        </xdr:cNvPr>
        <xdr:cNvSpPr/>
      </xdr:nvSpPr>
      <xdr:spPr>
        <a:xfrm>
          <a:off x="9192260" y="137664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42834</xdr:rowOff>
    </xdr:from>
    <xdr:ext cx="469744" cy="259045"/>
    <xdr:sp macro="" textlink="">
      <xdr:nvSpPr>
        <xdr:cNvPr id="368" name="【福祉施設】&#10;一人当たり面積該当値テキスト">
          <a:extLst>
            <a:ext uri="{FF2B5EF4-FFF2-40B4-BE49-F238E27FC236}">
              <a16:creationId xmlns:a16="http://schemas.microsoft.com/office/drawing/2014/main" id="{D3C770E1-00C2-4BA4-A6E1-DFC1C6E2FC27}"/>
            </a:ext>
          </a:extLst>
        </xdr:cNvPr>
        <xdr:cNvSpPr txBox="1"/>
      </xdr:nvSpPr>
      <xdr:spPr>
        <a:xfrm>
          <a:off x="9258300" y="1362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36286</xdr:rowOff>
    </xdr:from>
    <xdr:to>
      <xdr:col>50</xdr:col>
      <xdr:colOff>165100</xdr:colOff>
      <xdr:row>82</xdr:row>
      <xdr:rowOff>137886</xdr:rowOff>
    </xdr:to>
    <xdr:sp macro="" textlink="">
      <xdr:nvSpPr>
        <xdr:cNvPr id="369" name="楕円 368">
          <a:extLst>
            <a:ext uri="{FF2B5EF4-FFF2-40B4-BE49-F238E27FC236}">
              <a16:creationId xmlns:a16="http://schemas.microsoft.com/office/drawing/2014/main" id="{5A9F4934-A78A-4DC3-BAF0-56ED5E403538}"/>
            </a:ext>
          </a:extLst>
        </xdr:cNvPr>
        <xdr:cNvSpPr/>
      </xdr:nvSpPr>
      <xdr:spPr>
        <a:xfrm>
          <a:off x="8445500" y="137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70757</xdr:rowOff>
    </xdr:from>
    <xdr:to>
      <xdr:col>55</xdr:col>
      <xdr:colOff>0</xdr:colOff>
      <xdr:row>82</xdr:row>
      <xdr:rowOff>87086</xdr:rowOff>
    </xdr:to>
    <xdr:cxnSp macro="">
      <xdr:nvCxnSpPr>
        <xdr:cNvPr id="370" name="直線コネクタ 369">
          <a:extLst>
            <a:ext uri="{FF2B5EF4-FFF2-40B4-BE49-F238E27FC236}">
              <a16:creationId xmlns:a16="http://schemas.microsoft.com/office/drawing/2014/main" id="{9DD8EBEA-0F26-49DA-B3F2-12A28A42E056}"/>
            </a:ext>
          </a:extLst>
        </xdr:cNvPr>
        <xdr:cNvCxnSpPr/>
      </xdr:nvCxnSpPr>
      <xdr:spPr>
        <a:xfrm flipV="1">
          <a:off x="8496300" y="13817237"/>
          <a:ext cx="7239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145687</xdr:rowOff>
    </xdr:from>
    <xdr:to>
      <xdr:col>46</xdr:col>
      <xdr:colOff>38100</xdr:colOff>
      <xdr:row>82</xdr:row>
      <xdr:rowOff>75837</xdr:rowOff>
    </xdr:to>
    <xdr:sp macro="" textlink="">
      <xdr:nvSpPr>
        <xdr:cNvPr id="371" name="楕円 370">
          <a:extLst>
            <a:ext uri="{FF2B5EF4-FFF2-40B4-BE49-F238E27FC236}">
              <a16:creationId xmlns:a16="http://schemas.microsoft.com/office/drawing/2014/main" id="{C96133DA-C982-499D-81E7-085BA74D116A}"/>
            </a:ext>
          </a:extLst>
        </xdr:cNvPr>
        <xdr:cNvSpPr/>
      </xdr:nvSpPr>
      <xdr:spPr>
        <a:xfrm>
          <a:off x="7670800" y="137245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25037</xdr:rowOff>
    </xdr:from>
    <xdr:to>
      <xdr:col>50</xdr:col>
      <xdr:colOff>114300</xdr:colOff>
      <xdr:row>82</xdr:row>
      <xdr:rowOff>87086</xdr:rowOff>
    </xdr:to>
    <xdr:cxnSp macro="">
      <xdr:nvCxnSpPr>
        <xdr:cNvPr id="372" name="直線コネクタ 371">
          <a:extLst>
            <a:ext uri="{FF2B5EF4-FFF2-40B4-BE49-F238E27FC236}">
              <a16:creationId xmlns:a16="http://schemas.microsoft.com/office/drawing/2014/main" id="{61638B11-E81D-40FD-A9ED-31A4D0BC8881}"/>
            </a:ext>
          </a:extLst>
        </xdr:cNvPr>
        <xdr:cNvCxnSpPr/>
      </xdr:nvCxnSpPr>
      <xdr:spPr>
        <a:xfrm>
          <a:off x="7713980" y="13771517"/>
          <a:ext cx="78232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162016</xdr:rowOff>
    </xdr:from>
    <xdr:to>
      <xdr:col>41</xdr:col>
      <xdr:colOff>101600</xdr:colOff>
      <xdr:row>82</xdr:row>
      <xdr:rowOff>92166</xdr:rowOff>
    </xdr:to>
    <xdr:sp macro="" textlink="">
      <xdr:nvSpPr>
        <xdr:cNvPr id="373" name="楕円 372">
          <a:extLst>
            <a:ext uri="{FF2B5EF4-FFF2-40B4-BE49-F238E27FC236}">
              <a16:creationId xmlns:a16="http://schemas.microsoft.com/office/drawing/2014/main" id="{187B0ED4-54CC-4168-966C-EA2C9D8404AE}"/>
            </a:ext>
          </a:extLst>
        </xdr:cNvPr>
        <xdr:cNvSpPr/>
      </xdr:nvSpPr>
      <xdr:spPr>
        <a:xfrm>
          <a:off x="6873240" y="13740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25037</xdr:rowOff>
    </xdr:from>
    <xdr:to>
      <xdr:col>45</xdr:col>
      <xdr:colOff>177800</xdr:colOff>
      <xdr:row>82</xdr:row>
      <xdr:rowOff>41366</xdr:rowOff>
    </xdr:to>
    <xdr:cxnSp macro="">
      <xdr:nvCxnSpPr>
        <xdr:cNvPr id="374" name="直線コネクタ 373">
          <a:extLst>
            <a:ext uri="{FF2B5EF4-FFF2-40B4-BE49-F238E27FC236}">
              <a16:creationId xmlns:a16="http://schemas.microsoft.com/office/drawing/2014/main" id="{AD85CEA4-4B7A-4FFD-A730-67D70914CB7B}"/>
            </a:ext>
          </a:extLst>
        </xdr:cNvPr>
        <xdr:cNvCxnSpPr/>
      </xdr:nvCxnSpPr>
      <xdr:spPr>
        <a:xfrm flipV="1">
          <a:off x="6924040" y="13771517"/>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3629</xdr:rowOff>
    </xdr:from>
    <xdr:to>
      <xdr:col>36</xdr:col>
      <xdr:colOff>165100</xdr:colOff>
      <xdr:row>82</xdr:row>
      <xdr:rowOff>105229</xdr:rowOff>
    </xdr:to>
    <xdr:sp macro="" textlink="">
      <xdr:nvSpPr>
        <xdr:cNvPr id="375" name="楕円 374">
          <a:extLst>
            <a:ext uri="{FF2B5EF4-FFF2-40B4-BE49-F238E27FC236}">
              <a16:creationId xmlns:a16="http://schemas.microsoft.com/office/drawing/2014/main" id="{636C8925-3B35-4E74-8592-07A9F1DE7E03}"/>
            </a:ext>
          </a:extLst>
        </xdr:cNvPr>
        <xdr:cNvSpPr/>
      </xdr:nvSpPr>
      <xdr:spPr>
        <a:xfrm>
          <a:off x="6098540" y="137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41366</xdr:rowOff>
    </xdr:from>
    <xdr:to>
      <xdr:col>41</xdr:col>
      <xdr:colOff>50800</xdr:colOff>
      <xdr:row>82</xdr:row>
      <xdr:rowOff>54429</xdr:rowOff>
    </xdr:to>
    <xdr:cxnSp macro="">
      <xdr:nvCxnSpPr>
        <xdr:cNvPr id="376" name="直線コネクタ 375">
          <a:extLst>
            <a:ext uri="{FF2B5EF4-FFF2-40B4-BE49-F238E27FC236}">
              <a16:creationId xmlns:a16="http://schemas.microsoft.com/office/drawing/2014/main" id="{A690920F-FE2F-4588-A7C5-892A7E828C38}"/>
            </a:ext>
          </a:extLst>
        </xdr:cNvPr>
        <xdr:cNvCxnSpPr/>
      </xdr:nvCxnSpPr>
      <xdr:spPr>
        <a:xfrm flipV="1">
          <a:off x="6149340" y="13787846"/>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154413</xdr:rowOff>
    </xdr:from>
    <xdr:ext cx="469744" cy="259045"/>
    <xdr:sp macro="" textlink="">
      <xdr:nvSpPr>
        <xdr:cNvPr id="377" name="n_1mainValue【福祉施設】&#10;一人当たり面積">
          <a:extLst>
            <a:ext uri="{FF2B5EF4-FFF2-40B4-BE49-F238E27FC236}">
              <a16:creationId xmlns:a16="http://schemas.microsoft.com/office/drawing/2014/main" id="{782E117E-291A-4A56-9145-7C1ED19375C6}"/>
            </a:ext>
          </a:extLst>
        </xdr:cNvPr>
        <xdr:cNvSpPr txBox="1"/>
      </xdr:nvSpPr>
      <xdr:spPr>
        <a:xfrm>
          <a:off x="8271587" y="1356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92364</xdr:rowOff>
    </xdr:from>
    <xdr:ext cx="469744" cy="259045"/>
    <xdr:sp macro="" textlink="">
      <xdr:nvSpPr>
        <xdr:cNvPr id="378" name="n_2mainValue【福祉施設】&#10;一人当たり面積">
          <a:extLst>
            <a:ext uri="{FF2B5EF4-FFF2-40B4-BE49-F238E27FC236}">
              <a16:creationId xmlns:a16="http://schemas.microsoft.com/office/drawing/2014/main" id="{2E90DF8D-09AB-4BBB-AB28-5884762F4B41}"/>
            </a:ext>
          </a:extLst>
        </xdr:cNvPr>
        <xdr:cNvSpPr txBox="1"/>
      </xdr:nvSpPr>
      <xdr:spPr>
        <a:xfrm>
          <a:off x="7509587" y="1350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108693</xdr:rowOff>
    </xdr:from>
    <xdr:ext cx="469744" cy="259045"/>
    <xdr:sp macro="" textlink="">
      <xdr:nvSpPr>
        <xdr:cNvPr id="379" name="n_3mainValue【福祉施設】&#10;一人当たり面積">
          <a:extLst>
            <a:ext uri="{FF2B5EF4-FFF2-40B4-BE49-F238E27FC236}">
              <a16:creationId xmlns:a16="http://schemas.microsoft.com/office/drawing/2014/main" id="{E3428EB4-4B80-4673-ABA4-52B636E245B0}"/>
            </a:ext>
          </a:extLst>
        </xdr:cNvPr>
        <xdr:cNvSpPr txBox="1"/>
      </xdr:nvSpPr>
      <xdr:spPr>
        <a:xfrm>
          <a:off x="6712027" y="1351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121756</xdr:rowOff>
    </xdr:from>
    <xdr:ext cx="469744" cy="259045"/>
    <xdr:sp macro="" textlink="">
      <xdr:nvSpPr>
        <xdr:cNvPr id="380" name="n_4mainValue【福祉施設】&#10;一人当たり面積">
          <a:extLst>
            <a:ext uri="{FF2B5EF4-FFF2-40B4-BE49-F238E27FC236}">
              <a16:creationId xmlns:a16="http://schemas.microsoft.com/office/drawing/2014/main" id="{957C9D24-A737-46D2-8624-617D44331FD1}"/>
            </a:ext>
          </a:extLst>
        </xdr:cNvPr>
        <xdr:cNvSpPr txBox="1"/>
      </xdr:nvSpPr>
      <xdr:spPr>
        <a:xfrm>
          <a:off x="5937327" y="1353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BD24659F-EA6B-4D55-985F-6F0DF600EF7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FF0FB568-EBA2-4E9B-992C-0EB45E253B8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D3EE12D-519E-481F-B277-42A2DFBAD9C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BA27631-8298-4779-A0EF-9C01CCD8D30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B7F73366-F7EB-413B-B04A-5E544C1F811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6B589D2-A195-42E6-B36B-D26B84AADF9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E33A0F03-1D24-4DB7-9F3F-A4A2ACDBBC8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A6A6C5E9-2434-4B97-AD90-22926B9597A8}"/>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DB0DB60D-1069-46AF-B7B1-377F8E8CF24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CC774190-5422-4114-A4EC-1C2A1A4EB943}"/>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CCEDF6DE-3B11-4934-AA80-DF218A3E741E}"/>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6D5968F4-11F1-41F3-801F-DA7BE72D6E7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010FE11A-C770-421C-A4DC-C5E35F413069}"/>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6B9E506D-0A68-4D36-83D2-9BF2389563D5}"/>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171B6DAC-40BC-4887-9DC0-3639FB2F9096}"/>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84F1FAA0-63B2-43A2-AACA-345B5401206B}"/>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9EFE6226-6E57-42E2-ADF9-85E7B547105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C6C030D-4A10-44DE-9D36-E08FE043C7C4}"/>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52CE47F5-5AA1-408C-AD3A-FC5C3D2AD8A3}"/>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99F66E36-1B0A-4423-9D62-EDF60F464B75}"/>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4B58DF3D-85AB-4430-A51B-003134F6AEFC}"/>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94AB148-62B2-4AFD-9A6C-A7E10933197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1F2B5DC8-DB1A-4228-946E-A58A218BAE84}"/>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F5C6DEAF-09EC-44DC-AAC1-EC62FBFF9A6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15239</xdr:rowOff>
    </xdr:from>
    <xdr:to>
      <xdr:col>24</xdr:col>
      <xdr:colOff>62865</xdr:colOff>
      <xdr:row>107</xdr:row>
      <xdr:rowOff>118111</xdr:rowOff>
    </xdr:to>
    <xdr:cxnSp macro="">
      <xdr:nvCxnSpPr>
        <xdr:cNvPr id="405" name="直線コネクタ 404">
          <a:extLst>
            <a:ext uri="{FF2B5EF4-FFF2-40B4-BE49-F238E27FC236}">
              <a16:creationId xmlns:a16="http://schemas.microsoft.com/office/drawing/2014/main" id="{8C1B0B97-56EC-42D4-833E-1AC16B64E36D}"/>
            </a:ext>
          </a:extLst>
        </xdr:cNvPr>
        <xdr:cNvCxnSpPr/>
      </xdr:nvCxnSpPr>
      <xdr:spPr>
        <a:xfrm flipV="1">
          <a:off x="4086225" y="16946879"/>
          <a:ext cx="0" cy="1108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121938</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942AEA21-8A4F-4AF9-B15D-754F18D6E08B}"/>
            </a:ext>
          </a:extLst>
        </xdr:cNvPr>
        <xdr:cNvSpPr txBox="1"/>
      </xdr:nvSpPr>
      <xdr:spPr>
        <a:xfrm>
          <a:off x="4124960" y="1805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118111</xdr:rowOff>
    </xdr:from>
    <xdr:to>
      <xdr:col>24</xdr:col>
      <xdr:colOff>152400</xdr:colOff>
      <xdr:row>107</xdr:row>
      <xdr:rowOff>118111</xdr:rowOff>
    </xdr:to>
    <xdr:cxnSp macro="">
      <xdr:nvCxnSpPr>
        <xdr:cNvPr id="407" name="直線コネクタ 406">
          <a:extLst>
            <a:ext uri="{FF2B5EF4-FFF2-40B4-BE49-F238E27FC236}">
              <a16:creationId xmlns:a16="http://schemas.microsoft.com/office/drawing/2014/main" id="{24B0E620-23EA-48B1-BACC-2F3076672237}"/>
            </a:ext>
          </a:extLst>
        </xdr:cNvPr>
        <xdr:cNvCxnSpPr/>
      </xdr:nvCxnSpPr>
      <xdr:spPr>
        <a:xfrm>
          <a:off x="4020820" y="180555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133366</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00534160-E54F-4E4C-864A-7377B69D98F5}"/>
            </a:ext>
          </a:extLst>
        </xdr:cNvPr>
        <xdr:cNvSpPr txBox="1"/>
      </xdr:nvSpPr>
      <xdr:spPr>
        <a:xfrm>
          <a:off x="4124960" y="16729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15239</xdr:rowOff>
    </xdr:from>
    <xdr:to>
      <xdr:col>24</xdr:col>
      <xdr:colOff>152400</xdr:colOff>
      <xdr:row>101</xdr:row>
      <xdr:rowOff>15239</xdr:rowOff>
    </xdr:to>
    <xdr:cxnSp macro="">
      <xdr:nvCxnSpPr>
        <xdr:cNvPr id="409" name="直線コネクタ 408">
          <a:extLst>
            <a:ext uri="{FF2B5EF4-FFF2-40B4-BE49-F238E27FC236}">
              <a16:creationId xmlns:a16="http://schemas.microsoft.com/office/drawing/2014/main" id="{9F180411-F873-4803-92C1-A7601809E919}"/>
            </a:ext>
          </a:extLst>
        </xdr:cNvPr>
        <xdr:cNvCxnSpPr/>
      </xdr:nvCxnSpPr>
      <xdr:spPr>
        <a:xfrm>
          <a:off x="4020820" y="169468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7CD2B8A1-15CE-4F9C-AD9B-F4EACEBD4331}"/>
            </a:ext>
          </a:extLst>
        </xdr:cNvPr>
        <xdr:cNvSpPr txBox="1"/>
      </xdr:nvSpPr>
      <xdr:spPr>
        <a:xfrm>
          <a:off x="4124960" y="1732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1" name="フローチャート: 判断 410">
          <a:extLst>
            <a:ext uri="{FF2B5EF4-FFF2-40B4-BE49-F238E27FC236}">
              <a16:creationId xmlns:a16="http://schemas.microsoft.com/office/drawing/2014/main" id="{06A94D22-4CA3-49BA-B762-C92A253576D0}"/>
            </a:ext>
          </a:extLst>
        </xdr:cNvPr>
        <xdr:cNvSpPr/>
      </xdr:nvSpPr>
      <xdr:spPr>
        <a:xfrm>
          <a:off x="4036060" y="17343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131FDC7F-6B4C-478F-B897-915CB38194D8}"/>
            </a:ext>
          </a:extLst>
        </xdr:cNvPr>
        <xdr:cNvSpPr/>
      </xdr:nvSpPr>
      <xdr:spPr>
        <a:xfrm>
          <a:off x="3312160" y="17353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7638</xdr:rowOff>
    </xdr:from>
    <xdr:ext cx="405111" cy="259045"/>
    <xdr:sp macro="" textlink="">
      <xdr:nvSpPr>
        <xdr:cNvPr id="413" name="n_1aveValue【市民会館】&#10;有形固定資産減価償却率">
          <a:extLst>
            <a:ext uri="{FF2B5EF4-FFF2-40B4-BE49-F238E27FC236}">
              <a16:creationId xmlns:a16="http://schemas.microsoft.com/office/drawing/2014/main" id="{15A01FB4-A842-4D85-988B-DA6695552FEB}"/>
            </a:ext>
          </a:extLst>
        </xdr:cNvPr>
        <xdr:cNvSpPr txBox="1"/>
      </xdr:nvSpPr>
      <xdr:spPr>
        <a:xfrm>
          <a:off x="3170564" y="1744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23495</xdr:rowOff>
    </xdr:from>
    <xdr:to>
      <xdr:col>15</xdr:col>
      <xdr:colOff>101600</xdr:colOff>
      <xdr:row>103</xdr:row>
      <xdr:rowOff>125095</xdr:rowOff>
    </xdr:to>
    <xdr:sp macro="" textlink="">
      <xdr:nvSpPr>
        <xdr:cNvPr id="414" name="フローチャート: 判断 413">
          <a:extLst>
            <a:ext uri="{FF2B5EF4-FFF2-40B4-BE49-F238E27FC236}">
              <a16:creationId xmlns:a16="http://schemas.microsoft.com/office/drawing/2014/main" id="{E06DFEAB-0EA0-41BB-88F4-6EE95D058C15}"/>
            </a:ext>
          </a:extLst>
        </xdr:cNvPr>
        <xdr:cNvSpPr/>
      </xdr:nvSpPr>
      <xdr:spPr>
        <a:xfrm>
          <a:off x="2514600" y="172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116222</xdr:rowOff>
    </xdr:from>
    <xdr:ext cx="405111" cy="259045"/>
    <xdr:sp macro="" textlink="">
      <xdr:nvSpPr>
        <xdr:cNvPr id="415" name="n_2aveValue【市民会館】&#10;有形固定資産減価償却率">
          <a:extLst>
            <a:ext uri="{FF2B5EF4-FFF2-40B4-BE49-F238E27FC236}">
              <a16:creationId xmlns:a16="http://schemas.microsoft.com/office/drawing/2014/main" id="{72A85AEF-91C7-44F8-B66C-3D7DA44F0449}"/>
            </a:ext>
          </a:extLst>
        </xdr:cNvPr>
        <xdr:cNvSpPr txBox="1"/>
      </xdr:nvSpPr>
      <xdr:spPr>
        <a:xfrm>
          <a:off x="2385704" y="173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111125</xdr:rowOff>
    </xdr:from>
    <xdr:to>
      <xdr:col>10</xdr:col>
      <xdr:colOff>165100</xdr:colOff>
      <xdr:row>104</xdr:row>
      <xdr:rowOff>41275</xdr:rowOff>
    </xdr:to>
    <xdr:sp macro="" textlink="">
      <xdr:nvSpPr>
        <xdr:cNvPr id="416" name="フローチャート: 判断 415">
          <a:extLst>
            <a:ext uri="{FF2B5EF4-FFF2-40B4-BE49-F238E27FC236}">
              <a16:creationId xmlns:a16="http://schemas.microsoft.com/office/drawing/2014/main" id="{32E8C15F-9044-4D71-9EB8-DBE31484D94D}"/>
            </a:ext>
          </a:extLst>
        </xdr:cNvPr>
        <xdr:cNvSpPr/>
      </xdr:nvSpPr>
      <xdr:spPr>
        <a:xfrm>
          <a:off x="173990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32402</xdr:rowOff>
    </xdr:from>
    <xdr:ext cx="405111" cy="259045"/>
    <xdr:sp macro="" textlink="">
      <xdr:nvSpPr>
        <xdr:cNvPr id="417" name="n_3aveValue【市民会館】&#10;有形固定資産減価償却率">
          <a:extLst>
            <a:ext uri="{FF2B5EF4-FFF2-40B4-BE49-F238E27FC236}">
              <a16:creationId xmlns:a16="http://schemas.microsoft.com/office/drawing/2014/main" id="{1AF9096B-E8CB-4CFC-9D3D-D4BF38FDFC65}"/>
            </a:ext>
          </a:extLst>
        </xdr:cNvPr>
        <xdr:cNvSpPr txBox="1"/>
      </xdr:nvSpPr>
      <xdr:spPr>
        <a:xfrm>
          <a:off x="161100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71120</xdr:rowOff>
    </xdr:from>
    <xdr:to>
      <xdr:col>6</xdr:col>
      <xdr:colOff>38100</xdr:colOff>
      <xdr:row>104</xdr:row>
      <xdr:rowOff>1270</xdr:rowOff>
    </xdr:to>
    <xdr:sp macro="" textlink="">
      <xdr:nvSpPr>
        <xdr:cNvPr id="418" name="フローチャート: 判断 417">
          <a:extLst>
            <a:ext uri="{FF2B5EF4-FFF2-40B4-BE49-F238E27FC236}">
              <a16:creationId xmlns:a16="http://schemas.microsoft.com/office/drawing/2014/main" id="{3B60587B-F1E3-435A-BFE0-8B22903420FB}"/>
            </a:ext>
          </a:extLst>
        </xdr:cNvPr>
        <xdr:cNvSpPr/>
      </xdr:nvSpPr>
      <xdr:spPr>
        <a:xfrm>
          <a:off x="965200" y="17338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163847</xdr:rowOff>
    </xdr:from>
    <xdr:ext cx="405111" cy="259045"/>
    <xdr:sp macro="" textlink="">
      <xdr:nvSpPr>
        <xdr:cNvPr id="419" name="n_4aveValue【市民会館】&#10;有形固定資産減価償却率">
          <a:extLst>
            <a:ext uri="{FF2B5EF4-FFF2-40B4-BE49-F238E27FC236}">
              <a16:creationId xmlns:a16="http://schemas.microsoft.com/office/drawing/2014/main" id="{906F470A-09D8-43F0-B5DB-152850E504EB}"/>
            </a:ext>
          </a:extLst>
        </xdr:cNvPr>
        <xdr:cNvSpPr txBox="1"/>
      </xdr:nvSpPr>
      <xdr:spPr>
        <a:xfrm>
          <a:off x="836304" y="1743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4D300F3-BF79-44C0-8676-CA9514EB5A7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597352E3-F571-46AD-95C1-D6C95821016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86685492-5E4B-461F-9B6D-8A1293C7D3D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3C3D0BB3-3301-4967-B3EC-D358C99BFEE4}"/>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E787931-FE83-4D17-9400-80508E95C48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135889</xdr:rowOff>
    </xdr:from>
    <xdr:to>
      <xdr:col>24</xdr:col>
      <xdr:colOff>114300</xdr:colOff>
      <xdr:row>101</xdr:row>
      <xdr:rowOff>66039</xdr:rowOff>
    </xdr:to>
    <xdr:sp macro="" textlink="">
      <xdr:nvSpPr>
        <xdr:cNvPr id="425" name="楕円 424">
          <a:extLst>
            <a:ext uri="{FF2B5EF4-FFF2-40B4-BE49-F238E27FC236}">
              <a16:creationId xmlns:a16="http://schemas.microsoft.com/office/drawing/2014/main" id="{55F377F4-CC11-4D75-9A67-88F1F0440A6A}"/>
            </a:ext>
          </a:extLst>
        </xdr:cNvPr>
        <xdr:cNvSpPr/>
      </xdr:nvSpPr>
      <xdr:spPr>
        <a:xfrm>
          <a:off x="4036060" y="168998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88916</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3C83CBA6-DDFF-4A7B-B649-EBA8EE0E899E}"/>
            </a:ext>
          </a:extLst>
        </xdr:cNvPr>
        <xdr:cNvSpPr txBox="1"/>
      </xdr:nvSpPr>
      <xdr:spPr>
        <a:xfrm>
          <a:off x="4124960" y="1685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92075</xdr:rowOff>
    </xdr:from>
    <xdr:to>
      <xdr:col>20</xdr:col>
      <xdr:colOff>38100</xdr:colOff>
      <xdr:row>101</xdr:row>
      <xdr:rowOff>22225</xdr:rowOff>
    </xdr:to>
    <xdr:sp macro="" textlink="">
      <xdr:nvSpPr>
        <xdr:cNvPr id="427" name="楕円 426">
          <a:extLst>
            <a:ext uri="{FF2B5EF4-FFF2-40B4-BE49-F238E27FC236}">
              <a16:creationId xmlns:a16="http://schemas.microsoft.com/office/drawing/2014/main" id="{41217381-9A05-44DD-A7C7-3943469A0C50}"/>
            </a:ext>
          </a:extLst>
        </xdr:cNvPr>
        <xdr:cNvSpPr/>
      </xdr:nvSpPr>
      <xdr:spPr>
        <a:xfrm>
          <a:off x="3312160" y="16856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142875</xdr:rowOff>
    </xdr:from>
    <xdr:to>
      <xdr:col>24</xdr:col>
      <xdr:colOff>63500</xdr:colOff>
      <xdr:row>101</xdr:row>
      <xdr:rowOff>15239</xdr:rowOff>
    </xdr:to>
    <xdr:cxnSp macro="">
      <xdr:nvCxnSpPr>
        <xdr:cNvPr id="428" name="直線コネクタ 427">
          <a:extLst>
            <a:ext uri="{FF2B5EF4-FFF2-40B4-BE49-F238E27FC236}">
              <a16:creationId xmlns:a16="http://schemas.microsoft.com/office/drawing/2014/main" id="{F7E1902A-738D-41E6-8D07-94C1A4CF4104}"/>
            </a:ext>
          </a:extLst>
        </xdr:cNvPr>
        <xdr:cNvCxnSpPr/>
      </xdr:nvCxnSpPr>
      <xdr:spPr>
        <a:xfrm>
          <a:off x="3355340" y="16906875"/>
          <a:ext cx="73152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48261</xdr:rowOff>
    </xdr:from>
    <xdr:to>
      <xdr:col>15</xdr:col>
      <xdr:colOff>101600</xdr:colOff>
      <xdr:row>100</xdr:row>
      <xdr:rowOff>149861</xdr:rowOff>
    </xdr:to>
    <xdr:sp macro="" textlink="">
      <xdr:nvSpPr>
        <xdr:cNvPr id="429" name="楕円 428">
          <a:extLst>
            <a:ext uri="{FF2B5EF4-FFF2-40B4-BE49-F238E27FC236}">
              <a16:creationId xmlns:a16="http://schemas.microsoft.com/office/drawing/2014/main" id="{7B93895C-627F-45E1-ACC8-23BE02481DED}"/>
            </a:ext>
          </a:extLst>
        </xdr:cNvPr>
        <xdr:cNvSpPr/>
      </xdr:nvSpPr>
      <xdr:spPr>
        <a:xfrm>
          <a:off x="2514600" y="168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99061</xdr:rowOff>
    </xdr:from>
    <xdr:to>
      <xdr:col>19</xdr:col>
      <xdr:colOff>177800</xdr:colOff>
      <xdr:row>100</xdr:row>
      <xdr:rowOff>142875</xdr:rowOff>
    </xdr:to>
    <xdr:cxnSp macro="">
      <xdr:nvCxnSpPr>
        <xdr:cNvPr id="430" name="直線コネクタ 429">
          <a:extLst>
            <a:ext uri="{FF2B5EF4-FFF2-40B4-BE49-F238E27FC236}">
              <a16:creationId xmlns:a16="http://schemas.microsoft.com/office/drawing/2014/main" id="{F2A7FADB-CD6D-487F-9FB8-2CA6702EF1B8}"/>
            </a:ext>
          </a:extLst>
        </xdr:cNvPr>
        <xdr:cNvCxnSpPr/>
      </xdr:nvCxnSpPr>
      <xdr:spPr>
        <a:xfrm>
          <a:off x="2565400" y="16863061"/>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4445</xdr:rowOff>
    </xdr:from>
    <xdr:to>
      <xdr:col>10</xdr:col>
      <xdr:colOff>165100</xdr:colOff>
      <xdr:row>100</xdr:row>
      <xdr:rowOff>106045</xdr:rowOff>
    </xdr:to>
    <xdr:sp macro="" textlink="">
      <xdr:nvSpPr>
        <xdr:cNvPr id="431" name="楕円 430">
          <a:extLst>
            <a:ext uri="{FF2B5EF4-FFF2-40B4-BE49-F238E27FC236}">
              <a16:creationId xmlns:a16="http://schemas.microsoft.com/office/drawing/2014/main" id="{5390E2E0-A499-4329-B384-353B3F568706}"/>
            </a:ext>
          </a:extLst>
        </xdr:cNvPr>
        <xdr:cNvSpPr/>
      </xdr:nvSpPr>
      <xdr:spPr>
        <a:xfrm>
          <a:off x="173990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55245</xdr:rowOff>
    </xdr:from>
    <xdr:to>
      <xdr:col>15</xdr:col>
      <xdr:colOff>50800</xdr:colOff>
      <xdr:row>100</xdr:row>
      <xdr:rowOff>99061</xdr:rowOff>
    </xdr:to>
    <xdr:cxnSp macro="">
      <xdr:nvCxnSpPr>
        <xdr:cNvPr id="432" name="直線コネクタ 431">
          <a:extLst>
            <a:ext uri="{FF2B5EF4-FFF2-40B4-BE49-F238E27FC236}">
              <a16:creationId xmlns:a16="http://schemas.microsoft.com/office/drawing/2014/main" id="{5CB075AC-FB51-4A09-8D34-4A41D4A28E5E}"/>
            </a:ext>
          </a:extLst>
        </xdr:cNvPr>
        <xdr:cNvCxnSpPr/>
      </xdr:nvCxnSpPr>
      <xdr:spPr>
        <a:xfrm>
          <a:off x="1790700" y="16819245"/>
          <a:ext cx="7747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113030</xdr:rowOff>
    </xdr:from>
    <xdr:to>
      <xdr:col>6</xdr:col>
      <xdr:colOff>38100</xdr:colOff>
      <xdr:row>101</xdr:row>
      <xdr:rowOff>43180</xdr:rowOff>
    </xdr:to>
    <xdr:sp macro="" textlink="">
      <xdr:nvSpPr>
        <xdr:cNvPr id="433" name="楕円 432">
          <a:extLst>
            <a:ext uri="{FF2B5EF4-FFF2-40B4-BE49-F238E27FC236}">
              <a16:creationId xmlns:a16="http://schemas.microsoft.com/office/drawing/2014/main" id="{AF23B535-3AE7-4176-BBC0-CABA3A27016D}"/>
            </a:ext>
          </a:extLst>
        </xdr:cNvPr>
        <xdr:cNvSpPr/>
      </xdr:nvSpPr>
      <xdr:spPr>
        <a:xfrm>
          <a:off x="965200" y="16877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55245</xdr:rowOff>
    </xdr:from>
    <xdr:to>
      <xdr:col>10</xdr:col>
      <xdr:colOff>114300</xdr:colOff>
      <xdr:row>100</xdr:row>
      <xdr:rowOff>163830</xdr:rowOff>
    </xdr:to>
    <xdr:cxnSp macro="">
      <xdr:nvCxnSpPr>
        <xdr:cNvPr id="434" name="直線コネクタ 433">
          <a:extLst>
            <a:ext uri="{FF2B5EF4-FFF2-40B4-BE49-F238E27FC236}">
              <a16:creationId xmlns:a16="http://schemas.microsoft.com/office/drawing/2014/main" id="{F45463B7-0B5C-43CD-AD10-AFD747BB2D23}"/>
            </a:ext>
          </a:extLst>
        </xdr:cNvPr>
        <xdr:cNvCxnSpPr/>
      </xdr:nvCxnSpPr>
      <xdr:spPr>
        <a:xfrm flipV="1">
          <a:off x="1008380" y="16819245"/>
          <a:ext cx="78232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38752</xdr:rowOff>
    </xdr:from>
    <xdr:ext cx="405111" cy="259045"/>
    <xdr:sp macro="" textlink="">
      <xdr:nvSpPr>
        <xdr:cNvPr id="435" name="n_1mainValue【市民会館】&#10;有形固定資産減価償却率">
          <a:extLst>
            <a:ext uri="{FF2B5EF4-FFF2-40B4-BE49-F238E27FC236}">
              <a16:creationId xmlns:a16="http://schemas.microsoft.com/office/drawing/2014/main" id="{C5E06E3A-B054-4C85-ACF1-765A5929E092}"/>
            </a:ext>
          </a:extLst>
        </xdr:cNvPr>
        <xdr:cNvSpPr txBox="1"/>
      </xdr:nvSpPr>
      <xdr:spPr>
        <a:xfrm>
          <a:off x="3170564" y="166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166388</xdr:rowOff>
    </xdr:from>
    <xdr:ext cx="405111" cy="259045"/>
    <xdr:sp macro="" textlink="">
      <xdr:nvSpPr>
        <xdr:cNvPr id="436" name="n_2mainValue【市民会館】&#10;有形固定資産減価償却率">
          <a:extLst>
            <a:ext uri="{FF2B5EF4-FFF2-40B4-BE49-F238E27FC236}">
              <a16:creationId xmlns:a16="http://schemas.microsoft.com/office/drawing/2014/main" id="{2C2FF085-57E5-4C41-B41D-6D1A1132D994}"/>
            </a:ext>
          </a:extLst>
        </xdr:cNvPr>
        <xdr:cNvSpPr txBox="1"/>
      </xdr:nvSpPr>
      <xdr:spPr>
        <a:xfrm>
          <a:off x="2385704" y="165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122572</xdr:rowOff>
    </xdr:from>
    <xdr:ext cx="405111" cy="259045"/>
    <xdr:sp macro="" textlink="">
      <xdr:nvSpPr>
        <xdr:cNvPr id="437" name="n_3mainValue【市民会館】&#10;有形固定資産減価償却率">
          <a:extLst>
            <a:ext uri="{FF2B5EF4-FFF2-40B4-BE49-F238E27FC236}">
              <a16:creationId xmlns:a16="http://schemas.microsoft.com/office/drawing/2014/main" id="{421D2E1A-8765-4A47-8CB5-854433B375C3}"/>
            </a:ext>
          </a:extLst>
        </xdr:cNvPr>
        <xdr:cNvSpPr txBox="1"/>
      </xdr:nvSpPr>
      <xdr:spPr>
        <a:xfrm>
          <a:off x="1611004" y="1655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59707</xdr:rowOff>
    </xdr:from>
    <xdr:ext cx="405111" cy="259045"/>
    <xdr:sp macro="" textlink="">
      <xdr:nvSpPr>
        <xdr:cNvPr id="438" name="n_4mainValue【市民会館】&#10;有形固定資産減価償却率">
          <a:extLst>
            <a:ext uri="{FF2B5EF4-FFF2-40B4-BE49-F238E27FC236}">
              <a16:creationId xmlns:a16="http://schemas.microsoft.com/office/drawing/2014/main" id="{9C0CBFF2-3A96-4B2A-93BC-3F8CE3AB0C61}"/>
            </a:ext>
          </a:extLst>
        </xdr:cNvPr>
        <xdr:cNvSpPr txBox="1"/>
      </xdr:nvSpPr>
      <xdr:spPr>
        <a:xfrm>
          <a:off x="836304" y="1665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FBF10ACF-4235-4074-8069-F86C1E5A09E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FCA8D331-FED2-4F08-AB26-72801A422F2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D3078E21-D753-4A7A-9F48-2180A861D3A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F1319AD4-8B9B-4273-A003-4E93A680BFE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6D9C788-01E3-4B4E-BA4B-6902ED4A528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94FDABA0-D858-4E66-A07E-9A38604162F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B6B4AD8B-EC8E-45BE-855B-6FF73AE86A7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E96D9BE-5F8A-43AF-90BC-B5B293F62166}"/>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7643EDDB-3D8F-4F76-AA18-214DF8E41BD4}"/>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10565B29-60FC-4F57-946D-63304145D20C}"/>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9" name="直線コネクタ 448">
          <a:extLst>
            <a:ext uri="{FF2B5EF4-FFF2-40B4-BE49-F238E27FC236}">
              <a16:creationId xmlns:a16="http://schemas.microsoft.com/office/drawing/2014/main" id="{0AA1E81A-4329-4344-A6A1-6D5EEECA00E0}"/>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0" name="テキスト ボックス 449">
          <a:extLst>
            <a:ext uri="{FF2B5EF4-FFF2-40B4-BE49-F238E27FC236}">
              <a16:creationId xmlns:a16="http://schemas.microsoft.com/office/drawing/2014/main" id="{B753AF43-26EA-44B1-B189-FEB7C0A5CAD9}"/>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1" name="直線コネクタ 450">
          <a:extLst>
            <a:ext uri="{FF2B5EF4-FFF2-40B4-BE49-F238E27FC236}">
              <a16:creationId xmlns:a16="http://schemas.microsoft.com/office/drawing/2014/main" id="{424EC932-7297-48B3-9084-E822234E58CB}"/>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2" name="テキスト ボックス 451">
          <a:extLst>
            <a:ext uri="{FF2B5EF4-FFF2-40B4-BE49-F238E27FC236}">
              <a16:creationId xmlns:a16="http://schemas.microsoft.com/office/drawing/2014/main" id="{68D22B5A-759E-449A-9956-EDD9F4AA6891}"/>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3" name="直線コネクタ 452">
          <a:extLst>
            <a:ext uri="{FF2B5EF4-FFF2-40B4-BE49-F238E27FC236}">
              <a16:creationId xmlns:a16="http://schemas.microsoft.com/office/drawing/2014/main" id="{A7C502A3-1CB2-4FF2-8299-D3474DA5AB05}"/>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4" name="テキスト ボックス 453">
          <a:extLst>
            <a:ext uri="{FF2B5EF4-FFF2-40B4-BE49-F238E27FC236}">
              <a16:creationId xmlns:a16="http://schemas.microsoft.com/office/drawing/2014/main" id="{47668CEA-1209-467D-A02C-2441FA6DDAC5}"/>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5" name="直線コネクタ 454">
          <a:extLst>
            <a:ext uri="{FF2B5EF4-FFF2-40B4-BE49-F238E27FC236}">
              <a16:creationId xmlns:a16="http://schemas.microsoft.com/office/drawing/2014/main" id="{037FBD77-E4EB-4FAB-BF24-B9FAADC3EF96}"/>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6" name="テキスト ボックス 455">
          <a:extLst>
            <a:ext uri="{FF2B5EF4-FFF2-40B4-BE49-F238E27FC236}">
              <a16:creationId xmlns:a16="http://schemas.microsoft.com/office/drawing/2014/main" id="{BC879D19-C500-46FE-A6BD-F4799CEECEFB}"/>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7" name="直線コネクタ 456">
          <a:extLst>
            <a:ext uri="{FF2B5EF4-FFF2-40B4-BE49-F238E27FC236}">
              <a16:creationId xmlns:a16="http://schemas.microsoft.com/office/drawing/2014/main" id="{44C612BF-DE0A-4B44-B3A9-2E32106B5A4B}"/>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8" name="テキスト ボックス 457">
          <a:extLst>
            <a:ext uri="{FF2B5EF4-FFF2-40B4-BE49-F238E27FC236}">
              <a16:creationId xmlns:a16="http://schemas.microsoft.com/office/drawing/2014/main" id="{BAF633CA-BCA6-4340-B337-93D7AF523DA7}"/>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9" name="直線コネクタ 458">
          <a:extLst>
            <a:ext uri="{FF2B5EF4-FFF2-40B4-BE49-F238E27FC236}">
              <a16:creationId xmlns:a16="http://schemas.microsoft.com/office/drawing/2014/main" id="{83D745CE-5F87-4613-96DE-F15D36399F59}"/>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0" name="テキスト ボックス 459">
          <a:extLst>
            <a:ext uri="{FF2B5EF4-FFF2-40B4-BE49-F238E27FC236}">
              <a16:creationId xmlns:a16="http://schemas.microsoft.com/office/drawing/2014/main" id="{2B87A45E-7DD6-462D-BA51-CC195C0C14D6}"/>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a:extLst>
            <a:ext uri="{FF2B5EF4-FFF2-40B4-BE49-F238E27FC236}">
              <a16:creationId xmlns:a16="http://schemas.microsoft.com/office/drawing/2014/main" id="{3574894B-B8E2-4F01-A706-5A893DAA784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a:extLst>
            <a:ext uri="{FF2B5EF4-FFF2-40B4-BE49-F238E27FC236}">
              <a16:creationId xmlns:a16="http://schemas.microsoft.com/office/drawing/2014/main" id="{6B9C406A-4421-4609-89AA-0438F1F4584A}"/>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a:extLst>
            <a:ext uri="{FF2B5EF4-FFF2-40B4-BE49-F238E27FC236}">
              <a16:creationId xmlns:a16="http://schemas.microsoft.com/office/drawing/2014/main" id="{5B91B785-06C8-4D57-9F34-655F9AA58A9F}"/>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115388</xdr:rowOff>
    </xdr:from>
    <xdr:to>
      <xdr:col>54</xdr:col>
      <xdr:colOff>189865</xdr:colOff>
      <xdr:row>108</xdr:row>
      <xdr:rowOff>69669</xdr:rowOff>
    </xdr:to>
    <xdr:cxnSp macro="">
      <xdr:nvCxnSpPr>
        <xdr:cNvPr id="464" name="直線コネクタ 463">
          <a:extLst>
            <a:ext uri="{FF2B5EF4-FFF2-40B4-BE49-F238E27FC236}">
              <a16:creationId xmlns:a16="http://schemas.microsoft.com/office/drawing/2014/main" id="{0DB9911F-F718-4E80-B42A-F87558E327FA}"/>
            </a:ext>
          </a:extLst>
        </xdr:cNvPr>
        <xdr:cNvCxnSpPr/>
      </xdr:nvCxnSpPr>
      <xdr:spPr>
        <a:xfrm flipV="1">
          <a:off x="9219565" y="16879388"/>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73496</xdr:rowOff>
    </xdr:from>
    <xdr:ext cx="469744" cy="259045"/>
    <xdr:sp macro="" textlink="">
      <xdr:nvSpPr>
        <xdr:cNvPr id="465" name="【市民会館】&#10;一人当たり面積最小値テキスト">
          <a:extLst>
            <a:ext uri="{FF2B5EF4-FFF2-40B4-BE49-F238E27FC236}">
              <a16:creationId xmlns:a16="http://schemas.microsoft.com/office/drawing/2014/main" id="{344957C3-7AE9-4369-BA88-532388B88748}"/>
            </a:ext>
          </a:extLst>
        </xdr:cNvPr>
        <xdr:cNvSpPr txBox="1"/>
      </xdr:nvSpPr>
      <xdr:spPr>
        <a:xfrm>
          <a:off x="9258300" y="1817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69669</xdr:rowOff>
    </xdr:from>
    <xdr:to>
      <xdr:col>55</xdr:col>
      <xdr:colOff>88900</xdr:colOff>
      <xdr:row>108</xdr:row>
      <xdr:rowOff>69669</xdr:rowOff>
    </xdr:to>
    <xdr:cxnSp macro="">
      <xdr:nvCxnSpPr>
        <xdr:cNvPr id="466" name="直線コネクタ 465">
          <a:extLst>
            <a:ext uri="{FF2B5EF4-FFF2-40B4-BE49-F238E27FC236}">
              <a16:creationId xmlns:a16="http://schemas.microsoft.com/office/drawing/2014/main" id="{A1991881-C873-494D-8A2C-9311E5493AEC}"/>
            </a:ext>
          </a:extLst>
        </xdr:cNvPr>
        <xdr:cNvCxnSpPr/>
      </xdr:nvCxnSpPr>
      <xdr:spPr>
        <a:xfrm>
          <a:off x="9154160" y="18174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62065</xdr:rowOff>
    </xdr:from>
    <xdr:ext cx="469744" cy="259045"/>
    <xdr:sp macro="" textlink="">
      <xdr:nvSpPr>
        <xdr:cNvPr id="467" name="【市民会館】&#10;一人当たり面積最大値テキスト">
          <a:extLst>
            <a:ext uri="{FF2B5EF4-FFF2-40B4-BE49-F238E27FC236}">
              <a16:creationId xmlns:a16="http://schemas.microsoft.com/office/drawing/2014/main" id="{4AC7427B-E64B-432B-8C88-4E0A73FE9146}"/>
            </a:ext>
          </a:extLst>
        </xdr:cNvPr>
        <xdr:cNvSpPr txBox="1"/>
      </xdr:nvSpPr>
      <xdr:spPr>
        <a:xfrm>
          <a:off x="9258300" y="1665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115388</xdr:rowOff>
    </xdr:from>
    <xdr:to>
      <xdr:col>55</xdr:col>
      <xdr:colOff>88900</xdr:colOff>
      <xdr:row>100</xdr:row>
      <xdr:rowOff>115388</xdr:rowOff>
    </xdr:to>
    <xdr:cxnSp macro="">
      <xdr:nvCxnSpPr>
        <xdr:cNvPr id="468" name="直線コネクタ 467">
          <a:extLst>
            <a:ext uri="{FF2B5EF4-FFF2-40B4-BE49-F238E27FC236}">
              <a16:creationId xmlns:a16="http://schemas.microsoft.com/office/drawing/2014/main" id="{F3BB3229-64F1-41A2-9924-2A128C7A9C61}"/>
            </a:ext>
          </a:extLst>
        </xdr:cNvPr>
        <xdr:cNvCxnSpPr/>
      </xdr:nvCxnSpPr>
      <xdr:spPr>
        <a:xfrm>
          <a:off x="9154160" y="16879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108329</xdr:rowOff>
    </xdr:from>
    <xdr:ext cx="469744" cy="259045"/>
    <xdr:sp macro="" textlink="">
      <xdr:nvSpPr>
        <xdr:cNvPr id="469" name="【市民会館】&#10;一人当たり面積平均値テキスト">
          <a:extLst>
            <a:ext uri="{FF2B5EF4-FFF2-40B4-BE49-F238E27FC236}">
              <a16:creationId xmlns:a16="http://schemas.microsoft.com/office/drawing/2014/main" id="{CF346B38-6D8D-41F0-8410-CD84673449F2}"/>
            </a:ext>
          </a:extLst>
        </xdr:cNvPr>
        <xdr:cNvSpPr txBox="1"/>
      </xdr:nvSpPr>
      <xdr:spPr>
        <a:xfrm>
          <a:off x="9258300" y="17542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129902</xdr:rowOff>
    </xdr:from>
    <xdr:to>
      <xdr:col>55</xdr:col>
      <xdr:colOff>50800</xdr:colOff>
      <xdr:row>105</xdr:row>
      <xdr:rowOff>60052</xdr:rowOff>
    </xdr:to>
    <xdr:sp macro="" textlink="">
      <xdr:nvSpPr>
        <xdr:cNvPr id="470" name="フローチャート: 判断 469">
          <a:extLst>
            <a:ext uri="{FF2B5EF4-FFF2-40B4-BE49-F238E27FC236}">
              <a16:creationId xmlns:a16="http://schemas.microsoft.com/office/drawing/2014/main" id="{C597F760-D98C-4031-AAC7-3ECA756B32F5}"/>
            </a:ext>
          </a:extLst>
        </xdr:cNvPr>
        <xdr:cNvSpPr/>
      </xdr:nvSpPr>
      <xdr:spPr>
        <a:xfrm>
          <a:off x="9192260" y="17564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146231</xdr:rowOff>
    </xdr:from>
    <xdr:to>
      <xdr:col>50</xdr:col>
      <xdr:colOff>165100</xdr:colOff>
      <xdr:row>105</xdr:row>
      <xdr:rowOff>76381</xdr:rowOff>
    </xdr:to>
    <xdr:sp macro="" textlink="">
      <xdr:nvSpPr>
        <xdr:cNvPr id="471" name="フローチャート: 判断 470">
          <a:extLst>
            <a:ext uri="{FF2B5EF4-FFF2-40B4-BE49-F238E27FC236}">
              <a16:creationId xmlns:a16="http://schemas.microsoft.com/office/drawing/2014/main" id="{4D2F70F3-571C-46C2-8054-CB2D118BEC62}"/>
            </a:ext>
          </a:extLst>
        </xdr:cNvPr>
        <xdr:cNvSpPr/>
      </xdr:nvSpPr>
      <xdr:spPr>
        <a:xfrm>
          <a:off x="8445500" y="175807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67508</xdr:rowOff>
    </xdr:from>
    <xdr:ext cx="469744" cy="259045"/>
    <xdr:sp macro="" textlink="">
      <xdr:nvSpPr>
        <xdr:cNvPr id="472" name="n_1aveValue【市民会館】&#10;一人当たり面積">
          <a:extLst>
            <a:ext uri="{FF2B5EF4-FFF2-40B4-BE49-F238E27FC236}">
              <a16:creationId xmlns:a16="http://schemas.microsoft.com/office/drawing/2014/main" id="{60DB019B-FBC5-412D-A008-FE6D0379079B}"/>
            </a:ext>
          </a:extLst>
        </xdr:cNvPr>
        <xdr:cNvSpPr txBox="1"/>
      </xdr:nvSpPr>
      <xdr:spPr>
        <a:xfrm>
          <a:off x="8271587" y="1766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149498</xdr:rowOff>
    </xdr:from>
    <xdr:to>
      <xdr:col>46</xdr:col>
      <xdr:colOff>38100</xdr:colOff>
      <xdr:row>105</xdr:row>
      <xdr:rowOff>79648</xdr:rowOff>
    </xdr:to>
    <xdr:sp macro="" textlink="">
      <xdr:nvSpPr>
        <xdr:cNvPr id="473" name="フローチャート: 判断 472">
          <a:extLst>
            <a:ext uri="{FF2B5EF4-FFF2-40B4-BE49-F238E27FC236}">
              <a16:creationId xmlns:a16="http://schemas.microsoft.com/office/drawing/2014/main" id="{D394F9DF-D8CD-42EC-B342-F2D644604813}"/>
            </a:ext>
          </a:extLst>
        </xdr:cNvPr>
        <xdr:cNvSpPr/>
      </xdr:nvSpPr>
      <xdr:spPr>
        <a:xfrm>
          <a:off x="7670800" y="175840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70775</xdr:rowOff>
    </xdr:from>
    <xdr:ext cx="469744" cy="259045"/>
    <xdr:sp macro="" textlink="">
      <xdr:nvSpPr>
        <xdr:cNvPr id="474" name="n_2aveValue【市民会館】&#10;一人当たり面積">
          <a:extLst>
            <a:ext uri="{FF2B5EF4-FFF2-40B4-BE49-F238E27FC236}">
              <a16:creationId xmlns:a16="http://schemas.microsoft.com/office/drawing/2014/main" id="{00FF1F20-319F-45E4-AA83-4CD6CC95644E}"/>
            </a:ext>
          </a:extLst>
        </xdr:cNvPr>
        <xdr:cNvSpPr txBox="1"/>
      </xdr:nvSpPr>
      <xdr:spPr>
        <a:xfrm>
          <a:off x="7509587" y="1767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111942</xdr:rowOff>
    </xdr:from>
    <xdr:to>
      <xdr:col>41</xdr:col>
      <xdr:colOff>101600</xdr:colOff>
      <xdr:row>106</xdr:row>
      <xdr:rowOff>42092</xdr:rowOff>
    </xdr:to>
    <xdr:sp macro="" textlink="">
      <xdr:nvSpPr>
        <xdr:cNvPr id="475" name="フローチャート: 判断 474">
          <a:extLst>
            <a:ext uri="{FF2B5EF4-FFF2-40B4-BE49-F238E27FC236}">
              <a16:creationId xmlns:a16="http://schemas.microsoft.com/office/drawing/2014/main" id="{0142CDF8-4BE3-4965-8769-7B7C1919678D}"/>
            </a:ext>
          </a:extLst>
        </xdr:cNvPr>
        <xdr:cNvSpPr/>
      </xdr:nvSpPr>
      <xdr:spPr>
        <a:xfrm>
          <a:off x="6873240" y="177141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33219</xdr:rowOff>
    </xdr:from>
    <xdr:ext cx="469744" cy="259045"/>
    <xdr:sp macro="" textlink="">
      <xdr:nvSpPr>
        <xdr:cNvPr id="476" name="n_3aveValue【市民会館】&#10;一人当たり面積">
          <a:extLst>
            <a:ext uri="{FF2B5EF4-FFF2-40B4-BE49-F238E27FC236}">
              <a16:creationId xmlns:a16="http://schemas.microsoft.com/office/drawing/2014/main" id="{546F9FFD-3356-4A92-ACEF-050077415F2B}"/>
            </a:ext>
          </a:extLst>
        </xdr:cNvPr>
        <xdr:cNvSpPr txBox="1"/>
      </xdr:nvSpPr>
      <xdr:spPr>
        <a:xfrm>
          <a:off x="6712027" y="178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111942</xdr:rowOff>
    </xdr:from>
    <xdr:to>
      <xdr:col>36</xdr:col>
      <xdr:colOff>165100</xdr:colOff>
      <xdr:row>106</xdr:row>
      <xdr:rowOff>42092</xdr:rowOff>
    </xdr:to>
    <xdr:sp macro="" textlink="">
      <xdr:nvSpPr>
        <xdr:cNvPr id="477" name="フローチャート: 判断 476">
          <a:extLst>
            <a:ext uri="{FF2B5EF4-FFF2-40B4-BE49-F238E27FC236}">
              <a16:creationId xmlns:a16="http://schemas.microsoft.com/office/drawing/2014/main" id="{D54A4128-F3BE-4F29-8729-91C0C53ED052}"/>
            </a:ext>
          </a:extLst>
        </xdr:cNvPr>
        <xdr:cNvSpPr/>
      </xdr:nvSpPr>
      <xdr:spPr>
        <a:xfrm>
          <a:off x="6098540" y="177141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106</xdr:row>
      <xdr:rowOff>33219</xdr:rowOff>
    </xdr:from>
    <xdr:ext cx="469744" cy="259045"/>
    <xdr:sp macro="" textlink="">
      <xdr:nvSpPr>
        <xdr:cNvPr id="478" name="n_4aveValue【市民会館】&#10;一人当たり面積">
          <a:extLst>
            <a:ext uri="{FF2B5EF4-FFF2-40B4-BE49-F238E27FC236}">
              <a16:creationId xmlns:a16="http://schemas.microsoft.com/office/drawing/2014/main" id="{B3023C07-ADF0-4A22-8281-548D270EC470}"/>
            </a:ext>
          </a:extLst>
        </xdr:cNvPr>
        <xdr:cNvSpPr txBox="1"/>
      </xdr:nvSpPr>
      <xdr:spPr>
        <a:xfrm>
          <a:off x="5937327" y="178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F096AEFE-BBBA-4195-9E4D-592684C9C972}"/>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53C5B471-2C0A-4DA8-8408-65EF0C9E5E0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E1C3ECEE-F86C-4008-9B56-11F7F81D636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3F6DDB0C-EC2C-44C2-9654-61557704D8C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2BF620E5-7832-442B-B72C-66C49170AE0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142966</xdr:rowOff>
    </xdr:from>
    <xdr:to>
      <xdr:col>55</xdr:col>
      <xdr:colOff>50800</xdr:colOff>
      <xdr:row>101</xdr:row>
      <xdr:rowOff>73116</xdr:rowOff>
    </xdr:to>
    <xdr:sp macro="" textlink="">
      <xdr:nvSpPr>
        <xdr:cNvPr id="484" name="楕円 483">
          <a:extLst>
            <a:ext uri="{FF2B5EF4-FFF2-40B4-BE49-F238E27FC236}">
              <a16:creationId xmlns:a16="http://schemas.microsoft.com/office/drawing/2014/main" id="{FBC82AB1-C70C-4B0E-B311-A0FD46931AC0}"/>
            </a:ext>
          </a:extLst>
        </xdr:cNvPr>
        <xdr:cNvSpPr/>
      </xdr:nvSpPr>
      <xdr:spPr>
        <a:xfrm>
          <a:off x="9192260" y="169069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57893</xdr:rowOff>
    </xdr:from>
    <xdr:ext cx="469744" cy="259045"/>
    <xdr:sp macro="" textlink="">
      <xdr:nvSpPr>
        <xdr:cNvPr id="485" name="【市民会館】&#10;一人当たり面積該当値テキスト">
          <a:extLst>
            <a:ext uri="{FF2B5EF4-FFF2-40B4-BE49-F238E27FC236}">
              <a16:creationId xmlns:a16="http://schemas.microsoft.com/office/drawing/2014/main" id="{6F51C3F3-EEC0-4252-B961-BFF55E7C95A6}"/>
            </a:ext>
          </a:extLst>
        </xdr:cNvPr>
        <xdr:cNvSpPr txBox="1"/>
      </xdr:nvSpPr>
      <xdr:spPr>
        <a:xfrm>
          <a:off x="9258300" y="1682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907</xdr:rowOff>
    </xdr:from>
    <xdr:to>
      <xdr:col>50</xdr:col>
      <xdr:colOff>165100</xdr:colOff>
      <xdr:row>101</xdr:row>
      <xdr:rowOff>102507</xdr:rowOff>
    </xdr:to>
    <xdr:sp macro="" textlink="">
      <xdr:nvSpPr>
        <xdr:cNvPr id="486" name="楕円 485">
          <a:extLst>
            <a:ext uri="{FF2B5EF4-FFF2-40B4-BE49-F238E27FC236}">
              <a16:creationId xmlns:a16="http://schemas.microsoft.com/office/drawing/2014/main" id="{9C54AD85-8365-4D4F-BC3C-8EB74A035CDE}"/>
            </a:ext>
          </a:extLst>
        </xdr:cNvPr>
        <xdr:cNvSpPr/>
      </xdr:nvSpPr>
      <xdr:spPr>
        <a:xfrm>
          <a:off x="8445500" y="1693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22316</xdr:rowOff>
    </xdr:from>
    <xdr:to>
      <xdr:col>55</xdr:col>
      <xdr:colOff>0</xdr:colOff>
      <xdr:row>101</xdr:row>
      <xdr:rowOff>51707</xdr:rowOff>
    </xdr:to>
    <xdr:cxnSp macro="">
      <xdr:nvCxnSpPr>
        <xdr:cNvPr id="487" name="直線コネクタ 486">
          <a:extLst>
            <a:ext uri="{FF2B5EF4-FFF2-40B4-BE49-F238E27FC236}">
              <a16:creationId xmlns:a16="http://schemas.microsoft.com/office/drawing/2014/main" id="{4FDCDB78-0A4D-4FC4-A8CA-2142375A18BE}"/>
            </a:ext>
          </a:extLst>
        </xdr:cNvPr>
        <xdr:cNvCxnSpPr/>
      </xdr:nvCxnSpPr>
      <xdr:spPr>
        <a:xfrm flipV="1">
          <a:off x="8496300" y="16953956"/>
          <a:ext cx="7239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33564</xdr:rowOff>
    </xdr:from>
    <xdr:to>
      <xdr:col>46</xdr:col>
      <xdr:colOff>38100</xdr:colOff>
      <xdr:row>101</xdr:row>
      <xdr:rowOff>135164</xdr:rowOff>
    </xdr:to>
    <xdr:sp macro="" textlink="">
      <xdr:nvSpPr>
        <xdr:cNvPr id="488" name="楕円 487">
          <a:extLst>
            <a:ext uri="{FF2B5EF4-FFF2-40B4-BE49-F238E27FC236}">
              <a16:creationId xmlns:a16="http://schemas.microsoft.com/office/drawing/2014/main" id="{3F3DC5EC-F0E4-437D-8E8F-BEE2BCADFA81}"/>
            </a:ext>
          </a:extLst>
        </xdr:cNvPr>
        <xdr:cNvSpPr/>
      </xdr:nvSpPr>
      <xdr:spPr>
        <a:xfrm>
          <a:off x="7670800" y="169652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51707</xdr:rowOff>
    </xdr:from>
    <xdr:to>
      <xdr:col>50</xdr:col>
      <xdr:colOff>114300</xdr:colOff>
      <xdr:row>101</xdr:row>
      <xdr:rowOff>84364</xdr:rowOff>
    </xdr:to>
    <xdr:cxnSp macro="">
      <xdr:nvCxnSpPr>
        <xdr:cNvPr id="489" name="直線コネクタ 488">
          <a:extLst>
            <a:ext uri="{FF2B5EF4-FFF2-40B4-BE49-F238E27FC236}">
              <a16:creationId xmlns:a16="http://schemas.microsoft.com/office/drawing/2014/main" id="{D7210B5F-0376-4D4C-95CD-99D46DF2102B}"/>
            </a:ext>
          </a:extLst>
        </xdr:cNvPr>
        <xdr:cNvCxnSpPr/>
      </xdr:nvCxnSpPr>
      <xdr:spPr>
        <a:xfrm flipV="1">
          <a:off x="7713980" y="1698334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59689</xdr:rowOff>
    </xdr:from>
    <xdr:to>
      <xdr:col>41</xdr:col>
      <xdr:colOff>101600</xdr:colOff>
      <xdr:row>101</xdr:row>
      <xdr:rowOff>161289</xdr:rowOff>
    </xdr:to>
    <xdr:sp macro="" textlink="">
      <xdr:nvSpPr>
        <xdr:cNvPr id="490" name="楕円 489">
          <a:extLst>
            <a:ext uri="{FF2B5EF4-FFF2-40B4-BE49-F238E27FC236}">
              <a16:creationId xmlns:a16="http://schemas.microsoft.com/office/drawing/2014/main" id="{8AA501D7-09E0-44F8-8C05-7AF0CFB88B71}"/>
            </a:ext>
          </a:extLst>
        </xdr:cNvPr>
        <xdr:cNvSpPr/>
      </xdr:nvSpPr>
      <xdr:spPr>
        <a:xfrm>
          <a:off x="6873240" y="169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84364</xdr:rowOff>
    </xdr:from>
    <xdr:to>
      <xdr:col>45</xdr:col>
      <xdr:colOff>177800</xdr:colOff>
      <xdr:row>101</xdr:row>
      <xdr:rowOff>110489</xdr:rowOff>
    </xdr:to>
    <xdr:cxnSp macro="">
      <xdr:nvCxnSpPr>
        <xdr:cNvPr id="491" name="直線コネクタ 490">
          <a:extLst>
            <a:ext uri="{FF2B5EF4-FFF2-40B4-BE49-F238E27FC236}">
              <a16:creationId xmlns:a16="http://schemas.microsoft.com/office/drawing/2014/main" id="{AECA1036-89B2-4D12-971B-B8692A9FFDE8}"/>
            </a:ext>
          </a:extLst>
        </xdr:cNvPr>
        <xdr:cNvCxnSpPr/>
      </xdr:nvCxnSpPr>
      <xdr:spPr>
        <a:xfrm flipV="1">
          <a:off x="6924040" y="17016004"/>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82550</xdr:rowOff>
    </xdr:from>
    <xdr:to>
      <xdr:col>36</xdr:col>
      <xdr:colOff>165100</xdr:colOff>
      <xdr:row>102</xdr:row>
      <xdr:rowOff>12700</xdr:rowOff>
    </xdr:to>
    <xdr:sp macro="" textlink="">
      <xdr:nvSpPr>
        <xdr:cNvPr id="492" name="楕円 491">
          <a:extLst>
            <a:ext uri="{FF2B5EF4-FFF2-40B4-BE49-F238E27FC236}">
              <a16:creationId xmlns:a16="http://schemas.microsoft.com/office/drawing/2014/main" id="{555CAEAA-9BD6-4FB2-9EE7-237E03E05EC1}"/>
            </a:ext>
          </a:extLst>
        </xdr:cNvPr>
        <xdr:cNvSpPr/>
      </xdr:nvSpPr>
      <xdr:spPr>
        <a:xfrm>
          <a:off x="6098540" y="1701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110489</xdr:rowOff>
    </xdr:from>
    <xdr:to>
      <xdr:col>41</xdr:col>
      <xdr:colOff>50800</xdr:colOff>
      <xdr:row>101</xdr:row>
      <xdr:rowOff>133350</xdr:rowOff>
    </xdr:to>
    <xdr:cxnSp macro="">
      <xdr:nvCxnSpPr>
        <xdr:cNvPr id="493" name="直線コネクタ 492">
          <a:extLst>
            <a:ext uri="{FF2B5EF4-FFF2-40B4-BE49-F238E27FC236}">
              <a16:creationId xmlns:a16="http://schemas.microsoft.com/office/drawing/2014/main" id="{D0F89D75-98C1-4860-9030-5914F5EB9E81}"/>
            </a:ext>
          </a:extLst>
        </xdr:cNvPr>
        <xdr:cNvCxnSpPr/>
      </xdr:nvCxnSpPr>
      <xdr:spPr>
        <a:xfrm flipV="1">
          <a:off x="6149340" y="1704212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99</xdr:row>
      <xdr:rowOff>119034</xdr:rowOff>
    </xdr:from>
    <xdr:ext cx="469744" cy="259045"/>
    <xdr:sp macro="" textlink="">
      <xdr:nvSpPr>
        <xdr:cNvPr id="494" name="n_1mainValue【市民会館】&#10;一人当たり面積">
          <a:extLst>
            <a:ext uri="{FF2B5EF4-FFF2-40B4-BE49-F238E27FC236}">
              <a16:creationId xmlns:a16="http://schemas.microsoft.com/office/drawing/2014/main" id="{FDE5B2AF-971E-4E88-B58E-B5F7F451FF1D}"/>
            </a:ext>
          </a:extLst>
        </xdr:cNvPr>
        <xdr:cNvSpPr txBox="1"/>
      </xdr:nvSpPr>
      <xdr:spPr>
        <a:xfrm>
          <a:off x="8271587" y="1671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151691</xdr:rowOff>
    </xdr:from>
    <xdr:ext cx="469744" cy="259045"/>
    <xdr:sp macro="" textlink="">
      <xdr:nvSpPr>
        <xdr:cNvPr id="495" name="n_2mainValue【市民会館】&#10;一人当たり面積">
          <a:extLst>
            <a:ext uri="{FF2B5EF4-FFF2-40B4-BE49-F238E27FC236}">
              <a16:creationId xmlns:a16="http://schemas.microsoft.com/office/drawing/2014/main" id="{AFCF2DDF-4B9D-447F-B975-F908CB0ACE46}"/>
            </a:ext>
          </a:extLst>
        </xdr:cNvPr>
        <xdr:cNvSpPr txBox="1"/>
      </xdr:nvSpPr>
      <xdr:spPr>
        <a:xfrm>
          <a:off x="7509587" y="1674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6366</xdr:rowOff>
    </xdr:from>
    <xdr:ext cx="469744" cy="259045"/>
    <xdr:sp macro="" textlink="">
      <xdr:nvSpPr>
        <xdr:cNvPr id="496" name="n_3mainValue【市民会館】&#10;一人当たり面積">
          <a:extLst>
            <a:ext uri="{FF2B5EF4-FFF2-40B4-BE49-F238E27FC236}">
              <a16:creationId xmlns:a16="http://schemas.microsoft.com/office/drawing/2014/main" id="{13F785CE-C921-4D42-8D8A-B443308D6368}"/>
            </a:ext>
          </a:extLst>
        </xdr:cNvPr>
        <xdr:cNvSpPr txBox="1"/>
      </xdr:nvSpPr>
      <xdr:spPr>
        <a:xfrm>
          <a:off x="671202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29227</xdr:rowOff>
    </xdr:from>
    <xdr:ext cx="469744" cy="259045"/>
    <xdr:sp macro="" textlink="">
      <xdr:nvSpPr>
        <xdr:cNvPr id="497" name="n_4mainValue【市民会館】&#10;一人当たり面積">
          <a:extLst>
            <a:ext uri="{FF2B5EF4-FFF2-40B4-BE49-F238E27FC236}">
              <a16:creationId xmlns:a16="http://schemas.microsoft.com/office/drawing/2014/main" id="{BFDAAE2F-A0F2-4715-B92E-6830584BB27B}"/>
            </a:ext>
          </a:extLst>
        </xdr:cNvPr>
        <xdr:cNvSpPr txBox="1"/>
      </xdr:nvSpPr>
      <xdr:spPr>
        <a:xfrm>
          <a:off x="5937327" y="1679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a:extLst>
            <a:ext uri="{FF2B5EF4-FFF2-40B4-BE49-F238E27FC236}">
              <a16:creationId xmlns:a16="http://schemas.microsoft.com/office/drawing/2014/main" id="{503DE301-28FF-42B9-A319-CF6595DF782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a:extLst>
            <a:ext uri="{FF2B5EF4-FFF2-40B4-BE49-F238E27FC236}">
              <a16:creationId xmlns:a16="http://schemas.microsoft.com/office/drawing/2014/main" id="{94D5E0B0-4B42-4B30-AC60-FB3808A12CA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a:extLst>
            <a:ext uri="{FF2B5EF4-FFF2-40B4-BE49-F238E27FC236}">
              <a16:creationId xmlns:a16="http://schemas.microsoft.com/office/drawing/2014/main" id="{94C8A4D7-BE19-4E30-B6AD-8555B5E94F8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a:extLst>
            <a:ext uri="{FF2B5EF4-FFF2-40B4-BE49-F238E27FC236}">
              <a16:creationId xmlns:a16="http://schemas.microsoft.com/office/drawing/2014/main" id="{5B4446B0-F4AB-4104-8CAA-82D413C5227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a:extLst>
            <a:ext uri="{FF2B5EF4-FFF2-40B4-BE49-F238E27FC236}">
              <a16:creationId xmlns:a16="http://schemas.microsoft.com/office/drawing/2014/main" id="{B2D81ED9-6C76-4DF5-942A-BFE6FFAFA2E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a:extLst>
            <a:ext uri="{FF2B5EF4-FFF2-40B4-BE49-F238E27FC236}">
              <a16:creationId xmlns:a16="http://schemas.microsoft.com/office/drawing/2014/main" id="{3201410E-C1CB-4247-95DE-6F1E5CBB4D3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a:extLst>
            <a:ext uri="{FF2B5EF4-FFF2-40B4-BE49-F238E27FC236}">
              <a16:creationId xmlns:a16="http://schemas.microsoft.com/office/drawing/2014/main" id="{6802344A-F612-4FD9-A34B-7DB9F087975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a:extLst>
            <a:ext uri="{FF2B5EF4-FFF2-40B4-BE49-F238E27FC236}">
              <a16:creationId xmlns:a16="http://schemas.microsoft.com/office/drawing/2014/main" id="{AFD4311D-CE7D-49F1-9C4B-CCF34DD2FFA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a:extLst>
            <a:ext uri="{FF2B5EF4-FFF2-40B4-BE49-F238E27FC236}">
              <a16:creationId xmlns:a16="http://schemas.microsoft.com/office/drawing/2014/main" id="{74096080-CF67-4E29-8FD2-D1B99B39651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a:extLst>
            <a:ext uri="{FF2B5EF4-FFF2-40B4-BE49-F238E27FC236}">
              <a16:creationId xmlns:a16="http://schemas.microsoft.com/office/drawing/2014/main" id="{DB3197CB-8954-4D3D-928F-62826CBC371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a:extLst>
            <a:ext uri="{FF2B5EF4-FFF2-40B4-BE49-F238E27FC236}">
              <a16:creationId xmlns:a16="http://schemas.microsoft.com/office/drawing/2014/main" id="{BDC678EE-66EE-41ED-A270-2B1853F7059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a:extLst>
            <a:ext uri="{FF2B5EF4-FFF2-40B4-BE49-F238E27FC236}">
              <a16:creationId xmlns:a16="http://schemas.microsoft.com/office/drawing/2014/main" id="{05FBFFC4-C711-4FD8-9E29-ED5CDF48F146}"/>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a:extLst>
            <a:ext uri="{FF2B5EF4-FFF2-40B4-BE49-F238E27FC236}">
              <a16:creationId xmlns:a16="http://schemas.microsoft.com/office/drawing/2014/main" id="{DB8E7BBF-0709-4C12-9D4A-B15B78FAA62C}"/>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a:extLst>
            <a:ext uri="{FF2B5EF4-FFF2-40B4-BE49-F238E27FC236}">
              <a16:creationId xmlns:a16="http://schemas.microsoft.com/office/drawing/2014/main" id="{948D2595-08E9-4786-BF2B-226975B837B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a:extLst>
            <a:ext uri="{FF2B5EF4-FFF2-40B4-BE49-F238E27FC236}">
              <a16:creationId xmlns:a16="http://schemas.microsoft.com/office/drawing/2014/main" id="{FB495637-CADA-4236-8B3B-BC58CAA31BFA}"/>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a:extLst>
            <a:ext uri="{FF2B5EF4-FFF2-40B4-BE49-F238E27FC236}">
              <a16:creationId xmlns:a16="http://schemas.microsoft.com/office/drawing/2014/main" id="{FAE44372-367B-45A1-98EC-301AFE0BC50D}"/>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a:extLst>
            <a:ext uri="{FF2B5EF4-FFF2-40B4-BE49-F238E27FC236}">
              <a16:creationId xmlns:a16="http://schemas.microsoft.com/office/drawing/2014/main" id="{21EBE813-3AF8-40E0-A022-C63B54FDB3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a:extLst>
            <a:ext uri="{FF2B5EF4-FFF2-40B4-BE49-F238E27FC236}">
              <a16:creationId xmlns:a16="http://schemas.microsoft.com/office/drawing/2014/main" id="{8A6849E4-149C-4B34-ABE2-A527206DD0B1}"/>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a:extLst>
            <a:ext uri="{FF2B5EF4-FFF2-40B4-BE49-F238E27FC236}">
              <a16:creationId xmlns:a16="http://schemas.microsoft.com/office/drawing/2014/main" id="{0445A48E-67BC-4776-9CB7-33D5C4202F6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a:extLst>
            <a:ext uri="{FF2B5EF4-FFF2-40B4-BE49-F238E27FC236}">
              <a16:creationId xmlns:a16="http://schemas.microsoft.com/office/drawing/2014/main" id="{D919615A-B4F6-4466-A3A1-78D8EE0D7D8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a:extLst>
            <a:ext uri="{FF2B5EF4-FFF2-40B4-BE49-F238E27FC236}">
              <a16:creationId xmlns:a16="http://schemas.microsoft.com/office/drawing/2014/main" id="{63E2425B-ABBC-43E2-A127-35EE6C11A68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a:extLst>
            <a:ext uri="{FF2B5EF4-FFF2-40B4-BE49-F238E27FC236}">
              <a16:creationId xmlns:a16="http://schemas.microsoft.com/office/drawing/2014/main" id="{51409807-9FC2-45B3-97D9-920D6E20777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a:extLst>
            <a:ext uri="{FF2B5EF4-FFF2-40B4-BE49-F238E27FC236}">
              <a16:creationId xmlns:a16="http://schemas.microsoft.com/office/drawing/2014/main" id="{601DD235-A8AE-4462-A0B8-F610F4DBB2BC}"/>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B3B43AB3-0CC3-44AC-9F3E-FC619237CD3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7A01A9E8-DCEA-4C88-B26D-9B118033161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61504</xdr:rowOff>
    </xdr:to>
    <xdr:cxnSp macro="">
      <xdr:nvCxnSpPr>
        <xdr:cNvPr id="523" name="直線コネクタ 522">
          <a:extLst>
            <a:ext uri="{FF2B5EF4-FFF2-40B4-BE49-F238E27FC236}">
              <a16:creationId xmlns:a16="http://schemas.microsoft.com/office/drawing/2014/main" id="{52C141FC-CE77-469B-9990-62CB03F63A0F}"/>
            </a:ext>
          </a:extLst>
        </xdr:cNvPr>
        <xdr:cNvCxnSpPr/>
      </xdr:nvCxnSpPr>
      <xdr:spPr>
        <a:xfrm flipV="1">
          <a:off x="14375764" y="5736771"/>
          <a:ext cx="0" cy="1365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1CB7F81E-CA44-4D89-9985-826113449FFD}"/>
            </a:ext>
          </a:extLst>
        </xdr:cNvPr>
        <xdr:cNvSpPr txBox="1"/>
      </xdr:nvSpPr>
      <xdr:spPr>
        <a:xfrm>
          <a:off x="144145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525" name="直線コネクタ 524">
          <a:extLst>
            <a:ext uri="{FF2B5EF4-FFF2-40B4-BE49-F238E27FC236}">
              <a16:creationId xmlns:a16="http://schemas.microsoft.com/office/drawing/2014/main" id="{0B0F378B-9B8A-40BE-9AAF-9659B91E7640}"/>
            </a:ext>
          </a:extLst>
        </xdr:cNvPr>
        <xdr:cNvCxnSpPr/>
      </xdr:nvCxnSpPr>
      <xdr:spPr>
        <a:xfrm>
          <a:off x="14287500" y="7102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F220556A-4659-434C-8504-2AE29D5ED460}"/>
            </a:ext>
          </a:extLst>
        </xdr:cNvPr>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7" name="直線コネクタ 526">
          <a:extLst>
            <a:ext uri="{FF2B5EF4-FFF2-40B4-BE49-F238E27FC236}">
              <a16:creationId xmlns:a16="http://schemas.microsoft.com/office/drawing/2014/main" id="{E1013173-DA03-44F9-8CEE-6076677679DE}"/>
            </a:ext>
          </a:extLst>
        </xdr:cNvPr>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27050</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82F54A00-D563-4DDD-AB23-D5ABCE6A9D12}"/>
            </a:ext>
          </a:extLst>
        </xdr:cNvPr>
        <xdr:cNvSpPr txBox="1"/>
      </xdr:nvSpPr>
      <xdr:spPr>
        <a:xfrm>
          <a:off x="14414500" y="6229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529" name="フローチャート: 判断 528">
          <a:extLst>
            <a:ext uri="{FF2B5EF4-FFF2-40B4-BE49-F238E27FC236}">
              <a16:creationId xmlns:a16="http://schemas.microsoft.com/office/drawing/2014/main" id="{C5E3E2F8-5F58-4C22-9613-451AB055ED26}"/>
            </a:ext>
          </a:extLst>
        </xdr:cNvPr>
        <xdr:cNvSpPr/>
      </xdr:nvSpPr>
      <xdr:spPr>
        <a:xfrm>
          <a:off x="14325600" y="637449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20501</xdr:rowOff>
    </xdr:from>
    <xdr:to>
      <xdr:col>81</xdr:col>
      <xdr:colOff>101600</xdr:colOff>
      <xdr:row>38</xdr:row>
      <xdr:rowOff>122101</xdr:rowOff>
    </xdr:to>
    <xdr:sp macro="" textlink="">
      <xdr:nvSpPr>
        <xdr:cNvPr id="530" name="フローチャート: 判断 529">
          <a:extLst>
            <a:ext uri="{FF2B5EF4-FFF2-40B4-BE49-F238E27FC236}">
              <a16:creationId xmlns:a16="http://schemas.microsoft.com/office/drawing/2014/main" id="{54F62F91-2D24-4996-AF8A-F27B7254F209}"/>
            </a:ext>
          </a:extLst>
        </xdr:cNvPr>
        <xdr:cNvSpPr/>
      </xdr:nvSpPr>
      <xdr:spPr>
        <a:xfrm>
          <a:off x="13578840" y="639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138628</xdr:rowOff>
    </xdr:from>
    <xdr:ext cx="405111" cy="259045"/>
    <xdr:sp macro="" textlink="">
      <xdr:nvSpPr>
        <xdr:cNvPr id="531" name="n_1aveValue【一般廃棄物処理施設】&#10;有形固定資産減価償却率">
          <a:extLst>
            <a:ext uri="{FF2B5EF4-FFF2-40B4-BE49-F238E27FC236}">
              <a16:creationId xmlns:a16="http://schemas.microsoft.com/office/drawing/2014/main" id="{3E7363E6-3160-4CF9-A166-89D248A00889}"/>
            </a:ext>
          </a:extLst>
        </xdr:cNvPr>
        <xdr:cNvSpPr txBox="1"/>
      </xdr:nvSpPr>
      <xdr:spPr>
        <a:xfrm>
          <a:off x="13437244" y="617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40096</xdr:rowOff>
    </xdr:from>
    <xdr:to>
      <xdr:col>76</xdr:col>
      <xdr:colOff>165100</xdr:colOff>
      <xdr:row>38</xdr:row>
      <xdr:rowOff>141696</xdr:rowOff>
    </xdr:to>
    <xdr:sp macro="" textlink="">
      <xdr:nvSpPr>
        <xdr:cNvPr id="532" name="フローチャート: 判断 531">
          <a:extLst>
            <a:ext uri="{FF2B5EF4-FFF2-40B4-BE49-F238E27FC236}">
              <a16:creationId xmlns:a16="http://schemas.microsoft.com/office/drawing/2014/main" id="{E29CD694-FD08-461B-95A6-A2A16EA2B290}"/>
            </a:ext>
          </a:extLst>
        </xdr:cNvPr>
        <xdr:cNvSpPr/>
      </xdr:nvSpPr>
      <xdr:spPr>
        <a:xfrm>
          <a:off x="12804140" y="641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132823</xdr:rowOff>
    </xdr:from>
    <xdr:ext cx="405111" cy="259045"/>
    <xdr:sp macro="" textlink="">
      <xdr:nvSpPr>
        <xdr:cNvPr id="533" name="n_2aveValue【一般廃棄物処理施設】&#10;有形固定資産減価償却率">
          <a:extLst>
            <a:ext uri="{FF2B5EF4-FFF2-40B4-BE49-F238E27FC236}">
              <a16:creationId xmlns:a16="http://schemas.microsoft.com/office/drawing/2014/main" id="{D62EA2C1-DAD7-43C8-BB04-42BAD0D1CBC6}"/>
            </a:ext>
          </a:extLst>
        </xdr:cNvPr>
        <xdr:cNvSpPr txBox="1"/>
      </xdr:nvSpPr>
      <xdr:spPr>
        <a:xfrm>
          <a:off x="12675244" y="650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129903</xdr:rowOff>
    </xdr:from>
    <xdr:to>
      <xdr:col>72</xdr:col>
      <xdr:colOff>38100</xdr:colOff>
      <xdr:row>39</xdr:row>
      <xdr:rowOff>60053</xdr:rowOff>
    </xdr:to>
    <xdr:sp macro="" textlink="">
      <xdr:nvSpPr>
        <xdr:cNvPr id="534" name="フローチャート: 判断 533">
          <a:extLst>
            <a:ext uri="{FF2B5EF4-FFF2-40B4-BE49-F238E27FC236}">
              <a16:creationId xmlns:a16="http://schemas.microsoft.com/office/drawing/2014/main" id="{AF5F5308-C9CA-42CB-822D-7B38C2CE95E8}"/>
            </a:ext>
          </a:extLst>
        </xdr:cNvPr>
        <xdr:cNvSpPr/>
      </xdr:nvSpPr>
      <xdr:spPr>
        <a:xfrm>
          <a:off x="12029440" y="6500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39</xdr:row>
      <xdr:rowOff>51180</xdr:rowOff>
    </xdr:from>
    <xdr:ext cx="405111" cy="259045"/>
    <xdr:sp macro="" textlink="">
      <xdr:nvSpPr>
        <xdr:cNvPr id="535" name="n_3aveValue【一般廃棄物処理施設】&#10;有形固定資産減価償却率">
          <a:extLst>
            <a:ext uri="{FF2B5EF4-FFF2-40B4-BE49-F238E27FC236}">
              <a16:creationId xmlns:a16="http://schemas.microsoft.com/office/drawing/2014/main" id="{EA1E26A2-9086-4B4A-AAF2-38058D4D8576}"/>
            </a:ext>
          </a:extLst>
        </xdr:cNvPr>
        <xdr:cNvSpPr txBox="1"/>
      </xdr:nvSpPr>
      <xdr:spPr>
        <a:xfrm>
          <a:off x="119005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77651</xdr:rowOff>
    </xdr:from>
    <xdr:to>
      <xdr:col>67</xdr:col>
      <xdr:colOff>101600</xdr:colOff>
      <xdr:row>39</xdr:row>
      <xdr:rowOff>7801</xdr:rowOff>
    </xdr:to>
    <xdr:sp macro="" textlink="">
      <xdr:nvSpPr>
        <xdr:cNvPr id="536" name="フローチャート: 判断 535">
          <a:extLst>
            <a:ext uri="{FF2B5EF4-FFF2-40B4-BE49-F238E27FC236}">
              <a16:creationId xmlns:a16="http://schemas.microsoft.com/office/drawing/2014/main" id="{FD5F5FC7-9C71-43A6-BEAE-7D4AB2488058}"/>
            </a:ext>
          </a:extLst>
        </xdr:cNvPr>
        <xdr:cNvSpPr/>
      </xdr:nvSpPr>
      <xdr:spPr>
        <a:xfrm>
          <a:off x="11231880" y="6447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170378</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3E03FCCD-C1BE-44E0-976B-34DC8672E2F6}"/>
            </a:ext>
          </a:extLst>
        </xdr:cNvPr>
        <xdr:cNvSpPr txBox="1"/>
      </xdr:nvSpPr>
      <xdr:spPr>
        <a:xfrm>
          <a:off x="11102984" y="654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6FEFAC68-FAD0-4F54-BF5A-66934A611BE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CD672E0D-69AB-41A1-B1D7-6402C2A2A52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BA3F4F7E-C449-4DAF-9D3F-76B7A46265B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ABC6B116-C11C-4CAD-80B0-E5548CAF367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77D3812F-1326-40C2-9D6F-FEC8DD73883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543" name="楕円 542">
          <a:extLst>
            <a:ext uri="{FF2B5EF4-FFF2-40B4-BE49-F238E27FC236}">
              <a16:creationId xmlns:a16="http://schemas.microsoft.com/office/drawing/2014/main" id="{E3013421-16DE-4E76-BFFE-0041F3E4D2DF}"/>
            </a:ext>
          </a:extLst>
        </xdr:cNvPr>
        <xdr:cNvSpPr/>
      </xdr:nvSpPr>
      <xdr:spPr>
        <a:xfrm>
          <a:off x="14325600" y="643164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39750</xdr:rowOff>
    </xdr:from>
    <xdr:ext cx="405111" cy="259045"/>
    <xdr:sp macro="" textlink="">
      <xdr:nvSpPr>
        <xdr:cNvPr id="544" name="【一般廃棄物処理施設】&#10;有形固定資産減価償却率該当値テキスト">
          <a:extLst>
            <a:ext uri="{FF2B5EF4-FFF2-40B4-BE49-F238E27FC236}">
              <a16:creationId xmlns:a16="http://schemas.microsoft.com/office/drawing/2014/main" id="{D32B5E83-84BC-4CDD-9A98-A42424540DC7}"/>
            </a:ext>
          </a:extLst>
        </xdr:cNvPr>
        <xdr:cNvSpPr txBox="1"/>
      </xdr:nvSpPr>
      <xdr:spPr>
        <a:xfrm>
          <a:off x="14414500" y="641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49893</xdr:rowOff>
    </xdr:from>
    <xdr:to>
      <xdr:col>81</xdr:col>
      <xdr:colOff>101600</xdr:colOff>
      <xdr:row>38</xdr:row>
      <xdr:rowOff>151493</xdr:rowOff>
    </xdr:to>
    <xdr:sp macro="" textlink="">
      <xdr:nvSpPr>
        <xdr:cNvPr id="545" name="楕円 544">
          <a:extLst>
            <a:ext uri="{FF2B5EF4-FFF2-40B4-BE49-F238E27FC236}">
              <a16:creationId xmlns:a16="http://schemas.microsoft.com/office/drawing/2014/main" id="{5B7618CC-9DA1-44FD-BB99-923C10FA410D}"/>
            </a:ext>
          </a:extLst>
        </xdr:cNvPr>
        <xdr:cNvSpPr/>
      </xdr:nvSpPr>
      <xdr:spPr>
        <a:xfrm>
          <a:off x="13578840" y="64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100693</xdr:rowOff>
    </xdr:from>
    <xdr:to>
      <xdr:col>85</xdr:col>
      <xdr:colOff>127000</xdr:colOff>
      <xdr:row>38</xdr:row>
      <xdr:rowOff>112123</xdr:rowOff>
    </xdr:to>
    <xdr:cxnSp macro="">
      <xdr:nvCxnSpPr>
        <xdr:cNvPr id="546" name="直線コネクタ 545">
          <a:extLst>
            <a:ext uri="{FF2B5EF4-FFF2-40B4-BE49-F238E27FC236}">
              <a16:creationId xmlns:a16="http://schemas.microsoft.com/office/drawing/2014/main" id="{E877789A-3D62-4B08-AA7F-8ABE692109B0}"/>
            </a:ext>
          </a:extLst>
        </xdr:cNvPr>
        <xdr:cNvCxnSpPr/>
      </xdr:nvCxnSpPr>
      <xdr:spPr>
        <a:xfrm>
          <a:off x="13629640" y="6471013"/>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147864</xdr:rowOff>
    </xdr:from>
    <xdr:to>
      <xdr:col>76</xdr:col>
      <xdr:colOff>165100</xdr:colOff>
      <xdr:row>38</xdr:row>
      <xdr:rowOff>78014</xdr:rowOff>
    </xdr:to>
    <xdr:sp macro="" textlink="">
      <xdr:nvSpPr>
        <xdr:cNvPr id="547" name="楕円 546">
          <a:extLst>
            <a:ext uri="{FF2B5EF4-FFF2-40B4-BE49-F238E27FC236}">
              <a16:creationId xmlns:a16="http://schemas.microsoft.com/office/drawing/2014/main" id="{D25B00BF-7568-4EAA-985D-F7E1F820309D}"/>
            </a:ext>
          </a:extLst>
        </xdr:cNvPr>
        <xdr:cNvSpPr/>
      </xdr:nvSpPr>
      <xdr:spPr>
        <a:xfrm>
          <a:off x="1280414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27215</xdr:rowOff>
    </xdr:from>
    <xdr:to>
      <xdr:col>81</xdr:col>
      <xdr:colOff>50800</xdr:colOff>
      <xdr:row>38</xdr:row>
      <xdr:rowOff>100693</xdr:rowOff>
    </xdr:to>
    <xdr:cxnSp macro="">
      <xdr:nvCxnSpPr>
        <xdr:cNvPr id="548" name="直線コネクタ 547">
          <a:extLst>
            <a:ext uri="{FF2B5EF4-FFF2-40B4-BE49-F238E27FC236}">
              <a16:creationId xmlns:a16="http://schemas.microsoft.com/office/drawing/2014/main" id="{11CFCA6C-6CFE-40AB-9DC5-A17127521D05}"/>
            </a:ext>
          </a:extLst>
        </xdr:cNvPr>
        <xdr:cNvCxnSpPr/>
      </xdr:nvCxnSpPr>
      <xdr:spPr>
        <a:xfrm>
          <a:off x="12854940" y="6397535"/>
          <a:ext cx="7747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549" name="楕円 548">
          <a:extLst>
            <a:ext uri="{FF2B5EF4-FFF2-40B4-BE49-F238E27FC236}">
              <a16:creationId xmlns:a16="http://schemas.microsoft.com/office/drawing/2014/main" id="{6C8F0CAE-EAED-4617-A43C-CB61AB0A488E}"/>
            </a:ext>
          </a:extLst>
        </xdr:cNvPr>
        <xdr:cNvSpPr/>
      </xdr:nvSpPr>
      <xdr:spPr>
        <a:xfrm>
          <a:off x="12029440" y="629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144780</xdr:rowOff>
    </xdr:from>
    <xdr:to>
      <xdr:col>76</xdr:col>
      <xdr:colOff>114300</xdr:colOff>
      <xdr:row>38</xdr:row>
      <xdr:rowOff>27215</xdr:rowOff>
    </xdr:to>
    <xdr:cxnSp macro="">
      <xdr:nvCxnSpPr>
        <xdr:cNvPr id="550" name="直線コネクタ 549">
          <a:extLst>
            <a:ext uri="{FF2B5EF4-FFF2-40B4-BE49-F238E27FC236}">
              <a16:creationId xmlns:a16="http://schemas.microsoft.com/office/drawing/2014/main" id="{4F0EE66D-FCC9-43C6-953C-91CCEB3C6092}"/>
            </a:ext>
          </a:extLst>
        </xdr:cNvPr>
        <xdr:cNvCxnSpPr/>
      </xdr:nvCxnSpPr>
      <xdr:spPr>
        <a:xfrm>
          <a:off x="12072620" y="6347460"/>
          <a:ext cx="78232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43361</xdr:rowOff>
    </xdr:from>
    <xdr:to>
      <xdr:col>67</xdr:col>
      <xdr:colOff>101600</xdr:colOff>
      <xdr:row>37</xdr:row>
      <xdr:rowOff>144961</xdr:rowOff>
    </xdr:to>
    <xdr:sp macro="" textlink="">
      <xdr:nvSpPr>
        <xdr:cNvPr id="551" name="楕円 550">
          <a:extLst>
            <a:ext uri="{FF2B5EF4-FFF2-40B4-BE49-F238E27FC236}">
              <a16:creationId xmlns:a16="http://schemas.microsoft.com/office/drawing/2014/main" id="{2332EB78-3E31-46B0-84E1-B2AA4170C125}"/>
            </a:ext>
          </a:extLst>
        </xdr:cNvPr>
        <xdr:cNvSpPr/>
      </xdr:nvSpPr>
      <xdr:spPr>
        <a:xfrm>
          <a:off x="11231880" y="624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94161</xdr:rowOff>
    </xdr:from>
    <xdr:to>
      <xdr:col>71</xdr:col>
      <xdr:colOff>177800</xdr:colOff>
      <xdr:row>37</xdr:row>
      <xdr:rowOff>144780</xdr:rowOff>
    </xdr:to>
    <xdr:cxnSp macro="">
      <xdr:nvCxnSpPr>
        <xdr:cNvPr id="552" name="直線コネクタ 551">
          <a:extLst>
            <a:ext uri="{FF2B5EF4-FFF2-40B4-BE49-F238E27FC236}">
              <a16:creationId xmlns:a16="http://schemas.microsoft.com/office/drawing/2014/main" id="{58104E86-17A8-49DB-900C-7C78821841FE}"/>
            </a:ext>
          </a:extLst>
        </xdr:cNvPr>
        <xdr:cNvCxnSpPr/>
      </xdr:nvCxnSpPr>
      <xdr:spPr>
        <a:xfrm>
          <a:off x="11282680" y="6296841"/>
          <a:ext cx="78994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D43ED25C-8A73-470C-B0D5-75AF68C65632}"/>
            </a:ext>
          </a:extLst>
        </xdr:cNvPr>
        <xdr:cNvSpPr txBox="1"/>
      </xdr:nvSpPr>
      <xdr:spPr>
        <a:xfrm>
          <a:off x="13437244" y="651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E2E41F30-E164-468D-841F-E99D7DC8FF01}"/>
            </a:ext>
          </a:extLst>
        </xdr:cNvPr>
        <xdr:cNvSpPr txBox="1"/>
      </xdr:nvSpPr>
      <xdr:spPr>
        <a:xfrm>
          <a:off x="126752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D334D8A3-36BD-4AD0-812B-9C4BC3A41E8F}"/>
            </a:ext>
          </a:extLst>
        </xdr:cNvPr>
        <xdr:cNvSpPr txBox="1"/>
      </xdr:nvSpPr>
      <xdr:spPr>
        <a:xfrm>
          <a:off x="119005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161488</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77E0A2AD-A600-49C5-AFF4-74C6DC2D590B}"/>
            </a:ext>
          </a:extLst>
        </xdr:cNvPr>
        <xdr:cNvSpPr txBox="1"/>
      </xdr:nvSpPr>
      <xdr:spPr>
        <a:xfrm>
          <a:off x="11102984" y="60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4A6B6653-A8B4-4958-B838-DFC4756EC34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BCEFFF7C-287C-4F8C-B91A-967D15789A2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9FB8A8AA-A823-4B5A-8517-2AF36A2D40B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F5E0F5CB-A4F9-4332-88FA-BC9DCCB9118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59049EF4-0D48-4C98-A372-F47924988CE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394E9F3-1250-4AA6-9319-1793A5D1E13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6957FE5F-8250-4840-8D46-E655711B169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F4DC68FB-744E-44D1-86F6-0F9EB782F7B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491F3219-5722-432B-A1D6-F5896E7856B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C392B51E-5EA0-49D8-B4E6-3976C15CF28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a:extLst>
            <a:ext uri="{FF2B5EF4-FFF2-40B4-BE49-F238E27FC236}">
              <a16:creationId xmlns:a16="http://schemas.microsoft.com/office/drawing/2014/main" id="{D35C719E-4873-49B8-AA7C-7ECC82AAD10B}"/>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a:extLst>
            <a:ext uri="{FF2B5EF4-FFF2-40B4-BE49-F238E27FC236}">
              <a16:creationId xmlns:a16="http://schemas.microsoft.com/office/drawing/2014/main" id="{CA7678B9-F38B-4B8A-BB1D-2C3EC475D4A3}"/>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a:extLst>
            <a:ext uri="{FF2B5EF4-FFF2-40B4-BE49-F238E27FC236}">
              <a16:creationId xmlns:a16="http://schemas.microsoft.com/office/drawing/2014/main" id="{5C5F0977-CF2D-4351-A869-8CF3B713106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a:extLst>
            <a:ext uri="{FF2B5EF4-FFF2-40B4-BE49-F238E27FC236}">
              <a16:creationId xmlns:a16="http://schemas.microsoft.com/office/drawing/2014/main" id="{89236DFC-E6D9-476F-BE3A-ADE3AD204C6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a:extLst>
            <a:ext uri="{FF2B5EF4-FFF2-40B4-BE49-F238E27FC236}">
              <a16:creationId xmlns:a16="http://schemas.microsoft.com/office/drawing/2014/main" id="{E4E7FAA1-CFA1-4DC6-83EF-39452BB58E29}"/>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a:extLst>
            <a:ext uri="{FF2B5EF4-FFF2-40B4-BE49-F238E27FC236}">
              <a16:creationId xmlns:a16="http://schemas.microsoft.com/office/drawing/2014/main" id="{E373D7EE-19E4-4675-B09F-AEDB1112DFA8}"/>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a:extLst>
            <a:ext uri="{FF2B5EF4-FFF2-40B4-BE49-F238E27FC236}">
              <a16:creationId xmlns:a16="http://schemas.microsoft.com/office/drawing/2014/main" id="{29F0D592-B487-4F69-B8F1-C3EDE48BD475}"/>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a:extLst>
            <a:ext uri="{FF2B5EF4-FFF2-40B4-BE49-F238E27FC236}">
              <a16:creationId xmlns:a16="http://schemas.microsoft.com/office/drawing/2014/main" id="{F0537113-73B4-40BB-A915-77D3C50FD65C}"/>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19FA7A64-57BA-4810-B181-271C11EBCE8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457B0E34-3F7E-4A72-8989-76CAE5EAF7A3}"/>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BF67216D-8254-43B4-A377-E7063A7F509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24134</xdr:rowOff>
    </xdr:from>
    <xdr:to>
      <xdr:col>116</xdr:col>
      <xdr:colOff>62864</xdr:colOff>
      <xdr:row>41</xdr:row>
      <xdr:rowOff>125994</xdr:rowOff>
    </xdr:to>
    <xdr:cxnSp macro="">
      <xdr:nvCxnSpPr>
        <xdr:cNvPr id="578" name="直線コネクタ 577">
          <a:extLst>
            <a:ext uri="{FF2B5EF4-FFF2-40B4-BE49-F238E27FC236}">
              <a16:creationId xmlns:a16="http://schemas.microsoft.com/office/drawing/2014/main" id="{36560CAD-CA1E-47A7-9D5F-AE3682B4E184}"/>
            </a:ext>
          </a:extLst>
        </xdr:cNvPr>
        <xdr:cNvCxnSpPr/>
      </xdr:nvCxnSpPr>
      <xdr:spPr>
        <a:xfrm flipV="1">
          <a:off x="19509104" y="5891534"/>
          <a:ext cx="0" cy="1107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129821</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487F7EE7-BE6C-4808-9A93-39FB547552BB}"/>
            </a:ext>
          </a:extLst>
        </xdr:cNvPr>
        <xdr:cNvSpPr txBox="1"/>
      </xdr:nvSpPr>
      <xdr:spPr>
        <a:xfrm>
          <a:off x="19547840" y="700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125994</xdr:rowOff>
    </xdr:from>
    <xdr:to>
      <xdr:col>116</xdr:col>
      <xdr:colOff>152400</xdr:colOff>
      <xdr:row>41</xdr:row>
      <xdr:rowOff>125994</xdr:rowOff>
    </xdr:to>
    <xdr:cxnSp macro="">
      <xdr:nvCxnSpPr>
        <xdr:cNvPr id="580" name="直線コネクタ 579">
          <a:extLst>
            <a:ext uri="{FF2B5EF4-FFF2-40B4-BE49-F238E27FC236}">
              <a16:creationId xmlns:a16="http://schemas.microsoft.com/office/drawing/2014/main" id="{6EE62916-BD72-4D3F-8475-65826B136072}"/>
            </a:ext>
          </a:extLst>
        </xdr:cNvPr>
        <xdr:cNvCxnSpPr/>
      </xdr:nvCxnSpPr>
      <xdr:spPr>
        <a:xfrm>
          <a:off x="19443700" y="6999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142261</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55D2061E-B304-4CD1-88F2-9AEEEDEB1CC5}"/>
            </a:ext>
          </a:extLst>
        </xdr:cNvPr>
        <xdr:cNvSpPr txBox="1"/>
      </xdr:nvSpPr>
      <xdr:spPr>
        <a:xfrm>
          <a:off x="19547840" y="567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24134</xdr:rowOff>
    </xdr:from>
    <xdr:to>
      <xdr:col>116</xdr:col>
      <xdr:colOff>152400</xdr:colOff>
      <xdr:row>35</xdr:row>
      <xdr:rowOff>24134</xdr:rowOff>
    </xdr:to>
    <xdr:cxnSp macro="">
      <xdr:nvCxnSpPr>
        <xdr:cNvPr id="582" name="直線コネクタ 581">
          <a:extLst>
            <a:ext uri="{FF2B5EF4-FFF2-40B4-BE49-F238E27FC236}">
              <a16:creationId xmlns:a16="http://schemas.microsoft.com/office/drawing/2014/main" id="{BCF66366-C02C-4EFC-8204-13AE48AF96AC}"/>
            </a:ext>
          </a:extLst>
        </xdr:cNvPr>
        <xdr:cNvCxnSpPr/>
      </xdr:nvCxnSpPr>
      <xdr:spPr>
        <a:xfrm>
          <a:off x="19443700" y="58915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30908</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70F50BD9-9286-4134-9678-2B0C2B3E01ED}"/>
            </a:ext>
          </a:extLst>
        </xdr:cNvPr>
        <xdr:cNvSpPr txBox="1"/>
      </xdr:nvSpPr>
      <xdr:spPr>
        <a:xfrm>
          <a:off x="19547840" y="6401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8031</xdr:rowOff>
    </xdr:from>
    <xdr:to>
      <xdr:col>116</xdr:col>
      <xdr:colOff>114300</xdr:colOff>
      <xdr:row>39</xdr:row>
      <xdr:rowOff>109631</xdr:rowOff>
    </xdr:to>
    <xdr:sp macro="" textlink="">
      <xdr:nvSpPr>
        <xdr:cNvPr id="584" name="フローチャート: 判断 583">
          <a:extLst>
            <a:ext uri="{FF2B5EF4-FFF2-40B4-BE49-F238E27FC236}">
              <a16:creationId xmlns:a16="http://schemas.microsoft.com/office/drawing/2014/main" id="{C79A9CBD-0C7F-491B-AF5A-ED4DFAA4006F}"/>
            </a:ext>
          </a:extLst>
        </xdr:cNvPr>
        <xdr:cNvSpPr/>
      </xdr:nvSpPr>
      <xdr:spPr>
        <a:xfrm>
          <a:off x="19458940" y="654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19003</xdr:rowOff>
    </xdr:from>
    <xdr:to>
      <xdr:col>112</xdr:col>
      <xdr:colOff>38100</xdr:colOff>
      <xdr:row>39</xdr:row>
      <xdr:rowOff>120603</xdr:rowOff>
    </xdr:to>
    <xdr:sp macro="" textlink="">
      <xdr:nvSpPr>
        <xdr:cNvPr id="585" name="フローチャート: 判断 584">
          <a:extLst>
            <a:ext uri="{FF2B5EF4-FFF2-40B4-BE49-F238E27FC236}">
              <a16:creationId xmlns:a16="http://schemas.microsoft.com/office/drawing/2014/main" id="{15CB5E5F-B025-40DA-98C7-47C3462ADE8B}"/>
            </a:ext>
          </a:extLst>
        </xdr:cNvPr>
        <xdr:cNvSpPr/>
      </xdr:nvSpPr>
      <xdr:spPr>
        <a:xfrm>
          <a:off x="18735040" y="65569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137130</xdr:rowOff>
    </xdr:from>
    <xdr:ext cx="534377" cy="259045"/>
    <xdr:sp macro="" textlink="">
      <xdr:nvSpPr>
        <xdr:cNvPr id="586" name="n_1aveValue【一般廃棄物処理施設】&#10;一人当たり有形固定資産（償却資産）額">
          <a:extLst>
            <a:ext uri="{FF2B5EF4-FFF2-40B4-BE49-F238E27FC236}">
              <a16:creationId xmlns:a16="http://schemas.microsoft.com/office/drawing/2014/main" id="{AECCF671-796D-4D00-9D13-461A9EDDC616}"/>
            </a:ext>
          </a:extLst>
        </xdr:cNvPr>
        <xdr:cNvSpPr txBox="1"/>
      </xdr:nvSpPr>
      <xdr:spPr>
        <a:xfrm>
          <a:off x="18528811" y="633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36350</xdr:rowOff>
    </xdr:from>
    <xdr:to>
      <xdr:col>107</xdr:col>
      <xdr:colOff>101600</xdr:colOff>
      <xdr:row>39</xdr:row>
      <xdr:rowOff>137950</xdr:rowOff>
    </xdr:to>
    <xdr:sp macro="" textlink="">
      <xdr:nvSpPr>
        <xdr:cNvPr id="587" name="フローチャート: 判断 586">
          <a:extLst>
            <a:ext uri="{FF2B5EF4-FFF2-40B4-BE49-F238E27FC236}">
              <a16:creationId xmlns:a16="http://schemas.microsoft.com/office/drawing/2014/main" id="{2C20DE24-B1E3-49DE-A77A-C35F574F1DC7}"/>
            </a:ext>
          </a:extLst>
        </xdr:cNvPr>
        <xdr:cNvSpPr/>
      </xdr:nvSpPr>
      <xdr:spPr>
        <a:xfrm>
          <a:off x="17937480" y="65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154477</xdr:rowOff>
    </xdr:from>
    <xdr:ext cx="534377" cy="259045"/>
    <xdr:sp macro="" textlink="">
      <xdr:nvSpPr>
        <xdr:cNvPr id="588" name="n_2aveValue【一般廃棄物処理施設】&#10;一人当たり有形固定資産（償却資産）額">
          <a:extLst>
            <a:ext uri="{FF2B5EF4-FFF2-40B4-BE49-F238E27FC236}">
              <a16:creationId xmlns:a16="http://schemas.microsoft.com/office/drawing/2014/main" id="{96F5B9A5-8E7F-40CF-A125-48BE6F18A765}"/>
            </a:ext>
          </a:extLst>
        </xdr:cNvPr>
        <xdr:cNvSpPr txBox="1"/>
      </xdr:nvSpPr>
      <xdr:spPr>
        <a:xfrm>
          <a:off x="17766811" y="63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112373</xdr:rowOff>
    </xdr:from>
    <xdr:to>
      <xdr:col>102</xdr:col>
      <xdr:colOff>165100</xdr:colOff>
      <xdr:row>40</xdr:row>
      <xdr:rowOff>42523</xdr:rowOff>
    </xdr:to>
    <xdr:sp macro="" textlink="">
      <xdr:nvSpPr>
        <xdr:cNvPr id="589" name="フローチャート: 判断 588">
          <a:extLst>
            <a:ext uri="{FF2B5EF4-FFF2-40B4-BE49-F238E27FC236}">
              <a16:creationId xmlns:a16="http://schemas.microsoft.com/office/drawing/2014/main" id="{D0AC9BDE-1237-48B3-9386-A9DBECC2EC20}"/>
            </a:ext>
          </a:extLst>
        </xdr:cNvPr>
        <xdr:cNvSpPr/>
      </xdr:nvSpPr>
      <xdr:spPr>
        <a:xfrm>
          <a:off x="17162780" y="66503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59050</xdr:rowOff>
    </xdr:from>
    <xdr:ext cx="534377" cy="259045"/>
    <xdr:sp macro="" textlink="">
      <xdr:nvSpPr>
        <xdr:cNvPr id="590" name="n_3aveValue【一般廃棄物処理施設】&#10;一人当たり有形固定資産（償却資産）額">
          <a:extLst>
            <a:ext uri="{FF2B5EF4-FFF2-40B4-BE49-F238E27FC236}">
              <a16:creationId xmlns:a16="http://schemas.microsoft.com/office/drawing/2014/main" id="{D28D47AB-82B6-4269-A09F-9FA417E28F60}"/>
            </a:ext>
          </a:extLst>
        </xdr:cNvPr>
        <xdr:cNvSpPr txBox="1"/>
      </xdr:nvSpPr>
      <xdr:spPr>
        <a:xfrm>
          <a:off x="16969251" y="642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115491</xdr:rowOff>
    </xdr:from>
    <xdr:to>
      <xdr:col>98</xdr:col>
      <xdr:colOff>38100</xdr:colOff>
      <xdr:row>40</xdr:row>
      <xdr:rowOff>45641</xdr:rowOff>
    </xdr:to>
    <xdr:sp macro="" textlink="">
      <xdr:nvSpPr>
        <xdr:cNvPr id="591" name="フローチャート: 判断 590">
          <a:extLst>
            <a:ext uri="{FF2B5EF4-FFF2-40B4-BE49-F238E27FC236}">
              <a16:creationId xmlns:a16="http://schemas.microsoft.com/office/drawing/2014/main" id="{9BE0FA60-20E0-4203-9D59-B2E495B2502A}"/>
            </a:ext>
          </a:extLst>
        </xdr:cNvPr>
        <xdr:cNvSpPr/>
      </xdr:nvSpPr>
      <xdr:spPr>
        <a:xfrm>
          <a:off x="16388080" y="66534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62168</xdr:rowOff>
    </xdr:from>
    <xdr:ext cx="534377" cy="259045"/>
    <xdr:sp macro="" textlink="">
      <xdr:nvSpPr>
        <xdr:cNvPr id="592" name="n_4aveValue【一般廃棄物処理施設】&#10;一人当たり有形固定資産（償却資産）額">
          <a:extLst>
            <a:ext uri="{FF2B5EF4-FFF2-40B4-BE49-F238E27FC236}">
              <a16:creationId xmlns:a16="http://schemas.microsoft.com/office/drawing/2014/main" id="{A833DC48-A107-4F34-8E64-16A83EFBBD13}"/>
            </a:ext>
          </a:extLst>
        </xdr:cNvPr>
        <xdr:cNvSpPr txBox="1"/>
      </xdr:nvSpPr>
      <xdr:spPr>
        <a:xfrm>
          <a:off x="16194551" y="643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6260E5A8-9404-4B7E-966C-D317101CF2B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52608D17-3D16-4BAC-ABF0-E0ECA09D246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444F0FDA-6602-4E72-A9EE-704460CC13F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6312846F-80FB-43EA-AF9E-06636C8C4C6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172B3C9C-7A40-4166-A108-F6D6C2CCFB6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1342</xdr:rowOff>
    </xdr:from>
    <xdr:to>
      <xdr:col>116</xdr:col>
      <xdr:colOff>114300</xdr:colOff>
      <xdr:row>40</xdr:row>
      <xdr:rowOff>102942</xdr:rowOff>
    </xdr:to>
    <xdr:sp macro="" textlink="">
      <xdr:nvSpPr>
        <xdr:cNvPr id="598" name="楕円 597">
          <a:extLst>
            <a:ext uri="{FF2B5EF4-FFF2-40B4-BE49-F238E27FC236}">
              <a16:creationId xmlns:a16="http://schemas.microsoft.com/office/drawing/2014/main" id="{6500CFF2-9B91-4022-9CE3-15ADE911D0B0}"/>
            </a:ext>
          </a:extLst>
        </xdr:cNvPr>
        <xdr:cNvSpPr/>
      </xdr:nvSpPr>
      <xdr:spPr>
        <a:xfrm>
          <a:off x="19458940" y="670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151219</xdr:rowOff>
    </xdr:from>
    <xdr:ext cx="534377" cy="259045"/>
    <xdr:sp macro="" textlink="">
      <xdr:nvSpPr>
        <xdr:cNvPr id="599" name="【一般廃棄物処理施設】&#10;一人当たり有形固定資産（償却資産）額該当値テキスト">
          <a:extLst>
            <a:ext uri="{FF2B5EF4-FFF2-40B4-BE49-F238E27FC236}">
              <a16:creationId xmlns:a16="http://schemas.microsoft.com/office/drawing/2014/main" id="{61724EE1-3D74-41D8-9BE3-3E048A9FE2A6}"/>
            </a:ext>
          </a:extLst>
        </xdr:cNvPr>
        <xdr:cNvSpPr txBox="1"/>
      </xdr:nvSpPr>
      <xdr:spPr>
        <a:xfrm>
          <a:off x="19547840" y="66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5004</xdr:rowOff>
    </xdr:from>
    <xdr:to>
      <xdr:col>112</xdr:col>
      <xdr:colOff>38100</xdr:colOff>
      <xdr:row>40</xdr:row>
      <xdr:rowOff>106604</xdr:rowOff>
    </xdr:to>
    <xdr:sp macro="" textlink="">
      <xdr:nvSpPr>
        <xdr:cNvPr id="600" name="楕円 599">
          <a:extLst>
            <a:ext uri="{FF2B5EF4-FFF2-40B4-BE49-F238E27FC236}">
              <a16:creationId xmlns:a16="http://schemas.microsoft.com/office/drawing/2014/main" id="{756E0E79-5A85-455F-8564-F5C4921E6672}"/>
            </a:ext>
          </a:extLst>
        </xdr:cNvPr>
        <xdr:cNvSpPr/>
      </xdr:nvSpPr>
      <xdr:spPr>
        <a:xfrm>
          <a:off x="18735040" y="67106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52142</xdr:rowOff>
    </xdr:from>
    <xdr:to>
      <xdr:col>116</xdr:col>
      <xdr:colOff>63500</xdr:colOff>
      <xdr:row>40</xdr:row>
      <xdr:rowOff>55804</xdr:rowOff>
    </xdr:to>
    <xdr:cxnSp macro="">
      <xdr:nvCxnSpPr>
        <xdr:cNvPr id="601" name="直線コネクタ 600">
          <a:extLst>
            <a:ext uri="{FF2B5EF4-FFF2-40B4-BE49-F238E27FC236}">
              <a16:creationId xmlns:a16="http://schemas.microsoft.com/office/drawing/2014/main" id="{3BDC954E-1790-4AF3-81A8-8016513FB621}"/>
            </a:ext>
          </a:extLst>
        </xdr:cNvPr>
        <xdr:cNvCxnSpPr/>
      </xdr:nvCxnSpPr>
      <xdr:spPr>
        <a:xfrm flipV="1">
          <a:off x="18778220" y="6757742"/>
          <a:ext cx="73152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8964</xdr:rowOff>
    </xdr:from>
    <xdr:to>
      <xdr:col>107</xdr:col>
      <xdr:colOff>101600</xdr:colOff>
      <xdr:row>40</xdr:row>
      <xdr:rowOff>110564</xdr:rowOff>
    </xdr:to>
    <xdr:sp macro="" textlink="">
      <xdr:nvSpPr>
        <xdr:cNvPr id="602" name="楕円 601">
          <a:extLst>
            <a:ext uri="{FF2B5EF4-FFF2-40B4-BE49-F238E27FC236}">
              <a16:creationId xmlns:a16="http://schemas.microsoft.com/office/drawing/2014/main" id="{B2F111A9-BB36-4586-8A78-31E8AF329E29}"/>
            </a:ext>
          </a:extLst>
        </xdr:cNvPr>
        <xdr:cNvSpPr/>
      </xdr:nvSpPr>
      <xdr:spPr>
        <a:xfrm>
          <a:off x="17937480" y="67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55804</xdr:rowOff>
    </xdr:from>
    <xdr:to>
      <xdr:col>111</xdr:col>
      <xdr:colOff>177800</xdr:colOff>
      <xdr:row>40</xdr:row>
      <xdr:rowOff>59764</xdr:rowOff>
    </xdr:to>
    <xdr:cxnSp macro="">
      <xdr:nvCxnSpPr>
        <xdr:cNvPr id="603" name="直線コネクタ 602">
          <a:extLst>
            <a:ext uri="{FF2B5EF4-FFF2-40B4-BE49-F238E27FC236}">
              <a16:creationId xmlns:a16="http://schemas.microsoft.com/office/drawing/2014/main" id="{18432DBF-EED4-4B6B-B2A7-A0212EA4CA08}"/>
            </a:ext>
          </a:extLst>
        </xdr:cNvPr>
        <xdr:cNvCxnSpPr/>
      </xdr:nvCxnSpPr>
      <xdr:spPr>
        <a:xfrm flipV="1">
          <a:off x="17988280" y="6761404"/>
          <a:ext cx="78994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9284</xdr:rowOff>
    </xdr:from>
    <xdr:to>
      <xdr:col>102</xdr:col>
      <xdr:colOff>165100</xdr:colOff>
      <xdr:row>40</xdr:row>
      <xdr:rowOff>110884</xdr:rowOff>
    </xdr:to>
    <xdr:sp macro="" textlink="">
      <xdr:nvSpPr>
        <xdr:cNvPr id="604" name="楕円 603">
          <a:extLst>
            <a:ext uri="{FF2B5EF4-FFF2-40B4-BE49-F238E27FC236}">
              <a16:creationId xmlns:a16="http://schemas.microsoft.com/office/drawing/2014/main" id="{55BA8873-294F-4DA8-A15F-3290AE50D682}"/>
            </a:ext>
          </a:extLst>
        </xdr:cNvPr>
        <xdr:cNvSpPr/>
      </xdr:nvSpPr>
      <xdr:spPr>
        <a:xfrm>
          <a:off x="17162780" y="67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59764</xdr:rowOff>
    </xdr:from>
    <xdr:to>
      <xdr:col>107</xdr:col>
      <xdr:colOff>50800</xdr:colOff>
      <xdr:row>40</xdr:row>
      <xdr:rowOff>60084</xdr:rowOff>
    </xdr:to>
    <xdr:cxnSp macro="">
      <xdr:nvCxnSpPr>
        <xdr:cNvPr id="605" name="直線コネクタ 604">
          <a:extLst>
            <a:ext uri="{FF2B5EF4-FFF2-40B4-BE49-F238E27FC236}">
              <a16:creationId xmlns:a16="http://schemas.microsoft.com/office/drawing/2014/main" id="{09E2D8AF-2E00-4469-A101-C7F960C5FD80}"/>
            </a:ext>
          </a:extLst>
        </xdr:cNvPr>
        <xdr:cNvCxnSpPr/>
      </xdr:nvCxnSpPr>
      <xdr:spPr>
        <a:xfrm flipV="1">
          <a:off x="17213580" y="6765364"/>
          <a:ext cx="7747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16132</xdr:rowOff>
    </xdr:from>
    <xdr:to>
      <xdr:col>98</xdr:col>
      <xdr:colOff>38100</xdr:colOff>
      <xdr:row>40</xdr:row>
      <xdr:rowOff>117732</xdr:rowOff>
    </xdr:to>
    <xdr:sp macro="" textlink="">
      <xdr:nvSpPr>
        <xdr:cNvPr id="606" name="楕円 605">
          <a:extLst>
            <a:ext uri="{FF2B5EF4-FFF2-40B4-BE49-F238E27FC236}">
              <a16:creationId xmlns:a16="http://schemas.microsoft.com/office/drawing/2014/main" id="{69EA7AC3-72AD-4B65-B207-2C1F6C13E84A}"/>
            </a:ext>
          </a:extLst>
        </xdr:cNvPr>
        <xdr:cNvSpPr/>
      </xdr:nvSpPr>
      <xdr:spPr>
        <a:xfrm>
          <a:off x="16388080" y="67217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60084</xdr:rowOff>
    </xdr:from>
    <xdr:to>
      <xdr:col>102</xdr:col>
      <xdr:colOff>114300</xdr:colOff>
      <xdr:row>40</xdr:row>
      <xdr:rowOff>66932</xdr:rowOff>
    </xdr:to>
    <xdr:cxnSp macro="">
      <xdr:nvCxnSpPr>
        <xdr:cNvPr id="607" name="直線コネクタ 606">
          <a:extLst>
            <a:ext uri="{FF2B5EF4-FFF2-40B4-BE49-F238E27FC236}">
              <a16:creationId xmlns:a16="http://schemas.microsoft.com/office/drawing/2014/main" id="{1D7E1DDF-DA2B-46B2-87DF-3A18E4AB6C4E}"/>
            </a:ext>
          </a:extLst>
        </xdr:cNvPr>
        <xdr:cNvCxnSpPr/>
      </xdr:nvCxnSpPr>
      <xdr:spPr>
        <a:xfrm flipV="1">
          <a:off x="16431260" y="6765684"/>
          <a:ext cx="78232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97731</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AAA2859A-D26A-46F9-9B44-BFF33BE21D6F}"/>
            </a:ext>
          </a:extLst>
        </xdr:cNvPr>
        <xdr:cNvSpPr txBox="1"/>
      </xdr:nvSpPr>
      <xdr:spPr>
        <a:xfrm>
          <a:off x="18528811" y="68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101691</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8C46C043-05E6-4D7C-94EC-558BC1EC7D4D}"/>
            </a:ext>
          </a:extLst>
        </xdr:cNvPr>
        <xdr:cNvSpPr txBox="1"/>
      </xdr:nvSpPr>
      <xdr:spPr>
        <a:xfrm>
          <a:off x="17766811" y="680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102011</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FD3A3882-D02C-4CC1-B202-181E3EBE3F5F}"/>
            </a:ext>
          </a:extLst>
        </xdr:cNvPr>
        <xdr:cNvSpPr txBox="1"/>
      </xdr:nvSpPr>
      <xdr:spPr>
        <a:xfrm>
          <a:off x="16969251" y="68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108859</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CD3AAE5A-1F29-47D3-A2C5-7C640616AFAB}"/>
            </a:ext>
          </a:extLst>
        </xdr:cNvPr>
        <xdr:cNvSpPr txBox="1"/>
      </xdr:nvSpPr>
      <xdr:spPr>
        <a:xfrm>
          <a:off x="16194551" y="68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D8F4EEC9-FBBB-4ACA-B1E2-848D4A1B211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ED5A18CA-E5BE-451C-8591-768BB676D35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45086404-E9A4-4C7A-8BD7-48F8DF527B8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FF991628-2DDE-4393-BD88-13E745E1D79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B50D0B41-5AEC-4991-944B-9148AB9D884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E679E955-F3EA-4FDC-805F-944326FC508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D4BBB1C9-CF4F-469D-AE11-AE9E0BBB80B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924A34C8-2271-45FF-9180-D5C2EE32DF3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9EBC9D31-C59E-4D0B-82E2-8DAC34CD64A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D754F8E7-80E0-429F-9CCF-6B54D2103CC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B8546395-07C8-430F-BE3E-E87CC186228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23" name="直線コネクタ 622">
          <a:extLst>
            <a:ext uri="{FF2B5EF4-FFF2-40B4-BE49-F238E27FC236}">
              <a16:creationId xmlns:a16="http://schemas.microsoft.com/office/drawing/2014/main" id="{86E468A5-53B1-49E2-B1E2-4EEE36097156}"/>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64</xdr:row>
      <xdr:rowOff>29227</xdr:rowOff>
    </xdr:from>
    <xdr:ext cx="467179" cy="259045"/>
    <xdr:sp macro="" textlink="">
      <xdr:nvSpPr>
        <xdr:cNvPr id="624" name="テキスト ボックス 623">
          <a:extLst>
            <a:ext uri="{FF2B5EF4-FFF2-40B4-BE49-F238E27FC236}">
              <a16:creationId xmlns:a16="http://schemas.microsoft.com/office/drawing/2014/main" id="{9CBF56FA-3528-46AC-87A7-DEC3C8B9C83B}"/>
            </a:ext>
          </a:extLst>
        </xdr:cNvPr>
        <xdr:cNvSpPr txBox="1"/>
      </xdr:nvSpPr>
      <xdr:spPr>
        <a:xfrm>
          <a:off x="1056150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5" name="直線コネクタ 624">
          <a:extLst>
            <a:ext uri="{FF2B5EF4-FFF2-40B4-BE49-F238E27FC236}">
              <a16:creationId xmlns:a16="http://schemas.microsoft.com/office/drawing/2014/main" id="{34CDDE52-AB2E-4B04-AD40-E90C68AB5715}"/>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6" name="テキスト ボックス 625">
          <a:extLst>
            <a:ext uri="{FF2B5EF4-FFF2-40B4-BE49-F238E27FC236}">
              <a16:creationId xmlns:a16="http://schemas.microsoft.com/office/drawing/2014/main" id="{A28D7388-F923-4991-B8EE-F038164D419F}"/>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7" name="直線コネクタ 626">
          <a:extLst>
            <a:ext uri="{FF2B5EF4-FFF2-40B4-BE49-F238E27FC236}">
              <a16:creationId xmlns:a16="http://schemas.microsoft.com/office/drawing/2014/main" id="{68F82798-0DA5-4742-A889-EBF75FA5E373}"/>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8" name="テキスト ボックス 627">
          <a:extLst>
            <a:ext uri="{FF2B5EF4-FFF2-40B4-BE49-F238E27FC236}">
              <a16:creationId xmlns:a16="http://schemas.microsoft.com/office/drawing/2014/main" id="{AFE63214-BBE8-4825-BE65-3EEDC6C0A9B5}"/>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9" name="直線コネクタ 628">
          <a:extLst>
            <a:ext uri="{FF2B5EF4-FFF2-40B4-BE49-F238E27FC236}">
              <a16:creationId xmlns:a16="http://schemas.microsoft.com/office/drawing/2014/main" id="{632461BB-CC6E-4A2E-A4CF-3855F252791E}"/>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0" name="テキスト ボックス 629">
          <a:extLst>
            <a:ext uri="{FF2B5EF4-FFF2-40B4-BE49-F238E27FC236}">
              <a16:creationId xmlns:a16="http://schemas.microsoft.com/office/drawing/2014/main" id="{5BF2D2A3-3D0D-432E-AF0A-D89817A7C75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31" name="直線コネクタ 630">
          <a:extLst>
            <a:ext uri="{FF2B5EF4-FFF2-40B4-BE49-F238E27FC236}">
              <a16:creationId xmlns:a16="http://schemas.microsoft.com/office/drawing/2014/main" id="{8AE7BF76-D954-4BEF-8FDD-8CEEC50D4A79}"/>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32" name="テキスト ボックス 631">
          <a:extLst>
            <a:ext uri="{FF2B5EF4-FFF2-40B4-BE49-F238E27FC236}">
              <a16:creationId xmlns:a16="http://schemas.microsoft.com/office/drawing/2014/main" id="{558AD7E6-78EB-4C2E-A1D1-FAA73D5A9546}"/>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33" name="直線コネクタ 632">
          <a:extLst>
            <a:ext uri="{FF2B5EF4-FFF2-40B4-BE49-F238E27FC236}">
              <a16:creationId xmlns:a16="http://schemas.microsoft.com/office/drawing/2014/main" id="{340E2F38-2815-4807-BE66-F0067D80ABD0}"/>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4" name="テキスト ボックス 633">
          <a:extLst>
            <a:ext uri="{FF2B5EF4-FFF2-40B4-BE49-F238E27FC236}">
              <a16:creationId xmlns:a16="http://schemas.microsoft.com/office/drawing/2014/main" id="{ACC224AA-CCF6-4A4C-B99D-112C62C84EE7}"/>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5" name="直線コネクタ 634">
          <a:extLst>
            <a:ext uri="{FF2B5EF4-FFF2-40B4-BE49-F238E27FC236}">
              <a16:creationId xmlns:a16="http://schemas.microsoft.com/office/drawing/2014/main" id="{85174FD7-28F8-4E0D-8AF2-0C8411B6E640}"/>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6" name="テキスト ボックス 635">
          <a:extLst>
            <a:ext uri="{FF2B5EF4-FFF2-40B4-BE49-F238E27FC236}">
              <a16:creationId xmlns:a16="http://schemas.microsoft.com/office/drawing/2014/main" id="{8460181E-E94F-4CB9-9A22-DB5BC2C5FD73}"/>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960D6D16-713B-4023-8547-D19492B6846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a:extLst>
            <a:ext uri="{FF2B5EF4-FFF2-40B4-BE49-F238E27FC236}">
              <a16:creationId xmlns:a16="http://schemas.microsoft.com/office/drawing/2014/main" id="{2848A871-AD28-429E-AF73-FB3F2850422F}"/>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保健センター・保健所】&#10;有形固定資産減価償却率グラフ枠">
          <a:extLst>
            <a:ext uri="{FF2B5EF4-FFF2-40B4-BE49-F238E27FC236}">
              <a16:creationId xmlns:a16="http://schemas.microsoft.com/office/drawing/2014/main" id="{B7D480CC-E4ED-4ACF-86E2-E5D75DAF4CB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63</xdr:row>
      <xdr:rowOff>151447</xdr:rowOff>
    </xdr:to>
    <xdr:cxnSp macro="">
      <xdr:nvCxnSpPr>
        <xdr:cNvPr id="640" name="直線コネクタ 639">
          <a:extLst>
            <a:ext uri="{FF2B5EF4-FFF2-40B4-BE49-F238E27FC236}">
              <a16:creationId xmlns:a16="http://schemas.microsoft.com/office/drawing/2014/main" id="{DA0EA360-9C68-4D2D-A2F3-DBF8D9E203D2}"/>
            </a:ext>
          </a:extLst>
        </xdr:cNvPr>
        <xdr:cNvCxnSpPr/>
      </xdr:nvCxnSpPr>
      <xdr:spPr>
        <a:xfrm flipV="1">
          <a:off x="14375764" y="9323070"/>
          <a:ext cx="0" cy="1389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155274</xdr:rowOff>
    </xdr:from>
    <xdr:ext cx="405111" cy="259045"/>
    <xdr:sp macro="" textlink="">
      <xdr:nvSpPr>
        <xdr:cNvPr id="641" name="【保健センター・保健所】&#10;有形固定資産減価償却率最小値テキスト">
          <a:extLst>
            <a:ext uri="{FF2B5EF4-FFF2-40B4-BE49-F238E27FC236}">
              <a16:creationId xmlns:a16="http://schemas.microsoft.com/office/drawing/2014/main" id="{FD780C91-EA67-4181-B8B5-C910D0817EC7}"/>
            </a:ext>
          </a:extLst>
        </xdr:cNvPr>
        <xdr:cNvSpPr txBox="1"/>
      </xdr:nvSpPr>
      <xdr:spPr>
        <a:xfrm>
          <a:off x="14414500" y="10716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151447</xdr:rowOff>
    </xdr:from>
    <xdr:to>
      <xdr:col>86</xdr:col>
      <xdr:colOff>25400</xdr:colOff>
      <xdr:row>63</xdr:row>
      <xdr:rowOff>151447</xdr:rowOff>
    </xdr:to>
    <xdr:cxnSp macro="">
      <xdr:nvCxnSpPr>
        <xdr:cNvPr id="642" name="直線コネクタ 641">
          <a:extLst>
            <a:ext uri="{FF2B5EF4-FFF2-40B4-BE49-F238E27FC236}">
              <a16:creationId xmlns:a16="http://schemas.microsoft.com/office/drawing/2014/main" id="{05963037-64BE-4F98-BFCE-4538D215A846}"/>
            </a:ext>
          </a:extLst>
        </xdr:cNvPr>
        <xdr:cNvCxnSpPr/>
      </xdr:nvCxnSpPr>
      <xdr:spPr>
        <a:xfrm>
          <a:off x="14287500" y="107127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643" name="【保健センター・保健所】&#10;有形固定資産減価償却率最大値テキスト">
          <a:extLst>
            <a:ext uri="{FF2B5EF4-FFF2-40B4-BE49-F238E27FC236}">
              <a16:creationId xmlns:a16="http://schemas.microsoft.com/office/drawing/2014/main" id="{2C2C4124-7E40-4486-BE81-0C7FC41CE6A8}"/>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644" name="直線コネクタ 643">
          <a:extLst>
            <a:ext uri="{FF2B5EF4-FFF2-40B4-BE49-F238E27FC236}">
              <a16:creationId xmlns:a16="http://schemas.microsoft.com/office/drawing/2014/main" id="{97A67FD2-0019-48A5-A5C4-A2ACD44C11E8}"/>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137812</xdr:rowOff>
    </xdr:from>
    <xdr:ext cx="405111" cy="259045"/>
    <xdr:sp macro="" textlink="">
      <xdr:nvSpPr>
        <xdr:cNvPr id="645" name="【保健センター・保健所】&#10;有形固定資産減価償却率平均値テキスト">
          <a:extLst>
            <a:ext uri="{FF2B5EF4-FFF2-40B4-BE49-F238E27FC236}">
              <a16:creationId xmlns:a16="http://schemas.microsoft.com/office/drawing/2014/main" id="{2D7671A9-477D-4BCB-B3D8-F18B61620D5C}"/>
            </a:ext>
          </a:extLst>
        </xdr:cNvPr>
        <xdr:cNvSpPr txBox="1"/>
      </xdr:nvSpPr>
      <xdr:spPr>
        <a:xfrm>
          <a:off x="14414500" y="9525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114935</xdr:rowOff>
    </xdr:from>
    <xdr:to>
      <xdr:col>85</xdr:col>
      <xdr:colOff>177800</xdr:colOff>
      <xdr:row>58</xdr:row>
      <xdr:rowOff>45085</xdr:rowOff>
    </xdr:to>
    <xdr:sp macro="" textlink="">
      <xdr:nvSpPr>
        <xdr:cNvPr id="646" name="フローチャート: 判断 645">
          <a:extLst>
            <a:ext uri="{FF2B5EF4-FFF2-40B4-BE49-F238E27FC236}">
              <a16:creationId xmlns:a16="http://schemas.microsoft.com/office/drawing/2014/main" id="{3FBFF3F7-C7FA-46A5-A84E-F57DDADE93C1}"/>
            </a:ext>
          </a:extLst>
        </xdr:cNvPr>
        <xdr:cNvSpPr/>
      </xdr:nvSpPr>
      <xdr:spPr>
        <a:xfrm>
          <a:off x="14325600" y="96704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69215</xdr:rowOff>
    </xdr:from>
    <xdr:to>
      <xdr:col>81</xdr:col>
      <xdr:colOff>101600</xdr:colOff>
      <xdr:row>57</xdr:row>
      <xdr:rowOff>170815</xdr:rowOff>
    </xdr:to>
    <xdr:sp macro="" textlink="">
      <xdr:nvSpPr>
        <xdr:cNvPr id="647" name="フローチャート: 判断 646">
          <a:extLst>
            <a:ext uri="{FF2B5EF4-FFF2-40B4-BE49-F238E27FC236}">
              <a16:creationId xmlns:a16="http://schemas.microsoft.com/office/drawing/2014/main" id="{E3FFFE4E-7A12-425B-B00A-CFF4B7D817F8}"/>
            </a:ext>
          </a:extLst>
        </xdr:cNvPr>
        <xdr:cNvSpPr/>
      </xdr:nvSpPr>
      <xdr:spPr>
        <a:xfrm>
          <a:off x="13578840" y="962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15892</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BE70E16D-0B12-4500-80A5-D84A0046AB79}"/>
            </a:ext>
          </a:extLst>
        </xdr:cNvPr>
        <xdr:cNvSpPr txBox="1"/>
      </xdr:nvSpPr>
      <xdr:spPr>
        <a:xfrm>
          <a:off x="13437244" y="940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140653</xdr:rowOff>
    </xdr:from>
    <xdr:to>
      <xdr:col>76</xdr:col>
      <xdr:colOff>165100</xdr:colOff>
      <xdr:row>57</xdr:row>
      <xdr:rowOff>70803</xdr:rowOff>
    </xdr:to>
    <xdr:sp macro="" textlink="">
      <xdr:nvSpPr>
        <xdr:cNvPr id="649" name="フローチャート: 判断 648">
          <a:extLst>
            <a:ext uri="{FF2B5EF4-FFF2-40B4-BE49-F238E27FC236}">
              <a16:creationId xmlns:a16="http://schemas.microsoft.com/office/drawing/2014/main" id="{645EE5CC-23C7-4AAB-A0D6-466AC316BCD2}"/>
            </a:ext>
          </a:extLst>
        </xdr:cNvPr>
        <xdr:cNvSpPr/>
      </xdr:nvSpPr>
      <xdr:spPr>
        <a:xfrm>
          <a:off x="12804140" y="95284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55</xdr:row>
      <xdr:rowOff>87330</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0BDB4B23-BECD-4CDD-B486-669B9E3BA26F}"/>
            </a:ext>
          </a:extLst>
        </xdr:cNvPr>
        <xdr:cNvSpPr txBox="1"/>
      </xdr:nvSpPr>
      <xdr:spPr>
        <a:xfrm>
          <a:off x="12675244" y="9307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106363</xdr:rowOff>
    </xdr:from>
    <xdr:to>
      <xdr:col>72</xdr:col>
      <xdr:colOff>38100</xdr:colOff>
      <xdr:row>57</xdr:row>
      <xdr:rowOff>36513</xdr:rowOff>
    </xdr:to>
    <xdr:sp macro="" textlink="">
      <xdr:nvSpPr>
        <xdr:cNvPr id="651" name="フローチャート: 判断 650">
          <a:extLst>
            <a:ext uri="{FF2B5EF4-FFF2-40B4-BE49-F238E27FC236}">
              <a16:creationId xmlns:a16="http://schemas.microsoft.com/office/drawing/2014/main" id="{4440E386-E4D5-4889-8B29-7E6367D66575}"/>
            </a:ext>
          </a:extLst>
        </xdr:cNvPr>
        <xdr:cNvSpPr/>
      </xdr:nvSpPr>
      <xdr:spPr>
        <a:xfrm>
          <a:off x="12029440" y="94942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55</xdr:row>
      <xdr:rowOff>53040</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6984D57B-81ED-4767-9271-6686810AE051}"/>
            </a:ext>
          </a:extLst>
        </xdr:cNvPr>
        <xdr:cNvSpPr txBox="1"/>
      </xdr:nvSpPr>
      <xdr:spPr>
        <a:xfrm>
          <a:off x="11900544" y="9273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57785</xdr:rowOff>
    </xdr:from>
    <xdr:to>
      <xdr:col>67</xdr:col>
      <xdr:colOff>101600</xdr:colOff>
      <xdr:row>56</xdr:row>
      <xdr:rowOff>159385</xdr:rowOff>
    </xdr:to>
    <xdr:sp macro="" textlink="">
      <xdr:nvSpPr>
        <xdr:cNvPr id="653" name="フローチャート: 判断 652">
          <a:extLst>
            <a:ext uri="{FF2B5EF4-FFF2-40B4-BE49-F238E27FC236}">
              <a16:creationId xmlns:a16="http://schemas.microsoft.com/office/drawing/2014/main" id="{487C81E5-C568-4EEB-B6F6-CF56D1F683B4}"/>
            </a:ext>
          </a:extLst>
        </xdr:cNvPr>
        <xdr:cNvSpPr/>
      </xdr:nvSpPr>
      <xdr:spPr>
        <a:xfrm>
          <a:off x="11231880" y="944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55</xdr:row>
      <xdr:rowOff>4462</xdr:rowOff>
    </xdr:from>
    <xdr:ext cx="405111" cy="259045"/>
    <xdr:sp macro="" textlink="">
      <xdr:nvSpPr>
        <xdr:cNvPr id="654" name="n_4aveValue【保健センター・保健所】&#10;有形固定資産減価償却率">
          <a:extLst>
            <a:ext uri="{FF2B5EF4-FFF2-40B4-BE49-F238E27FC236}">
              <a16:creationId xmlns:a16="http://schemas.microsoft.com/office/drawing/2014/main" id="{D6AF578B-D266-443A-9779-41EC82E56108}"/>
            </a:ext>
          </a:extLst>
        </xdr:cNvPr>
        <xdr:cNvSpPr txBox="1"/>
      </xdr:nvSpPr>
      <xdr:spPr>
        <a:xfrm>
          <a:off x="11102984" y="922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FCC55C9F-6404-48F1-8724-E385FDC1840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8C97D334-D211-42AE-92FF-BF9CD4077DE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C0373867-6479-4635-BE1B-C247A198959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A17782CE-6D5C-4A80-94AD-3B15BBF15FB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76642E7D-177E-43A5-828F-AB335C2FF5E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660" name="楕円 659">
          <a:extLst>
            <a:ext uri="{FF2B5EF4-FFF2-40B4-BE49-F238E27FC236}">
              <a16:creationId xmlns:a16="http://schemas.microsoft.com/office/drawing/2014/main" id="{F0E5A377-D28A-4450-AC65-73BC064DCCCE}"/>
            </a:ext>
          </a:extLst>
        </xdr:cNvPr>
        <xdr:cNvSpPr/>
      </xdr:nvSpPr>
      <xdr:spPr>
        <a:xfrm>
          <a:off x="14325600" y="101904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661" name="【保健センター・保健所】&#10;有形固定資産減価償却率該当値テキスト">
          <a:extLst>
            <a:ext uri="{FF2B5EF4-FFF2-40B4-BE49-F238E27FC236}">
              <a16:creationId xmlns:a16="http://schemas.microsoft.com/office/drawing/2014/main" id="{D48DB187-AD2B-4A33-AF3C-D3F5EE38524F}"/>
            </a:ext>
          </a:extLst>
        </xdr:cNvPr>
        <xdr:cNvSpPr txBox="1"/>
      </xdr:nvSpPr>
      <xdr:spPr>
        <a:xfrm>
          <a:off x="14414500"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37782</xdr:rowOff>
    </xdr:from>
    <xdr:to>
      <xdr:col>81</xdr:col>
      <xdr:colOff>101600</xdr:colOff>
      <xdr:row>60</xdr:row>
      <xdr:rowOff>139382</xdr:rowOff>
    </xdr:to>
    <xdr:sp macro="" textlink="">
      <xdr:nvSpPr>
        <xdr:cNvPr id="662" name="楕円 661">
          <a:extLst>
            <a:ext uri="{FF2B5EF4-FFF2-40B4-BE49-F238E27FC236}">
              <a16:creationId xmlns:a16="http://schemas.microsoft.com/office/drawing/2014/main" id="{9AFB7212-AFF3-4D8B-B23B-D86CE73EEF2A}"/>
            </a:ext>
          </a:extLst>
        </xdr:cNvPr>
        <xdr:cNvSpPr/>
      </xdr:nvSpPr>
      <xdr:spPr>
        <a:xfrm>
          <a:off x="13578840" y="1009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88582</xdr:rowOff>
    </xdr:from>
    <xdr:to>
      <xdr:col>85</xdr:col>
      <xdr:colOff>127000</xdr:colOff>
      <xdr:row>61</xdr:row>
      <xdr:rowOff>11430</xdr:rowOff>
    </xdr:to>
    <xdr:cxnSp macro="">
      <xdr:nvCxnSpPr>
        <xdr:cNvPr id="663" name="直線コネクタ 662">
          <a:extLst>
            <a:ext uri="{FF2B5EF4-FFF2-40B4-BE49-F238E27FC236}">
              <a16:creationId xmlns:a16="http://schemas.microsoft.com/office/drawing/2014/main" id="{F3090480-9A75-4453-BA6F-62C725E779D0}"/>
            </a:ext>
          </a:extLst>
        </xdr:cNvPr>
        <xdr:cNvCxnSpPr/>
      </xdr:nvCxnSpPr>
      <xdr:spPr>
        <a:xfrm>
          <a:off x="13629640" y="10146982"/>
          <a:ext cx="74676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xdr:rowOff>
    </xdr:from>
    <xdr:to>
      <xdr:col>76</xdr:col>
      <xdr:colOff>165100</xdr:colOff>
      <xdr:row>60</xdr:row>
      <xdr:rowOff>102235</xdr:rowOff>
    </xdr:to>
    <xdr:sp macro="" textlink="">
      <xdr:nvSpPr>
        <xdr:cNvPr id="664" name="楕円 663">
          <a:extLst>
            <a:ext uri="{FF2B5EF4-FFF2-40B4-BE49-F238E27FC236}">
              <a16:creationId xmlns:a16="http://schemas.microsoft.com/office/drawing/2014/main" id="{E9285868-3E07-4012-9A02-2412389552A6}"/>
            </a:ext>
          </a:extLst>
        </xdr:cNvPr>
        <xdr:cNvSpPr/>
      </xdr:nvSpPr>
      <xdr:spPr>
        <a:xfrm>
          <a:off x="1280414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51435</xdr:rowOff>
    </xdr:from>
    <xdr:to>
      <xdr:col>81</xdr:col>
      <xdr:colOff>50800</xdr:colOff>
      <xdr:row>60</xdr:row>
      <xdr:rowOff>88582</xdr:rowOff>
    </xdr:to>
    <xdr:cxnSp macro="">
      <xdr:nvCxnSpPr>
        <xdr:cNvPr id="665" name="直線コネクタ 664">
          <a:extLst>
            <a:ext uri="{FF2B5EF4-FFF2-40B4-BE49-F238E27FC236}">
              <a16:creationId xmlns:a16="http://schemas.microsoft.com/office/drawing/2014/main" id="{E2B3060D-917A-4B0F-822E-A5CDF4363122}"/>
            </a:ext>
          </a:extLst>
        </xdr:cNvPr>
        <xdr:cNvCxnSpPr/>
      </xdr:nvCxnSpPr>
      <xdr:spPr>
        <a:xfrm>
          <a:off x="12854940" y="10109835"/>
          <a:ext cx="7747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66" name="楕円 665">
          <a:extLst>
            <a:ext uri="{FF2B5EF4-FFF2-40B4-BE49-F238E27FC236}">
              <a16:creationId xmlns:a16="http://schemas.microsoft.com/office/drawing/2014/main" id="{2C17ADBA-9934-4F04-9240-FA1A56EAF0FB}"/>
            </a:ext>
          </a:extLst>
        </xdr:cNvPr>
        <xdr:cNvSpPr/>
      </xdr:nvSpPr>
      <xdr:spPr>
        <a:xfrm>
          <a:off x="12029440" y="9999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60</xdr:row>
      <xdr:rowOff>51435</xdr:rowOff>
    </xdr:to>
    <xdr:cxnSp macro="">
      <xdr:nvCxnSpPr>
        <xdr:cNvPr id="667" name="直線コネクタ 666">
          <a:extLst>
            <a:ext uri="{FF2B5EF4-FFF2-40B4-BE49-F238E27FC236}">
              <a16:creationId xmlns:a16="http://schemas.microsoft.com/office/drawing/2014/main" id="{BFDC610A-7EE1-4E1E-9C55-6F7581A86775}"/>
            </a:ext>
          </a:extLst>
        </xdr:cNvPr>
        <xdr:cNvCxnSpPr/>
      </xdr:nvCxnSpPr>
      <xdr:spPr>
        <a:xfrm>
          <a:off x="12072620" y="10050780"/>
          <a:ext cx="78232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43497</xdr:rowOff>
    </xdr:from>
    <xdr:to>
      <xdr:col>67</xdr:col>
      <xdr:colOff>101600</xdr:colOff>
      <xdr:row>59</xdr:row>
      <xdr:rowOff>145097</xdr:rowOff>
    </xdr:to>
    <xdr:sp macro="" textlink="">
      <xdr:nvSpPr>
        <xdr:cNvPr id="668" name="楕円 667">
          <a:extLst>
            <a:ext uri="{FF2B5EF4-FFF2-40B4-BE49-F238E27FC236}">
              <a16:creationId xmlns:a16="http://schemas.microsoft.com/office/drawing/2014/main" id="{B16D1704-7C23-4F3E-922D-A294201D2506}"/>
            </a:ext>
          </a:extLst>
        </xdr:cNvPr>
        <xdr:cNvSpPr/>
      </xdr:nvSpPr>
      <xdr:spPr>
        <a:xfrm>
          <a:off x="11231880" y="993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94297</xdr:rowOff>
    </xdr:from>
    <xdr:to>
      <xdr:col>71</xdr:col>
      <xdr:colOff>177800</xdr:colOff>
      <xdr:row>59</xdr:row>
      <xdr:rowOff>160020</xdr:rowOff>
    </xdr:to>
    <xdr:cxnSp macro="">
      <xdr:nvCxnSpPr>
        <xdr:cNvPr id="669" name="直線コネクタ 668">
          <a:extLst>
            <a:ext uri="{FF2B5EF4-FFF2-40B4-BE49-F238E27FC236}">
              <a16:creationId xmlns:a16="http://schemas.microsoft.com/office/drawing/2014/main" id="{AD970221-212B-4544-BAAC-DD2B50FB5482}"/>
            </a:ext>
          </a:extLst>
        </xdr:cNvPr>
        <xdr:cNvCxnSpPr/>
      </xdr:nvCxnSpPr>
      <xdr:spPr>
        <a:xfrm>
          <a:off x="11282680" y="9985057"/>
          <a:ext cx="78994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130509</xdr:rowOff>
    </xdr:from>
    <xdr:ext cx="405111" cy="259045"/>
    <xdr:sp macro="" textlink="">
      <xdr:nvSpPr>
        <xdr:cNvPr id="670" name="n_1mainValue【保健センター・保健所】&#10;有形固定資産減価償却率">
          <a:extLst>
            <a:ext uri="{FF2B5EF4-FFF2-40B4-BE49-F238E27FC236}">
              <a16:creationId xmlns:a16="http://schemas.microsoft.com/office/drawing/2014/main" id="{11CA3E81-3C7D-4E50-B677-9845614E2744}"/>
            </a:ext>
          </a:extLst>
        </xdr:cNvPr>
        <xdr:cNvSpPr txBox="1"/>
      </xdr:nvSpPr>
      <xdr:spPr>
        <a:xfrm>
          <a:off x="13437244" y="10188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671" name="n_2mainValue【保健センター・保健所】&#10;有形固定資産減価償却率">
          <a:extLst>
            <a:ext uri="{FF2B5EF4-FFF2-40B4-BE49-F238E27FC236}">
              <a16:creationId xmlns:a16="http://schemas.microsoft.com/office/drawing/2014/main" id="{FA8AE241-8C11-4F51-8B74-3D44F178824C}"/>
            </a:ext>
          </a:extLst>
        </xdr:cNvPr>
        <xdr:cNvSpPr txBox="1"/>
      </xdr:nvSpPr>
      <xdr:spPr>
        <a:xfrm>
          <a:off x="126752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672" name="n_3mainValue【保健センター・保健所】&#10;有形固定資産減価償却率">
          <a:extLst>
            <a:ext uri="{FF2B5EF4-FFF2-40B4-BE49-F238E27FC236}">
              <a16:creationId xmlns:a16="http://schemas.microsoft.com/office/drawing/2014/main" id="{61C49030-3E18-4500-B6F1-3FE5D2110099}"/>
            </a:ext>
          </a:extLst>
        </xdr:cNvPr>
        <xdr:cNvSpPr txBox="1"/>
      </xdr:nvSpPr>
      <xdr:spPr>
        <a:xfrm>
          <a:off x="119005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136224</xdr:rowOff>
    </xdr:from>
    <xdr:ext cx="405111" cy="259045"/>
    <xdr:sp macro="" textlink="">
      <xdr:nvSpPr>
        <xdr:cNvPr id="673" name="n_4mainValue【保健センター・保健所】&#10;有形固定資産減価償却率">
          <a:extLst>
            <a:ext uri="{FF2B5EF4-FFF2-40B4-BE49-F238E27FC236}">
              <a16:creationId xmlns:a16="http://schemas.microsoft.com/office/drawing/2014/main" id="{E57D4CB5-7E74-4237-B4FE-3E87C6B2920F}"/>
            </a:ext>
          </a:extLst>
        </xdr:cNvPr>
        <xdr:cNvSpPr txBox="1"/>
      </xdr:nvSpPr>
      <xdr:spPr>
        <a:xfrm>
          <a:off x="11102984" y="10026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E27D53EF-E32F-4BEC-BF2A-49E36DA9001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C66972CE-CCC4-4994-ADE0-5BEB0C58720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A83FE8BD-730F-41DB-93A1-9D4454E5B69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76B4F23A-7BB6-4B58-AD32-7C6C092F3D5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D047116F-A0D7-4389-A071-3FDCC43D278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CAFB1951-8FD9-42A4-94E9-BB079F1C0A3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2BDCEBD7-3169-4647-B506-677BF83062D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C27E9F6B-7579-4F80-A63B-145CEC3F021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D6210D45-D7B3-4EB3-8004-5554C1699D3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265C1C43-B9D4-4551-B558-886415BA577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4" name="直線コネクタ 683">
          <a:extLst>
            <a:ext uri="{FF2B5EF4-FFF2-40B4-BE49-F238E27FC236}">
              <a16:creationId xmlns:a16="http://schemas.microsoft.com/office/drawing/2014/main" id="{C0E3F293-ECA5-4FED-BA24-A6229C682CEC}"/>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5" name="テキスト ボックス 684">
          <a:extLst>
            <a:ext uri="{FF2B5EF4-FFF2-40B4-BE49-F238E27FC236}">
              <a16:creationId xmlns:a16="http://schemas.microsoft.com/office/drawing/2014/main" id="{622B54FF-9BF6-4B20-BD34-405DF84A91D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6" name="直線コネクタ 685">
          <a:extLst>
            <a:ext uri="{FF2B5EF4-FFF2-40B4-BE49-F238E27FC236}">
              <a16:creationId xmlns:a16="http://schemas.microsoft.com/office/drawing/2014/main" id="{7D0D3E89-4354-456F-9589-0440439FE88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7" name="テキスト ボックス 686">
          <a:extLst>
            <a:ext uri="{FF2B5EF4-FFF2-40B4-BE49-F238E27FC236}">
              <a16:creationId xmlns:a16="http://schemas.microsoft.com/office/drawing/2014/main" id="{4D8B1C14-F506-470E-8AC1-D243C988FFA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8" name="直線コネクタ 687">
          <a:extLst>
            <a:ext uri="{FF2B5EF4-FFF2-40B4-BE49-F238E27FC236}">
              <a16:creationId xmlns:a16="http://schemas.microsoft.com/office/drawing/2014/main" id="{1BECAA6E-5C0D-4C33-B8B2-ECEDFF01365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9" name="テキスト ボックス 688">
          <a:extLst>
            <a:ext uri="{FF2B5EF4-FFF2-40B4-BE49-F238E27FC236}">
              <a16:creationId xmlns:a16="http://schemas.microsoft.com/office/drawing/2014/main" id="{48C4144F-3155-49A3-B3B1-2D519CDF77DC}"/>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0" name="直線コネクタ 689">
          <a:extLst>
            <a:ext uri="{FF2B5EF4-FFF2-40B4-BE49-F238E27FC236}">
              <a16:creationId xmlns:a16="http://schemas.microsoft.com/office/drawing/2014/main" id="{14901579-3D6C-4BDC-8CD1-0A0982DFB162}"/>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1" name="テキスト ボックス 690">
          <a:extLst>
            <a:ext uri="{FF2B5EF4-FFF2-40B4-BE49-F238E27FC236}">
              <a16:creationId xmlns:a16="http://schemas.microsoft.com/office/drawing/2014/main" id="{BE4DECF3-1A20-408D-8ED5-C430A1319455}"/>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2" name="直線コネクタ 691">
          <a:extLst>
            <a:ext uri="{FF2B5EF4-FFF2-40B4-BE49-F238E27FC236}">
              <a16:creationId xmlns:a16="http://schemas.microsoft.com/office/drawing/2014/main" id="{EE46A3AE-89D2-4D86-9E86-3DBAC6C5E87A}"/>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3" name="テキスト ボックス 692">
          <a:extLst>
            <a:ext uri="{FF2B5EF4-FFF2-40B4-BE49-F238E27FC236}">
              <a16:creationId xmlns:a16="http://schemas.microsoft.com/office/drawing/2014/main" id="{8EC5D13A-19AD-4A6B-9D58-19AC6A72247D}"/>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4" name="直線コネクタ 693">
          <a:extLst>
            <a:ext uri="{FF2B5EF4-FFF2-40B4-BE49-F238E27FC236}">
              <a16:creationId xmlns:a16="http://schemas.microsoft.com/office/drawing/2014/main" id="{D1C34913-B7E1-489D-BD88-AD0B15E545C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5" name="テキスト ボックス 694">
          <a:extLst>
            <a:ext uri="{FF2B5EF4-FFF2-40B4-BE49-F238E27FC236}">
              <a16:creationId xmlns:a16="http://schemas.microsoft.com/office/drawing/2014/main" id="{99D05F0E-4BDE-4F59-9807-092F7058E05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6" name="【保健センター・保健所】&#10;一人当たり面積グラフ枠">
          <a:extLst>
            <a:ext uri="{FF2B5EF4-FFF2-40B4-BE49-F238E27FC236}">
              <a16:creationId xmlns:a16="http://schemas.microsoft.com/office/drawing/2014/main" id="{7CA9E9F4-79A5-45B1-B279-F6BFD46B495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63</xdr:row>
      <xdr:rowOff>148590</xdr:rowOff>
    </xdr:to>
    <xdr:cxnSp macro="">
      <xdr:nvCxnSpPr>
        <xdr:cNvPr id="697" name="直線コネクタ 696">
          <a:extLst>
            <a:ext uri="{FF2B5EF4-FFF2-40B4-BE49-F238E27FC236}">
              <a16:creationId xmlns:a16="http://schemas.microsoft.com/office/drawing/2014/main" id="{E21712C1-ECD3-4980-867E-071F3E392D26}"/>
            </a:ext>
          </a:extLst>
        </xdr:cNvPr>
        <xdr:cNvCxnSpPr/>
      </xdr:nvCxnSpPr>
      <xdr:spPr>
        <a:xfrm flipV="1">
          <a:off x="19509104" y="93192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8" name="【保健センター・保健所】&#10;一人当たり面積最小値テキスト">
          <a:extLst>
            <a:ext uri="{FF2B5EF4-FFF2-40B4-BE49-F238E27FC236}">
              <a16:creationId xmlns:a16="http://schemas.microsoft.com/office/drawing/2014/main" id="{CB0C64A4-B306-4D5C-9125-BD4F5CD0FD3B}"/>
            </a:ext>
          </a:extLst>
        </xdr:cNvPr>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9" name="直線コネクタ 698">
          <a:extLst>
            <a:ext uri="{FF2B5EF4-FFF2-40B4-BE49-F238E27FC236}">
              <a16:creationId xmlns:a16="http://schemas.microsoft.com/office/drawing/2014/main" id="{1A5FDA38-6DAD-481D-A664-13C9CC121362}"/>
            </a:ext>
          </a:extLst>
        </xdr:cNvPr>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700" name="【保健センター・保健所】&#10;一人当たり面積最大値テキスト">
          <a:extLst>
            <a:ext uri="{FF2B5EF4-FFF2-40B4-BE49-F238E27FC236}">
              <a16:creationId xmlns:a16="http://schemas.microsoft.com/office/drawing/2014/main" id="{4A78ABB7-11DE-4649-ACA6-9E9DD5991594}"/>
            </a:ext>
          </a:extLst>
        </xdr:cNvPr>
        <xdr:cNvSpPr txBox="1"/>
      </xdr:nvSpPr>
      <xdr:spPr>
        <a:xfrm>
          <a:off x="19547840" y="909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701" name="直線コネクタ 700">
          <a:extLst>
            <a:ext uri="{FF2B5EF4-FFF2-40B4-BE49-F238E27FC236}">
              <a16:creationId xmlns:a16="http://schemas.microsoft.com/office/drawing/2014/main" id="{7FCE2272-030B-4DE3-BF98-B7071888FDFF}"/>
            </a:ext>
          </a:extLst>
        </xdr:cNvPr>
        <xdr:cNvCxnSpPr/>
      </xdr:nvCxnSpPr>
      <xdr:spPr>
        <a:xfrm>
          <a:off x="19443700" y="931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702" name="【保健センター・保健所】&#10;一人当たり面積平均値テキスト">
          <a:extLst>
            <a:ext uri="{FF2B5EF4-FFF2-40B4-BE49-F238E27FC236}">
              <a16:creationId xmlns:a16="http://schemas.microsoft.com/office/drawing/2014/main" id="{A1CEFB43-8C9B-46CC-8FEC-B41A33E41C02}"/>
            </a:ext>
          </a:extLst>
        </xdr:cNvPr>
        <xdr:cNvSpPr txBox="1"/>
      </xdr:nvSpPr>
      <xdr:spPr>
        <a:xfrm>
          <a:off x="19547840" y="1018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703" name="フローチャート: 判断 702">
          <a:extLst>
            <a:ext uri="{FF2B5EF4-FFF2-40B4-BE49-F238E27FC236}">
              <a16:creationId xmlns:a16="http://schemas.microsoft.com/office/drawing/2014/main" id="{3910C9FC-7F8F-4824-B6D3-CB7CB55EE213}"/>
            </a:ext>
          </a:extLst>
        </xdr:cNvPr>
        <xdr:cNvSpPr/>
      </xdr:nvSpPr>
      <xdr:spPr>
        <a:xfrm>
          <a:off x="19458940" y="1032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704" name="フローチャート: 判断 703">
          <a:extLst>
            <a:ext uri="{FF2B5EF4-FFF2-40B4-BE49-F238E27FC236}">
              <a16:creationId xmlns:a16="http://schemas.microsoft.com/office/drawing/2014/main" id="{7FA5F4B7-3AEF-4B7A-A9E6-13F5D71C17D1}"/>
            </a:ext>
          </a:extLst>
        </xdr:cNvPr>
        <xdr:cNvSpPr/>
      </xdr:nvSpPr>
      <xdr:spPr>
        <a:xfrm>
          <a:off x="1873504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67327</xdr:rowOff>
    </xdr:from>
    <xdr:ext cx="469744" cy="259045"/>
    <xdr:sp macro="" textlink="">
      <xdr:nvSpPr>
        <xdr:cNvPr id="705" name="n_1aveValue【保健センター・保健所】&#10;一人当たり面積">
          <a:extLst>
            <a:ext uri="{FF2B5EF4-FFF2-40B4-BE49-F238E27FC236}">
              <a16:creationId xmlns:a16="http://schemas.microsoft.com/office/drawing/2014/main" id="{8F5E9868-CA45-4F24-959F-9E38D42E49F7}"/>
            </a:ext>
          </a:extLst>
        </xdr:cNvPr>
        <xdr:cNvSpPr txBox="1"/>
      </xdr:nvSpPr>
      <xdr:spPr>
        <a:xfrm>
          <a:off x="185611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147320</xdr:rowOff>
    </xdr:from>
    <xdr:to>
      <xdr:col>107</xdr:col>
      <xdr:colOff>101600</xdr:colOff>
      <xdr:row>62</xdr:row>
      <xdr:rowOff>77470</xdr:rowOff>
    </xdr:to>
    <xdr:sp macro="" textlink="">
      <xdr:nvSpPr>
        <xdr:cNvPr id="706" name="フローチャート: 判断 705">
          <a:extLst>
            <a:ext uri="{FF2B5EF4-FFF2-40B4-BE49-F238E27FC236}">
              <a16:creationId xmlns:a16="http://schemas.microsoft.com/office/drawing/2014/main" id="{021D760A-F8F5-423E-82FD-5090537B54CB}"/>
            </a:ext>
          </a:extLst>
        </xdr:cNvPr>
        <xdr:cNvSpPr/>
      </xdr:nvSpPr>
      <xdr:spPr>
        <a:xfrm>
          <a:off x="1793748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93997</xdr:rowOff>
    </xdr:from>
    <xdr:ext cx="469744" cy="259045"/>
    <xdr:sp macro="" textlink="">
      <xdr:nvSpPr>
        <xdr:cNvPr id="707" name="n_2aveValue【保健センター・保健所】&#10;一人当たり面積">
          <a:extLst>
            <a:ext uri="{FF2B5EF4-FFF2-40B4-BE49-F238E27FC236}">
              <a16:creationId xmlns:a16="http://schemas.microsoft.com/office/drawing/2014/main" id="{F376C41F-980B-4646-8409-C74AE6D242FB}"/>
            </a:ext>
          </a:extLst>
        </xdr:cNvPr>
        <xdr:cNvSpPr txBox="1"/>
      </xdr:nvSpPr>
      <xdr:spPr>
        <a:xfrm>
          <a:off x="1777626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90170</xdr:rowOff>
    </xdr:from>
    <xdr:to>
      <xdr:col>102</xdr:col>
      <xdr:colOff>165100</xdr:colOff>
      <xdr:row>63</xdr:row>
      <xdr:rowOff>20320</xdr:rowOff>
    </xdr:to>
    <xdr:sp macro="" textlink="">
      <xdr:nvSpPr>
        <xdr:cNvPr id="708" name="フローチャート: 判断 707">
          <a:extLst>
            <a:ext uri="{FF2B5EF4-FFF2-40B4-BE49-F238E27FC236}">
              <a16:creationId xmlns:a16="http://schemas.microsoft.com/office/drawing/2014/main" id="{BEED5C50-AE29-447D-BCFE-CE125F036E4F}"/>
            </a:ext>
          </a:extLst>
        </xdr:cNvPr>
        <xdr:cNvSpPr/>
      </xdr:nvSpPr>
      <xdr:spPr>
        <a:xfrm>
          <a:off x="1716278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11447</xdr:rowOff>
    </xdr:from>
    <xdr:ext cx="469744" cy="259045"/>
    <xdr:sp macro="" textlink="">
      <xdr:nvSpPr>
        <xdr:cNvPr id="709" name="n_3aveValue【保健センター・保健所】&#10;一人当たり面積">
          <a:extLst>
            <a:ext uri="{FF2B5EF4-FFF2-40B4-BE49-F238E27FC236}">
              <a16:creationId xmlns:a16="http://schemas.microsoft.com/office/drawing/2014/main" id="{F89442DF-C290-4BC4-8A8B-BDC632B80075}"/>
            </a:ext>
          </a:extLst>
        </xdr:cNvPr>
        <xdr:cNvSpPr txBox="1"/>
      </xdr:nvSpPr>
      <xdr:spPr>
        <a:xfrm>
          <a:off x="1700156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93980</xdr:rowOff>
    </xdr:from>
    <xdr:to>
      <xdr:col>98</xdr:col>
      <xdr:colOff>38100</xdr:colOff>
      <xdr:row>63</xdr:row>
      <xdr:rowOff>24130</xdr:rowOff>
    </xdr:to>
    <xdr:sp macro="" textlink="">
      <xdr:nvSpPr>
        <xdr:cNvPr id="710" name="フローチャート: 判断 709">
          <a:extLst>
            <a:ext uri="{FF2B5EF4-FFF2-40B4-BE49-F238E27FC236}">
              <a16:creationId xmlns:a16="http://schemas.microsoft.com/office/drawing/2014/main" id="{88DB5E31-4023-45E5-908F-0B000E8C5C05}"/>
            </a:ext>
          </a:extLst>
        </xdr:cNvPr>
        <xdr:cNvSpPr/>
      </xdr:nvSpPr>
      <xdr:spPr>
        <a:xfrm>
          <a:off x="16388080" y="1048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63</xdr:row>
      <xdr:rowOff>15257</xdr:rowOff>
    </xdr:from>
    <xdr:ext cx="469744" cy="259045"/>
    <xdr:sp macro="" textlink="">
      <xdr:nvSpPr>
        <xdr:cNvPr id="711" name="n_4aveValue【保健センター・保健所】&#10;一人当たり面積">
          <a:extLst>
            <a:ext uri="{FF2B5EF4-FFF2-40B4-BE49-F238E27FC236}">
              <a16:creationId xmlns:a16="http://schemas.microsoft.com/office/drawing/2014/main" id="{53DC1725-FB7B-40A8-A15A-8CDC73E1A2B2}"/>
            </a:ext>
          </a:extLst>
        </xdr:cNvPr>
        <xdr:cNvSpPr txBox="1"/>
      </xdr:nvSpPr>
      <xdr:spPr>
        <a:xfrm>
          <a:off x="1622686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42BAEC67-A043-4BB5-AD2F-D7A7ED5F45F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56820165-28E1-49E3-8FC0-70F1C4D4CD4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FF32E2EF-0714-481E-B74C-D63EE00D2BB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041C4FF8-84EC-4F39-A6EB-F6862E1CE53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6" name="テキスト ボックス 715">
          <a:extLst>
            <a:ext uri="{FF2B5EF4-FFF2-40B4-BE49-F238E27FC236}">
              <a16:creationId xmlns:a16="http://schemas.microsoft.com/office/drawing/2014/main" id="{509CCF67-226B-48AD-96B7-C5F126F6057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52070</xdr:rowOff>
    </xdr:from>
    <xdr:to>
      <xdr:col>116</xdr:col>
      <xdr:colOff>114300</xdr:colOff>
      <xdr:row>62</xdr:row>
      <xdr:rowOff>153670</xdr:rowOff>
    </xdr:to>
    <xdr:sp macro="" textlink="">
      <xdr:nvSpPr>
        <xdr:cNvPr id="717" name="楕円 716">
          <a:extLst>
            <a:ext uri="{FF2B5EF4-FFF2-40B4-BE49-F238E27FC236}">
              <a16:creationId xmlns:a16="http://schemas.microsoft.com/office/drawing/2014/main" id="{A4AED435-DF5C-43E6-BBD0-BEF1ABA7E195}"/>
            </a:ext>
          </a:extLst>
        </xdr:cNvPr>
        <xdr:cNvSpPr/>
      </xdr:nvSpPr>
      <xdr:spPr>
        <a:xfrm>
          <a:off x="194589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30497</xdr:rowOff>
    </xdr:from>
    <xdr:ext cx="469744" cy="259045"/>
    <xdr:sp macro="" textlink="">
      <xdr:nvSpPr>
        <xdr:cNvPr id="718" name="【保健センター・保健所】&#10;一人当たり面積該当値テキスト">
          <a:extLst>
            <a:ext uri="{FF2B5EF4-FFF2-40B4-BE49-F238E27FC236}">
              <a16:creationId xmlns:a16="http://schemas.microsoft.com/office/drawing/2014/main" id="{3679B413-9D25-4C81-B23A-0D337B6C7DC9}"/>
            </a:ext>
          </a:extLst>
        </xdr:cNvPr>
        <xdr:cNvSpPr txBox="1"/>
      </xdr:nvSpPr>
      <xdr:spPr>
        <a:xfrm>
          <a:off x="19547840"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59690</xdr:rowOff>
    </xdr:from>
    <xdr:to>
      <xdr:col>112</xdr:col>
      <xdr:colOff>38100</xdr:colOff>
      <xdr:row>62</xdr:row>
      <xdr:rowOff>161290</xdr:rowOff>
    </xdr:to>
    <xdr:sp macro="" textlink="">
      <xdr:nvSpPr>
        <xdr:cNvPr id="719" name="楕円 718">
          <a:extLst>
            <a:ext uri="{FF2B5EF4-FFF2-40B4-BE49-F238E27FC236}">
              <a16:creationId xmlns:a16="http://schemas.microsoft.com/office/drawing/2014/main" id="{9A453179-A883-4594-A10A-125BE4D4111B}"/>
            </a:ext>
          </a:extLst>
        </xdr:cNvPr>
        <xdr:cNvSpPr/>
      </xdr:nvSpPr>
      <xdr:spPr>
        <a:xfrm>
          <a:off x="18735040" y="10453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102870</xdr:rowOff>
    </xdr:from>
    <xdr:to>
      <xdr:col>116</xdr:col>
      <xdr:colOff>63500</xdr:colOff>
      <xdr:row>62</xdr:row>
      <xdr:rowOff>110490</xdr:rowOff>
    </xdr:to>
    <xdr:cxnSp macro="">
      <xdr:nvCxnSpPr>
        <xdr:cNvPr id="720" name="直線コネクタ 719">
          <a:extLst>
            <a:ext uri="{FF2B5EF4-FFF2-40B4-BE49-F238E27FC236}">
              <a16:creationId xmlns:a16="http://schemas.microsoft.com/office/drawing/2014/main" id="{0CDF8DED-78E4-4952-ADD2-9177A9F59B70}"/>
            </a:ext>
          </a:extLst>
        </xdr:cNvPr>
        <xdr:cNvCxnSpPr/>
      </xdr:nvCxnSpPr>
      <xdr:spPr>
        <a:xfrm flipV="1">
          <a:off x="18778220" y="1049655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67310</xdr:rowOff>
    </xdr:from>
    <xdr:to>
      <xdr:col>107</xdr:col>
      <xdr:colOff>101600</xdr:colOff>
      <xdr:row>62</xdr:row>
      <xdr:rowOff>168910</xdr:rowOff>
    </xdr:to>
    <xdr:sp macro="" textlink="">
      <xdr:nvSpPr>
        <xdr:cNvPr id="721" name="楕円 720">
          <a:extLst>
            <a:ext uri="{FF2B5EF4-FFF2-40B4-BE49-F238E27FC236}">
              <a16:creationId xmlns:a16="http://schemas.microsoft.com/office/drawing/2014/main" id="{DC9AE274-D96B-44C1-8819-695964F9FE2D}"/>
            </a:ext>
          </a:extLst>
        </xdr:cNvPr>
        <xdr:cNvSpPr/>
      </xdr:nvSpPr>
      <xdr:spPr>
        <a:xfrm>
          <a:off x="1793748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110490</xdr:rowOff>
    </xdr:from>
    <xdr:to>
      <xdr:col>111</xdr:col>
      <xdr:colOff>177800</xdr:colOff>
      <xdr:row>62</xdr:row>
      <xdr:rowOff>118110</xdr:rowOff>
    </xdr:to>
    <xdr:cxnSp macro="">
      <xdr:nvCxnSpPr>
        <xdr:cNvPr id="722" name="直線コネクタ 721">
          <a:extLst>
            <a:ext uri="{FF2B5EF4-FFF2-40B4-BE49-F238E27FC236}">
              <a16:creationId xmlns:a16="http://schemas.microsoft.com/office/drawing/2014/main" id="{13667A00-899D-49B7-A463-C3DEC9218173}"/>
            </a:ext>
          </a:extLst>
        </xdr:cNvPr>
        <xdr:cNvCxnSpPr/>
      </xdr:nvCxnSpPr>
      <xdr:spPr>
        <a:xfrm flipV="1">
          <a:off x="17988280" y="1050417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71120</xdr:rowOff>
    </xdr:from>
    <xdr:to>
      <xdr:col>102</xdr:col>
      <xdr:colOff>165100</xdr:colOff>
      <xdr:row>63</xdr:row>
      <xdr:rowOff>1270</xdr:rowOff>
    </xdr:to>
    <xdr:sp macro="" textlink="">
      <xdr:nvSpPr>
        <xdr:cNvPr id="723" name="楕円 722">
          <a:extLst>
            <a:ext uri="{FF2B5EF4-FFF2-40B4-BE49-F238E27FC236}">
              <a16:creationId xmlns:a16="http://schemas.microsoft.com/office/drawing/2014/main" id="{BA3591D5-94D9-4F52-81CE-037087E12A76}"/>
            </a:ext>
          </a:extLst>
        </xdr:cNvPr>
        <xdr:cNvSpPr/>
      </xdr:nvSpPr>
      <xdr:spPr>
        <a:xfrm>
          <a:off x="1716278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118110</xdr:rowOff>
    </xdr:from>
    <xdr:to>
      <xdr:col>107</xdr:col>
      <xdr:colOff>50800</xdr:colOff>
      <xdr:row>62</xdr:row>
      <xdr:rowOff>121920</xdr:rowOff>
    </xdr:to>
    <xdr:cxnSp macro="">
      <xdr:nvCxnSpPr>
        <xdr:cNvPr id="724" name="直線コネクタ 723">
          <a:extLst>
            <a:ext uri="{FF2B5EF4-FFF2-40B4-BE49-F238E27FC236}">
              <a16:creationId xmlns:a16="http://schemas.microsoft.com/office/drawing/2014/main" id="{0550F384-AD6C-4BBF-BFC5-FE2EEDBA524A}"/>
            </a:ext>
          </a:extLst>
        </xdr:cNvPr>
        <xdr:cNvCxnSpPr/>
      </xdr:nvCxnSpPr>
      <xdr:spPr>
        <a:xfrm flipV="1">
          <a:off x="17213580" y="1051179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78740</xdr:rowOff>
    </xdr:from>
    <xdr:to>
      <xdr:col>98</xdr:col>
      <xdr:colOff>38100</xdr:colOff>
      <xdr:row>63</xdr:row>
      <xdr:rowOff>8890</xdr:rowOff>
    </xdr:to>
    <xdr:sp macro="" textlink="">
      <xdr:nvSpPr>
        <xdr:cNvPr id="725" name="楕円 724">
          <a:extLst>
            <a:ext uri="{FF2B5EF4-FFF2-40B4-BE49-F238E27FC236}">
              <a16:creationId xmlns:a16="http://schemas.microsoft.com/office/drawing/2014/main" id="{15612045-8F97-4786-9C8B-ECB656BC56B4}"/>
            </a:ext>
          </a:extLst>
        </xdr:cNvPr>
        <xdr:cNvSpPr/>
      </xdr:nvSpPr>
      <xdr:spPr>
        <a:xfrm>
          <a:off x="16388080" y="10472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121920</xdr:rowOff>
    </xdr:from>
    <xdr:to>
      <xdr:col>102</xdr:col>
      <xdr:colOff>114300</xdr:colOff>
      <xdr:row>62</xdr:row>
      <xdr:rowOff>129540</xdr:rowOff>
    </xdr:to>
    <xdr:cxnSp macro="">
      <xdr:nvCxnSpPr>
        <xdr:cNvPr id="726" name="直線コネクタ 725">
          <a:extLst>
            <a:ext uri="{FF2B5EF4-FFF2-40B4-BE49-F238E27FC236}">
              <a16:creationId xmlns:a16="http://schemas.microsoft.com/office/drawing/2014/main" id="{F086E40A-EF8D-4DFE-8A1F-ED1020680373}"/>
            </a:ext>
          </a:extLst>
        </xdr:cNvPr>
        <xdr:cNvCxnSpPr/>
      </xdr:nvCxnSpPr>
      <xdr:spPr>
        <a:xfrm flipV="1">
          <a:off x="16431260" y="105156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152417</xdr:rowOff>
    </xdr:from>
    <xdr:ext cx="469744" cy="259045"/>
    <xdr:sp macro="" textlink="">
      <xdr:nvSpPr>
        <xdr:cNvPr id="727" name="n_1mainValue【保健センター・保健所】&#10;一人当たり面積">
          <a:extLst>
            <a:ext uri="{FF2B5EF4-FFF2-40B4-BE49-F238E27FC236}">
              <a16:creationId xmlns:a16="http://schemas.microsoft.com/office/drawing/2014/main" id="{7A03A140-B1EF-4B6F-BACB-D67CB880280D}"/>
            </a:ext>
          </a:extLst>
        </xdr:cNvPr>
        <xdr:cNvSpPr txBox="1"/>
      </xdr:nvSpPr>
      <xdr:spPr>
        <a:xfrm>
          <a:off x="185611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160037</xdr:rowOff>
    </xdr:from>
    <xdr:ext cx="469744" cy="259045"/>
    <xdr:sp macro="" textlink="">
      <xdr:nvSpPr>
        <xdr:cNvPr id="728" name="n_2mainValue【保健センター・保健所】&#10;一人当たり面積">
          <a:extLst>
            <a:ext uri="{FF2B5EF4-FFF2-40B4-BE49-F238E27FC236}">
              <a16:creationId xmlns:a16="http://schemas.microsoft.com/office/drawing/2014/main" id="{1231AD05-E517-4F7D-8749-663D7BE1F081}"/>
            </a:ext>
          </a:extLst>
        </xdr:cNvPr>
        <xdr:cNvSpPr txBox="1"/>
      </xdr:nvSpPr>
      <xdr:spPr>
        <a:xfrm>
          <a:off x="1777626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17797</xdr:rowOff>
    </xdr:from>
    <xdr:ext cx="469744" cy="259045"/>
    <xdr:sp macro="" textlink="">
      <xdr:nvSpPr>
        <xdr:cNvPr id="729" name="n_3mainValue【保健センター・保健所】&#10;一人当たり面積">
          <a:extLst>
            <a:ext uri="{FF2B5EF4-FFF2-40B4-BE49-F238E27FC236}">
              <a16:creationId xmlns:a16="http://schemas.microsoft.com/office/drawing/2014/main" id="{7C0A985B-3D2B-4017-A9A4-83299D29B654}"/>
            </a:ext>
          </a:extLst>
        </xdr:cNvPr>
        <xdr:cNvSpPr txBox="1"/>
      </xdr:nvSpPr>
      <xdr:spPr>
        <a:xfrm>
          <a:off x="1700156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25417</xdr:rowOff>
    </xdr:from>
    <xdr:ext cx="469744" cy="259045"/>
    <xdr:sp macro="" textlink="">
      <xdr:nvSpPr>
        <xdr:cNvPr id="730" name="n_4mainValue【保健センター・保健所】&#10;一人当たり面積">
          <a:extLst>
            <a:ext uri="{FF2B5EF4-FFF2-40B4-BE49-F238E27FC236}">
              <a16:creationId xmlns:a16="http://schemas.microsoft.com/office/drawing/2014/main" id="{F1A8A69C-ADC9-46D3-B563-6ECE3A3D95C4}"/>
            </a:ext>
          </a:extLst>
        </xdr:cNvPr>
        <xdr:cNvSpPr txBox="1"/>
      </xdr:nvSpPr>
      <xdr:spPr>
        <a:xfrm>
          <a:off x="1622686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1" name="正方形/長方形 730">
          <a:extLst>
            <a:ext uri="{FF2B5EF4-FFF2-40B4-BE49-F238E27FC236}">
              <a16:creationId xmlns:a16="http://schemas.microsoft.com/office/drawing/2014/main" id="{3E805D83-EB69-4078-9DA0-96F06C5230E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2" name="正方形/長方形 731">
          <a:extLst>
            <a:ext uri="{FF2B5EF4-FFF2-40B4-BE49-F238E27FC236}">
              <a16:creationId xmlns:a16="http://schemas.microsoft.com/office/drawing/2014/main" id="{57BA0103-CAA3-4B0C-824E-197EE5577BE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3" name="正方形/長方形 732">
          <a:extLst>
            <a:ext uri="{FF2B5EF4-FFF2-40B4-BE49-F238E27FC236}">
              <a16:creationId xmlns:a16="http://schemas.microsoft.com/office/drawing/2014/main" id="{E9FCAD2E-93B6-42E6-A789-BEE26A4EA09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4" name="正方形/長方形 733">
          <a:extLst>
            <a:ext uri="{FF2B5EF4-FFF2-40B4-BE49-F238E27FC236}">
              <a16:creationId xmlns:a16="http://schemas.microsoft.com/office/drawing/2014/main" id="{8AEBC7A8-FCD1-443A-A472-5C722911FC8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5" name="正方形/長方形 734">
          <a:extLst>
            <a:ext uri="{FF2B5EF4-FFF2-40B4-BE49-F238E27FC236}">
              <a16:creationId xmlns:a16="http://schemas.microsoft.com/office/drawing/2014/main" id="{85A353B3-9F14-487C-AE38-7AA97237722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6" name="正方形/長方形 735">
          <a:extLst>
            <a:ext uri="{FF2B5EF4-FFF2-40B4-BE49-F238E27FC236}">
              <a16:creationId xmlns:a16="http://schemas.microsoft.com/office/drawing/2014/main" id="{68AED653-3D60-4FFF-AC34-8ED3C6BA0D3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7" name="正方形/長方形 736">
          <a:extLst>
            <a:ext uri="{FF2B5EF4-FFF2-40B4-BE49-F238E27FC236}">
              <a16:creationId xmlns:a16="http://schemas.microsoft.com/office/drawing/2014/main" id="{ADFBF0F4-E114-49FC-8DF4-3DFF057E500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正方形/長方形 737">
          <a:extLst>
            <a:ext uri="{FF2B5EF4-FFF2-40B4-BE49-F238E27FC236}">
              <a16:creationId xmlns:a16="http://schemas.microsoft.com/office/drawing/2014/main" id="{773C583F-CE8F-424B-A9E3-C24718AA68C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9" name="テキスト ボックス 738">
          <a:extLst>
            <a:ext uri="{FF2B5EF4-FFF2-40B4-BE49-F238E27FC236}">
              <a16:creationId xmlns:a16="http://schemas.microsoft.com/office/drawing/2014/main" id="{CD01E743-0029-4E8D-8F20-2CAD44A3A7F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0" name="直線コネクタ 739">
          <a:extLst>
            <a:ext uri="{FF2B5EF4-FFF2-40B4-BE49-F238E27FC236}">
              <a16:creationId xmlns:a16="http://schemas.microsoft.com/office/drawing/2014/main" id="{0E2DF526-55C5-4A09-90A0-5F231521167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1" name="テキスト ボックス 740">
          <a:extLst>
            <a:ext uri="{FF2B5EF4-FFF2-40B4-BE49-F238E27FC236}">
              <a16:creationId xmlns:a16="http://schemas.microsoft.com/office/drawing/2014/main" id="{BB03126F-9CCC-4D49-8782-C66BD5987E2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2" name="直線コネクタ 741">
          <a:extLst>
            <a:ext uri="{FF2B5EF4-FFF2-40B4-BE49-F238E27FC236}">
              <a16:creationId xmlns:a16="http://schemas.microsoft.com/office/drawing/2014/main" id="{26477149-3D08-46BF-BB6C-1436D9D18FF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3" name="テキスト ボックス 742">
          <a:extLst>
            <a:ext uri="{FF2B5EF4-FFF2-40B4-BE49-F238E27FC236}">
              <a16:creationId xmlns:a16="http://schemas.microsoft.com/office/drawing/2014/main" id="{8E2EE562-39C2-473F-A115-00489120F16A}"/>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4" name="直線コネクタ 743">
          <a:extLst>
            <a:ext uri="{FF2B5EF4-FFF2-40B4-BE49-F238E27FC236}">
              <a16:creationId xmlns:a16="http://schemas.microsoft.com/office/drawing/2014/main" id="{A9FBED80-32A5-4081-A224-D1D4160FFAC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5" name="テキスト ボックス 744">
          <a:extLst>
            <a:ext uri="{FF2B5EF4-FFF2-40B4-BE49-F238E27FC236}">
              <a16:creationId xmlns:a16="http://schemas.microsoft.com/office/drawing/2014/main" id="{2842A834-EEF9-4190-BBFD-2F442E57DE4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6" name="直線コネクタ 745">
          <a:extLst>
            <a:ext uri="{FF2B5EF4-FFF2-40B4-BE49-F238E27FC236}">
              <a16:creationId xmlns:a16="http://schemas.microsoft.com/office/drawing/2014/main" id="{CBF8F392-D7D2-4B63-86DB-06DAA9EF109F}"/>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7" name="テキスト ボックス 746">
          <a:extLst>
            <a:ext uri="{FF2B5EF4-FFF2-40B4-BE49-F238E27FC236}">
              <a16:creationId xmlns:a16="http://schemas.microsoft.com/office/drawing/2014/main" id="{2C7B83EA-B148-49E5-A5EC-9A132C2E11EB}"/>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8" name="直線コネクタ 747">
          <a:extLst>
            <a:ext uri="{FF2B5EF4-FFF2-40B4-BE49-F238E27FC236}">
              <a16:creationId xmlns:a16="http://schemas.microsoft.com/office/drawing/2014/main" id="{427352E4-6B28-4D0A-B7D5-C89A76ACF642}"/>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9" name="テキスト ボックス 748">
          <a:extLst>
            <a:ext uri="{FF2B5EF4-FFF2-40B4-BE49-F238E27FC236}">
              <a16:creationId xmlns:a16="http://schemas.microsoft.com/office/drawing/2014/main" id="{76B2EB08-9123-4E31-ABDE-4F29019AD8F8}"/>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0" name="直線コネクタ 749">
          <a:extLst>
            <a:ext uri="{FF2B5EF4-FFF2-40B4-BE49-F238E27FC236}">
              <a16:creationId xmlns:a16="http://schemas.microsoft.com/office/drawing/2014/main" id="{F4622D8C-0477-425F-85A3-A9EF068D1E6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1" name="テキスト ボックス 750">
          <a:extLst>
            <a:ext uri="{FF2B5EF4-FFF2-40B4-BE49-F238E27FC236}">
              <a16:creationId xmlns:a16="http://schemas.microsoft.com/office/drawing/2014/main" id="{0E2A878C-377C-4CA5-97DC-204401BF82DA}"/>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a:extLst>
            <a:ext uri="{FF2B5EF4-FFF2-40B4-BE49-F238E27FC236}">
              <a16:creationId xmlns:a16="http://schemas.microsoft.com/office/drawing/2014/main" id="{41B3BC83-96E2-4784-8693-30532572783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3" name="テキスト ボックス 752">
          <a:extLst>
            <a:ext uri="{FF2B5EF4-FFF2-40B4-BE49-F238E27FC236}">
              <a16:creationId xmlns:a16="http://schemas.microsoft.com/office/drawing/2014/main" id="{734234AB-07CF-488D-90DE-68BED09F0EB6}"/>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4" name="【消防施設】&#10;有形固定資産減価償却率グラフ枠">
          <a:extLst>
            <a:ext uri="{FF2B5EF4-FFF2-40B4-BE49-F238E27FC236}">
              <a16:creationId xmlns:a16="http://schemas.microsoft.com/office/drawing/2014/main" id="{08DF650B-5FD7-4AF0-A2B8-9B6171AF9A9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755" name="直線コネクタ 754">
          <a:extLst>
            <a:ext uri="{FF2B5EF4-FFF2-40B4-BE49-F238E27FC236}">
              <a16:creationId xmlns:a16="http://schemas.microsoft.com/office/drawing/2014/main" id="{8228B6EA-C026-4A86-BAE6-FB570FA922DD}"/>
            </a:ext>
          </a:extLst>
        </xdr:cNvPr>
        <xdr:cNvCxnSpPr/>
      </xdr:nvCxnSpPr>
      <xdr:spPr>
        <a:xfrm flipV="1">
          <a:off x="14375764" y="13041630"/>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756" name="【消防施設】&#10;有形固定資産減価償却率最小値テキスト">
          <a:extLst>
            <a:ext uri="{FF2B5EF4-FFF2-40B4-BE49-F238E27FC236}">
              <a16:creationId xmlns:a16="http://schemas.microsoft.com/office/drawing/2014/main" id="{9AD9C27B-928B-407B-84A5-48BBCD9AF0A3}"/>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757" name="直線コネクタ 756">
          <a:extLst>
            <a:ext uri="{FF2B5EF4-FFF2-40B4-BE49-F238E27FC236}">
              <a16:creationId xmlns:a16="http://schemas.microsoft.com/office/drawing/2014/main" id="{E629FE7F-09BA-4FAD-BA89-A00083035940}"/>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758" name="【消防施設】&#10;有形固定資産減価償却率最大値テキスト">
          <a:extLst>
            <a:ext uri="{FF2B5EF4-FFF2-40B4-BE49-F238E27FC236}">
              <a16:creationId xmlns:a16="http://schemas.microsoft.com/office/drawing/2014/main" id="{CA515B0D-E7CD-4507-9D4F-6518629A35D0}"/>
            </a:ext>
          </a:extLst>
        </xdr:cNvPr>
        <xdr:cNvSpPr txBox="1"/>
      </xdr:nvSpPr>
      <xdr:spPr>
        <a:xfrm>
          <a:off x="14414500" y="1282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9" name="直線コネクタ 758">
          <a:extLst>
            <a:ext uri="{FF2B5EF4-FFF2-40B4-BE49-F238E27FC236}">
              <a16:creationId xmlns:a16="http://schemas.microsoft.com/office/drawing/2014/main" id="{5D43585B-90F5-4E1A-8F0F-B0644B3A9343}"/>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95266</xdr:rowOff>
    </xdr:from>
    <xdr:ext cx="405111" cy="259045"/>
    <xdr:sp macro="" textlink="">
      <xdr:nvSpPr>
        <xdr:cNvPr id="760" name="【消防施設】&#10;有形固定資産減価償却率平均値テキスト">
          <a:extLst>
            <a:ext uri="{FF2B5EF4-FFF2-40B4-BE49-F238E27FC236}">
              <a16:creationId xmlns:a16="http://schemas.microsoft.com/office/drawing/2014/main" id="{E5BE8FF2-379E-44EF-9986-877BA1D8B971}"/>
            </a:ext>
          </a:extLst>
        </xdr:cNvPr>
        <xdr:cNvSpPr txBox="1"/>
      </xdr:nvSpPr>
      <xdr:spPr>
        <a:xfrm>
          <a:off x="14414500" y="138417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761" name="フローチャート: 判断 760">
          <a:extLst>
            <a:ext uri="{FF2B5EF4-FFF2-40B4-BE49-F238E27FC236}">
              <a16:creationId xmlns:a16="http://schemas.microsoft.com/office/drawing/2014/main" id="{54FF1D6D-B013-4FAB-BD49-DEE1FD9EE714}"/>
            </a:ext>
          </a:extLst>
        </xdr:cNvPr>
        <xdr:cNvSpPr/>
      </xdr:nvSpPr>
      <xdr:spPr>
        <a:xfrm>
          <a:off x="14325600" y="1386331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762" name="フローチャート: 判断 761">
          <a:extLst>
            <a:ext uri="{FF2B5EF4-FFF2-40B4-BE49-F238E27FC236}">
              <a16:creationId xmlns:a16="http://schemas.microsoft.com/office/drawing/2014/main" id="{1AE133C1-CF12-45EE-A310-026135DE1169}"/>
            </a:ext>
          </a:extLst>
        </xdr:cNvPr>
        <xdr:cNvSpPr/>
      </xdr:nvSpPr>
      <xdr:spPr>
        <a:xfrm>
          <a:off x="1357884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13352</xdr:rowOff>
    </xdr:from>
    <xdr:ext cx="405111" cy="259045"/>
    <xdr:sp macro="" textlink="">
      <xdr:nvSpPr>
        <xdr:cNvPr id="763" name="n_1aveValue【消防施設】&#10;有形固定資産減価償却率">
          <a:extLst>
            <a:ext uri="{FF2B5EF4-FFF2-40B4-BE49-F238E27FC236}">
              <a16:creationId xmlns:a16="http://schemas.microsoft.com/office/drawing/2014/main" id="{44E23114-C818-46D0-8CD5-4ADD98625BEF}"/>
            </a:ext>
          </a:extLst>
        </xdr:cNvPr>
        <xdr:cNvSpPr txBox="1"/>
      </xdr:nvSpPr>
      <xdr:spPr>
        <a:xfrm>
          <a:off x="13437244" y="1392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40639</xdr:rowOff>
    </xdr:from>
    <xdr:to>
      <xdr:col>76</xdr:col>
      <xdr:colOff>165100</xdr:colOff>
      <xdr:row>82</xdr:row>
      <xdr:rowOff>142239</xdr:rowOff>
    </xdr:to>
    <xdr:sp macro="" textlink="">
      <xdr:nvSpPr>
        <xdr:cNvPr id="764" name="フローチャート: 判断 763">
          <a:extLst>
            <a:ext uri="{FF2B5EF4-FFF2-40B4-BE49-F238E27FC236}">
              <a16:creationId xmlns:a16="http://schemas.microsoft.com/office/drawing/2014/main" id="{2EF54931-0E1B-423C-9C0B-68F2F3379E08}"/>
            </a:ext>
          </a:extLst>
        </xdr:cNvPr>
        <xdr:cNvSpPr/>
      </xdr:nvSpPr>
      <xdr:spPr>
        <a:xfrm>
          <a:off x="1280414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133366</xdr:rowOff>
    </xdr:from>
    <xdr:ext cx="405111" cy="259045"/>
    <xdr:sp macro="" textlink="">
      <xdr:nvSpPr>
        <xdr:cNvPr id="765" name="n_2aveValue【消防施設】&#10;有形固定資産減価償却率">
          <a:extLst>
            <a:ext uri="{FF2B5EF4-FFF2-40B4-BE49-F238E27FC236}">
              <a16:creationId xmlns:a16="http://schemas.microsoft.com/office/drawing/2014/main" id="{A9A0B4F6-5D0A-4CEC-8DD2-72660FBBDB1A}"/>
            </a:ext>
          </a:extLst>
        </xdr:cNvPr>
        <xdr:cNvSpPr txBox="1"/>
      </xdr:nvSpPr>
      <xdr:spPr>
        <a:xfrm>
          <a:off x="1267524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151130</xdr:rowOff>
    </xdr:from>
    <xdr:to>
      <xdr:col>72</xdr:col>
      <xdr:colOff>38100</xdr:colOff>
      <xdr:row>81</xdr:row>
      <xdr:rowOff>81280</xdr:rowOff>
    </xdr:to>
    <xdr:sp macro="" textlink="">
      <xdr:nvSpPr>
        <xdr:cNvPr id="766" name="フローチャート: 判断 765">
          <a:extLst>
            <a:ext uri="{FF2B5EF4-FFF2-40B4-BE49-F238E27FC236}">
              <a16:creationId xmlns:a16="http://schemas.microsoft.com/office/drawing/2014/main" id="{F00BC2E4-63EA-4738-ADC0-29293136F94C}"/>
            </a:ext>
          </a:extLst>
        </xdr:cNvPr>
        <xdr:cNvSpPr/>
      </xdr:nvSpPr>
      <xdr:spPr>
        <a:xfrm>
          <a:off x="12029440" y="13562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97807</xdr:rowOff>
    </xdr:from>
    <xdr:ext cx="405111" cy="259045"/>
    <xdr:sp macro="" textlink="">
      <xdr:nvSpPr>
        <xdr:cNvPr id="767" name="n_3aveValue【消防施設】&#10;有形固定資産減価償却率">
          <a:extLst>
            <a:ext uri="{FF2B5EF4-FFF2-40B4-BE49-F238E27FC236}">
              <a16:creationId xmlns:a16="http://schemas.microsoft.com/office/drawing/2014/main" id="{19B0001D-F847-4FD0-977F-6AE0EC5B4288}"/>
            </a:ext>
          </a:extLst>
        </xdr:cNvPr>
        <xdr:cNvSpPr txBox="1"/>
      </xdr:nvSpPr>
      <xdr:spPr>
        <a:xfrm>
          <a:off x="11900544" y="1334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126364</xdr:rowOff>
    </xdr:from>
    <xdr:to>
      <xdr:col>67</xdr:col>
      <xdr:colOff>101600</xdr:colOff>
      <xdr:row>81</xdr:row>
      <xdr:rowOff>56514</xdr:rowOff>
    </xdr:to>
    <xdr:sp macro="" textlink="">
      <xdr:nvSpPr>
        <xdr:cNvPr id="768" name="フローチャート: 判断 767">
          <a:extLst>
            <a:ext uri="{FF2B5EF4-FFF2-40B4-BE49-F238E27FC236}">
              <a16:creationId xmlns:a16="http://schemas.microsoft.com/office/drawing/2014/main" id="{E3C2A0B0-0DBF-4829-AFF9-6A8E0F2809F7}"/>
            </a:ext>
          </a:extLst>
        </xdr:cNvPr>
        <xdr:cNvSpPr/>
      </xdr:nvSpPr>
      <xdr:spPr>
        <a:xfrm>
          <a:off x="11231880" y="13537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79</xdr:row>
      <xdr:rowOff>73041</xdr:rowOff>
    </xdr:from>
    <xdr:ext cx="405111" cy="259045"/>
    <xdr:sp macro="" textlink="">
      <xdr:nvSpPr>
        <xdr:cNvPr id="769" name="n_4aveValue【消防施設】&#10;有形固定資産減価償却率">
          <a:extLst>
            <a:ext uri="{FF2B5EF4-FFF2-40B4-BE49-F238E27FC236}">
              <a16:creationId xmlns:a16="http://schemas.microsoft.com/office/drawing/2014/main" id="{8485A7F1-D571-40A5-B23C-2205D0C426E2}"/>
            </a:ext>
          </a:extLst>
        </xdr:cNvPr>
        <xdr:cNvSpPr txBox="1"/>
      </xdr:nvSpPr>
      <xdr:spPr>
        <a:xfrm>
          <a:off x="11102984" y="1331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99CB8C4F-0722-46B1-B8BE-4D084A08130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15818C92-5135-49A5-B136-E6EC87B5C18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45476743-6518-4835-9760-59B8FC85B20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B7463DE9-5DB8-42BD-A848-4D1C1D94E43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E9D06FB3-F7FE-45E6-B813-4863D7B35EF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80645</xdr:rowOff>
    </xdr:from>
    <xdr:to>
      <xdr:col>85</xdr:col>
      <xdr:colOff>177800</xdr:colOff>
      <xdr:row>83</xdr:row>
      <xdr:rowOff>10795</xdr:rowOff>
    </xdr:to>
    <xdr:sp macro="" textlink="">
      <xdr:nvSpPr>
        <xdr:cNvPr id="775" name="楕円 774">
          <a:extLst>
            <a:ext uri="{FF2B5EF4-FFF2-40B4-BE49-F238E27FC236}">
              <a16:creationId xmlns:a16="http://schemas.microsoft.com/office/drawing/2014/main" id="{60BC2EAA-092E-42A3-8E98-B94A6795C94A}"/>
            </a:ext>
          </a:extLst>
        </xdr:cNvPr>
        <xdr:cNvSpPr/>
      </xdr:nvSpPr>
      <xdr:spPr>
        <a:xfrm>
          <a:off x="14325600" y="138271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103522</xdr:rowOff>
    </xdr:from>
    <xdr:ext cx="405111" cy="259045"/>
    <xdr:sp macro="" textlink="">
      <xdr:nvSpPr>
        <xdr:cNvPr id="776" name="【消防施設】&#10;有形固定資産減価償却率該当値テキスト">
          <a:extLst>
            <a:ext uri="{FF2B5EF4-FFF2-40B4-BE49-F238E27FC236}">
              <a16:creationId xmlns:a16="http://schemas.microsoft.com/office/drawing/2014/main" id="{4DDDC6B5-AF95-4102-A2FC-3129D5FE6143}"/>
            </a:ext>
          </a:extLst>
        </xdr:cNvPr>
        <xdr:cNvSpPr txBox="1"/>
      </xdr:nvSpPr>
      <xdr:spPr>
        <a:xfrm>
          <a:off x="14414500" y="136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777" name="楕円 776">
          <a:extLst>
            <a:ext uri="{FF2B5EF4-FFF2-40B4-BE49-F238E27FC236}">
              <a16:creationId xmlns:a16="http://schemas.microsoft.com/office/drawing/2014/main" id="{E19B6A83-6D11-4E19-86EE-35E055DFFD18}"/>
            </a:ext>
          </a:extLst>
        </xdr:cNvPr>
        <xdr:cNvSpPr/>
      </xdr:nvSpPr>
      <xdr:spPr>
        <a:xfrm>
          <a:off x="1357884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131445</xdr:rowOff>
    </xdr:to>
    <xdr:cxnSp macro="">
      <xdr:nvCxnSpPr>
        <xdr:cNvPr id="778" name="直線コネクタ 777">
          <a:extLst>
            <a:ext uri="{FF2B5EF4-FFF2-40B4-BE49-F238E27FC236}">
              <a16:creationId xmlns:a16="http://schemas.microsoft.com/office/drawing/2014/main" id="{103ABAD1-623D-42D3-BCA7-4025772B064F}"/>
            </a:ext>
          </a:extLst>
        </xdr:cNvPr>
        <xdr:cNvCxnSpPr/>
      </xdr:nvCxnSpPr>
      <xdr:spPr>
        <a:xfrm>
          <a:off x="13629640" y="13830300"/>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154939</xdr:rowOff>
    </xdr:from>
    <xdr:to>
      <xdr:col>76</xdr:col>
      <xdr:colOff>165100</xdr:colOff>
      <xdr:row>82</xdr:row>
      <xdr:rowOff>85089</xdr:rowOff>
    </xdr:to>
    <xdr:sp macro="" textlink="">
      <xdr:nvSpPr>
        <xdr:cNvPr id="779" name="楕円 778">
          <a:extLst>
            <a:ext uri="{FF2B5EF4-FFF2-40B4-BE49-F238E27FC236}">
              <a16:creationId xmlns:a16="http://schemas.microsoft.com/office/drawing/2014/main" id="{746B59A2-9D13-4A29-8E07-F0302FEB5132}"/>
            </a:ext>
          </a:extLst>
        </xdr:cNvPr>
        <xdr:cNvSpPr/>
      </xdr:nvSpPr>
      <xdr:spPr>
        <a:xfrm>
          <a:off x="12804140" y="13733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34289</xdr:rowOff>
    </xdr:from>
    <xdr:to>
      <xdr:col>81</xdr:col>
      <xdr:colOff>50800</xdr:colOff>
      <xdr:row>82</xdr:row>
      <xdr:rowOff>83820</xdr:rowOff>
    </xdr:to>
    <xdr:cxnSp macro="">
      <xdr:nvCxnSpPr>
        <xdr:cNvPr id="780" name="直線コネクタ 779">
          <a:extLst>
            <a:ext uri="{FF2B5EF4-FFF2-40B4-BE49-F238E27FC236}">
              <a16:creationId xmlns:a16="http://schemas.microsoft.com/office/drawing/2014/main" id="{17B4C519-5A81-417B-8559-D9C8AFB4DDCF}"/>
            </a:ext>
          </a:extLst>
        </xdr:cNvPr>
        <xdr:cNvCxnSpPr/>
      </xdr:nvCxnSpPr>
      <xdr:spPr>
        <a:xfrm>
          <a:off x="12854940" y="13780769"/>
          <a:ext cx="7747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101600</xdr:rowOff>
    </xdr:from>
    <xdr:to>
      <xdr:col>72</xdr:col>
      <xdr:colOff>38100</xdr:colOff>
      <xdr:row>82</xdr:row>
      <xdr:rowOff>31750</xdr:rowOff>
    </xdr:to>
    <xdr:sp macro="" textlink="">
      <xdr:nvSpPr>
        <xdr:cNvPr id="781" name="楕円 780">
          <a:extLst>
            <a:ext uri="{FF2B5EF4-FFF2-40B4-BE49-F238E27FC236}">
              <a16:creationId xmlns:a16="http://schemas.microsoft.com/office/drawing/2014/main" id="{B27176CA-083D-49B7-9B84-8251DB62F25B}"/>
            </a:ext>
          </a:extLst>
        </xdr:cNvPr>
        <xdr:cNvSpPr/>
      </xdr:nvSpPr>
      <xdr:spPr>
        <a:xfrm>
          <a:off x="12029440" y="13680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152400</xdr:rowOff>
    </xdr:from>
    <xdr:to>
      <xdr:col>76</xdr:col>
      <xdr:colOff>114300</xdr:colOff>
      <xdr:row>82</xdr:row>
      <xdr:rowOff>34289</xdr:rowOff>
    </xdr:to>
    <xdr:cxnSp macro="">
      <xdr:nvCxnSpPr>
        <xdr:cNvPr id="782" name="直線コネクタ 781">
          <a:extLst>
            <a:ext uri="{FF2B5EF4-FFF2-40B4-BE49-F238E27FC236}">
              <a16:creationId xmlns:a16="http://schemas.microsoft.com/office/drawing/2014/main" id="{118D698C-A577-4B41-9FC4-99CCC7000467}"/>
            </a:ext>
          </a:extLst>
        </xdr:cNvPr>
        <xdr:cNvCxnSpPr/>
      </xdr:nvCxnSpPr>
      <xdr:spPr>
        <a:xfrm>
          <a:off x="12072620" y="13731240"/>
          <a:ext cx="78232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84455</xdr:rowOff>
    </xdr:from>
    <xdr:to>
      <xdr:col>67</xdr:col>
      <xdr:colOff>101600</xdr:colOff>
      <xdr:row>82</xdr:row>
      <xdr:rowOff>14605</xdr:rowOff>
    </xdr:to>
    <xdr:sp macro="" textlink="">
      <xdr:nvSpPr>
        <xdr:cNvPr id="783" name="楕円 782">
          <a:extLst>
            <a:ext uri="{FF2B5EF4-FFF2-40B4-BE49-F238E27FC236}">
              <a16:creationId xmlns:a16="http://schemas.microsoft.com/office/drawing/2014/main" id="{FDE62477-E5E2-4B6C-822A-9DF2057C476C}"/>
            </a:ext>
          </a:extLst>
        </xdr:cNvPr>
        <xdr:cNvSpPr/>
      </xdr:nvSpPr>
      <xdr:spPr>
        <a:xfrm>
          <a:off x="11231880" y="13663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135255</xdr:rowOff>
    </xdr:from>
    <xdr:to>
      <xdr:col>71</xdr:col>
      <xdr:colOff>177800</xdr:colOff>
      <xdr:row>81</xdr:row>
      <xdr:rowOff>152400</xdr:rowOff>
    </xdr:to>
    <xdr:cxnSp macro="">
      <xdr:nvCxnSpPr>
        <xdr:cNvPr id="784" name="直線コネクタ 783">
          <a:extLst>
            <a:ext uri="{FF2B5EF4-FFF2-40B4-BE49-F238E27FC236}">
              <a16:creationId xmlns:a16="http://schemas.microsoft.com/office/drawing/2014/main" id="{CA82D7F4-E40B-4AAB-B0D5-566B8B0E2DC3}"/>
            </a:ext>
          </a:extLst>
        </xdr:cNvPr>
        <xdr:cNvCxnSpPr/>
      </xdr:nvCxnSpPr>
      <xdr:spPr>
        <a:xfrm>
          <a:off x="11282680" y="1371409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151147</xdr:rowOff>
    </xdr:from>
    <xdr:ext cx="405111" cy="259045"/>
    <xdr:sp macro="" textlink="">
      <xdr:nvSpPr>
        <xdr:cNvPr id="785" name="n_1mainValue【消防施設】&#10;有形固定資産減価償却率">
          <a:extLst>
            <a:ext uri="{FF2B5EF4-FFF2-40B4-BE49-F238E27FC236}">
              <a16:creationId xmlns:a16="http://schemas.microsoft.com/office/drawing/2014/main" id="{D6CA59A4-AFA6-42B0-AD18-AE83780E6C0E}"/>
            </a:ext>
          </a:extLst>
        </xdr:cNvPr>
        <xdr:cNvSpPr txBox="1"/>
      </xdr:nvSpPr>
      <xdr:spPr>
        <a:xfrm>
          <a:off x="134372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101616</xdr:rowOff>
    </xdr:from>
    <xdr:ext cx="405111" cy="259045"/>
    <xdr:sp macro="" textlink="">
      <xdr:nvSpPr>
        <xdr:cNvPr id="786" name="n_2mainValue【消防施設】&#10;有形固定資産減価償却率">
          <a:extLst>
            <a:ext uri="{FF2B5EF4-FFF2-40B4-BE49-F238E27FC236}">
              <a16:creationId xmlns:a16="http://schemas.microsoft.com/office/drawing/2014/main" id="{E9621523-B128-417E-87CB-DD93B2A0A200}"/>
            </a:ext>
          </a:extLst>
        </xdr:cNvPr>
        <xdr:cNvSpPr txBox="1"/>
      </xdr:nvSpPr>
      <xdr:spPr>
        <a:xfrm>
          <a:off x="126752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22877</xdr:rowOff>
    </xdr:from>
    <xdr:ext cx="405111" cy="259045"/>
    <xdr:sp macro="" textlink="">
      <xdr:nvSpPr>
        <xdr:cNvPr id="787" name="n_3mainValue【消防施設】&#10;有形固定資産減価償却率">
          <a:extLst>
            <a:ext uri="{FF2B5EF4-FFF2-40B4-BE49-F238E27FC236}">
              <a16:creationId xmlns:a16="http://schemas.microsoft.com/office/drawing/2014/main" id="{98466E5E-2502-4EB8-9162-52E2A2945598}"/>
            </a:ext>
          </a:extLst>
        </xdr:cNvPr>
        <xdr:cNvSpPr txBox="1"/>
      </xdr:nvSpPr>
      <xdr:spPr>
        <a:xfrm>
          <a:off x="1190054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5732</xdr:rowOff>
    </xdr:from>
    <xdr:ext cx="405111" cy="259045"/>
    <xdr:sp macro="" textlink="">
      <xdr:nvSpPr>
        <xdr:cNvPr id="788" name="n_4mainValue【消防施設】&#10;有形固定資産減価償却率">
          <a:extLst>
            <a:ext uri="{FF2B5EF4-FFF2-40B4-BE49-F238E27FC236}">
              <a16:creationId xmlns:a16="http://schemas.microsoft.com/office/drawing/2014/main" id="{ACA87A5D-0E76-4577-A873-C52E673C0F3A}"/>
            </a:ext>
          </a:extLst>
        </xdr:cNvPr>
        <xdr:cNvSpPr txBox="1"/>
      </xdr:nvSpPr>
      <xdr:spPr>
        <a:xfrm>
          <a:off x="11102984" y="1375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a:extLst>
            <a:ext uri="{FF2B5EF4-FFF2-40B4-BE49-F238E27FC236}">
              <a16:creationId xmlns:a16="http://schemas.microsoft.com/office/drawing/2014/main" id="{940D9121-2103-4246-829F-0AE3AA60D12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a:extLst>
            <a:ext uri="{FF2B5EF4-FFF2-40B4-BE49-F238E27FC236}">
              <a16:creationId xmlns:a16="http://schemas.microsoft.com/office/drawing/2014/main" id="{55CD6705-F0D8-4F8E-A86D-71C8EDD8FF9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a:extLst>
            <a:ext uri="{FF2B5EF4-FFF2-40B4-BE49-F238E27FC236}">
              <a16:creationId xmlns:a16="http://schemas.microsoft.com/office/drawing/2014/main" id="{7C1342AB-ACC0-4735-AA60-B4EA86C16B5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a:extLst>
            <a:ext uri="{FF2B5EF4-FFF2-40B4-BE49-F238E27FC236}">
              <a16:creationId xmlns:a16="http://schemas.microsoft.com/office/drawing/2014/main" id="{CF143C37-A081-4C1D-BA22-74EF16127B1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a:extLst>
            <a:ext uri="{FF2B5EF4-FFF2-40B4-BE49-F238E27FC236}">
              <a16:creationId xmlns:a16="http://schemas.microsoft.com/office/drawing/2014/main" id="{BFDE0DED-38FC-4032-B4CE-C48D2800A6D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a:extLst>
            <a:ext uri="{FF2B5EF4-FFF2-40B4-BE49-F238E27FC236}">
              <a16:creationId xmlns:a16="http://schemas.microsoft.com/office/drawing/2014/main" id="{32AC6C88-FA56-43DB-9372-8FF6BACDC36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a:extLst>
            <a:ext uri="{FF2B5EF4-FFF2-40B4-BE49-F238E27FC236}">
              <a16:creationId xmlns:a16="http://schemas.microsoft.com/office/drawing/2014/main" id="{AD7B7A9D-97D9-41B6-A977-338B184F0AB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a:extLst>
            <a:ext uri="{FF2B5EF4-FFF2-40B4-BE49-F238E27FC236}">
              <a16:creationId xmlns:a16="http://schemas.microsoft.com/office/drawing/2014/main" id="{BAFE362F-931C-4A40-99E0-E2C8DA3F317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a:extLst>
            <a:ext uri="{FF2B5EF4-FFF2-40B4-BE49-F238E27FC236}">
              <a16:creationId xmlns:a16="http://schemas.microsoft.com/office/drawing/2014/main" id="{250C4925-6284-4924-8AE7-EAB072C118C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id="{834081A1-4D5A-44A2-B573-E4D4575AA71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9" name="直線コネクタ 798">
          <a:extLst>
            <a:ext uri="{FF2B5EF4-FFF2-40B4-BE49-F238E27FC236}">
              <a16:creationId xmlns:a16="http://schemas.microsoft.com/office/drawing/2014/main" id="{C629B0E8-F2FB-4575-8CCC-0167437A2EF2}"/>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800" name="テキスト ボックス 799">
          <a:extLst>
            <a:ext uri="{FF2B5EF4-FFF2-40B4-BE49-F238E27FC236}">
              <a16:creationId xmlns:a16="http://schemas.microsoft.com/office/drawing/2014/main" id="{618E8A72-A595-45CF-BF67-317F4015188F}"/>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1" name="直線コネクタ 800">
          <a:extLst>
            <a:ext uri="{FF2B5EF4-FFF2-40B4-BE49-F238E27FC236}">
              <a16:creationId xmlns:a16="http://schemas.microsoft.com/office/drawing/2014/main" id="{D5A2F80A-14E2-4C84-B0F9-1EAA21E26B25}"/>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2" name="テキスト ボックス 801">
          <a:extLst>
            <a:ext uri="{FF2B5EF4-FFF2-40B4-BE49-F238E27FC236}">
              <a16:creationId xmlns:a16="http://schemas.microsoft.com/office/drawing/2014/main" id="{8E47B6F9-B0D6-42CF-B6F7-62B4D0C7B48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3" name="直線コネクタ 802">
          <a:extLst>
            <a:ext uri="{FF2B5EF4-FFF2-40B4-BE49-F238E27FC236}">
              <a16:creationId xmlns:a16="http://schemas.microsoft.com/office/drawing/2014/main" id="{4109C0E7-C9DE-4495-9CAC-74715877B72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4" name="テキスト ボックス 803">
          <a:extLst>
            <a:ext uri="{FF2B5EF4-FFF2-40B4-BE49-F238E27FC236}">
              <a16:creationId xmlns:a16="http://schemas.microsoft.com/office/drawing/2014/main" id="{D7BC406F-3411-4213-9E8B-550D8C89FE0E}"/>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5" name="直線コネクタ 804">
          <a:extLst>
            <a:ext uri="{FF2B5EF4-FFF2-40B4-BE49-F238E27FC236}">
              <a16:creationId xmlns:a16="http://schemas.microsoft.com/office/drawing/2014/main" id="{224F7E1D-4713-403E-A1C6-495D6A96211C}"/>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6" name="テキスト ボックス 805">
          <a:extLst>
            <a:ext uri="{FF2B5EF4-FFF2-40B4-BE49-F238E27FC236}">
              <a16:creationId xmlns:a16="http://schemas.microsoft.com/office/drawing/2014/main" id="{35CA6157-BA4B-4A8B-A892-C4FC0E628DF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7" name="直線コネクタ 806">
          <a:extLst>
            <a:ext uri="{FF2B5EF4-FFF2-40B4-BE49-F238E27FC236}">
              <a16:creationId xmlns:a16="http://schemas.microsoft.com/office/drawing/2014/main" id="{C55E9AB1-0D2D-464C-90AA-7695A4BDB7B8}"/>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8" name="テキスト ボックス 807">
          <a:extLst>
            <a:ext uri="{FF2B5EF4-FFF2-40B4-BE49-F238E27FC236}">
              <a16:creationId xmlns:a16="http://schemas.microsoft.com/office/drawing/2014/main" id="{505D87E6-F49B-47BF-95A3-1A86C6BFADA4}"/>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EC594BA8-55BE-4EB6-8930-3FE897CA3A7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2CB2E8B2-145F-4277-BA1C-F540DFB33FC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055DF4EE-4EFB-46D8-BEB7-77175FB919D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54611</xdr:rowOff>
    </xdr:from>
    <xdr:to>
      <xdr:col>116</xdr:col>
      <xdr:colOff>62864</xdr:colOff>
      <xdr:row>86</xdr:row>
      <xdr:rowOff>85089</xdr:rowOff>
    </xdr:to>
    <xdr:cxnSp macro="">
      <xdr:nvCxnSpPr>
        <xdr:cNvPr id="812" name="直線コネクタ 811">
          <a:extLst>
            <a:ext uri="{FF2B5EF4-FFF2-40B4-BE49-F238E27FC236}">
              <a16:creationId xmlns:a16="http://schemas.microsoft.com/office/drawing/2014/main" id="{5955373B-42A8-4F0B-B80F-0EA34883E474}"/>
            </a:ext>
          </a:extLst>
        </xdr:cNvPr>
        <xdr:cNvCxnSpPr/>
      </xdr:nvCxnSpPr>
      <xdr:spPr>
        <a:xfrm flipV="1">
          <a:off x="19509104" y="13130531"/>
          <a:ext cx="0" cy="1371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13" name="【消防施設】&#10;一人当たり面積最小値テキスト">
          <a:extLst>
            <a:ext uri="{FF2B5EF4-FFF2-40B4-BE49-F238E27FC236}">
              <a16:creationId xmlns:a16="http://schemas.microsoft.com/office/drawing/2014/main" id="{A84DCF3C-AC3F-4B10-A124-366A550330F2}"/>
            </a:ext>
          </a:extLst>
        </xdr:cNvPr>
        <xdr:cNvSpPr txBox="1"/>
      </xdr:nvSpPr>
      <xdr:spPr>
        <a:xfrm>
          <a:off x="1954784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14" name="直線コネクタ 813">
          <a:extLst>
            <a:ext uri="{FF2B5EF4-FFF2-40B4-BE49-F238E27FC236}">
              <a16:creationId xmlns:a16="http://schemas.microsoft.com/office/drawing/2014/main" id="{3444AA99-AEFE-4C5C-9566-156478F94FD2}"/>
            </a:ext>
          </a:extLst>
        </xdr:cNvPr>
        <xdr:cNvCxnSpPr/>
      </xdr:nvCxnSpPr>
      <xdr:spPr>
        <a:xfrm>
          <a:off x="1944370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1288</xdr:rowOff>
    </xdr:from>
    <xdr:ext cx="469744" cy="259045"/>
    <xdr:sp macro="" textlink="">
      <xdr:nvSpPr>
        <xdr:cNvPr id="815" name="【消防施設】&#10;一人当たり面積最大値テキスト">
          <a:extLst>
            <a:ext uri="{FF2B5EF4-FFF2-40B4-BE49-F238E27FC236}">
              <a16:creationId xmlns:a16="http://schemas.microsoft.com/office/drawing/2014/main" id="{F939CD77-E539-4A4E-A896-1CB3912C09F7}"/>
            </a:ext>
          </a:extLst>
        </xdr:cNvPr>
        <xdr:cNvSpPr txBox="1"/>
      </xdr:nvSpPr>
      <xdr:spPr>
        <a:xfrm>
          <a:off x="19547840" y="1290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54611</xdr:rowOff>
    </xdr:from>
    <xdr:to>
      <xdr:col>116</xdr:col>
      <xdr:colOff>152400</xdr:colOff>
      <xdr:row>78</xdr:row>
      <xdr:rowOff>54611</xdr:rowOff>
    </xdr:to>
    <xdr:cxnSp macro="">
      <xdr:nvCxnSpPr>
        <xdr:cNvPr id="816" name="直線コネクタ 815">
          <a:extLst>
            <a:ext uri="{FF2B5EF4-FFF2-40B4-BE49-F238E27FC236}">
              <a16:creationId xmlns:a16="http://schemas.microsoft.com/office/drawing/2014/main" id="{6F54ACFE-84A5-4B7F-8509-7578A3E353CC}"/>
            </a:ext>
          </a:extLst>
        </xdr:cNvPr>
        <xdr:cNvCxnSpPr/>
      </xdr:nvCxnSpPr>
      <xdr:spPr>
        <a:xfrm>
          <a:off x="19443700" y="131305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147338</xdr:rowOff>
    </xdr:from>
    <xdr:ext cx="469744" cy="259045"/>
    <xdr:sp macro="" textlink="">
      <xdr:nvSpPr>
        <xdr:cNvPr id="817" name="【消防施設】&#10;一人当たり面積平均値テキスト">
          <a:extLst>
            <a:ext uri="{FF2B5EF4-FFF2-40B4-BE49-F238E27FC236}">
              <a16:creationId xmlns:a16="http://schemas.microsoft.com/office/drawing/2014/main" id="{AD9B1E48-7817-4DC7-ADB4-41DFFAF4BCAD}"/>
            </a:ext>
          </a:extLst>
        </xdr:cNvPr>
        <xdr:cNvSpPr txBox="1"/>
      </xdr:nvSpPr>
      <xdr:spPr>
        <a:xfrm>
          <a:off x="19547840" y="14229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168911</xdr:rowOff>
    </xdr:from>
    <xdr:to>
      <xdr:col>116</xdr:col>
      <xdr:colOff>114300</xdr:colOff>
      <xdr:row>85</xdr:row>
      <xdr:rowOff>99061</xdr:rowOff>
    </xdr:to>
    <xdr:sp macro="" textlink="">
      <xdr:nvSpPr>
        <xdr:cNvPr id="818" name="フローチャート: 判断 817">
          <a:extLst>
            <a:ext uri="{FF2B5EF4-FFF2-40B4-BE49-F238E27FC236}">
              <a16:creationId xmlns:a16="http://schemas.microsoft.com/office/drawing/2014/main" id="{924D27E5-4617-4F3E-BB44-1318EE1554BE}"/>
            </a:ext>
          </a:extLst>
        </xdr:cNvPr>
        <xdr:cNvSpPr/>
      </xdr:nvSpPr>
      <xdr:spPr>
        <a:xfrm>
          <a:off x="19458940" y="14250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2539</xdr:rowOff>
    </xdr:from>
    <xdr:to>
      <xdr:col>112</xdr:col>
      <xdr:colOff>38100</xdr:colOff>
      <xdr:row>85</xdr:row>
      <xdr:rowOff>104139</xdr:rowOff>
    </xdr:to>
    <xdr:sp macro="" textlink="">
      <xdr:nvSpPr>
        <xdr:cNvPr id="819" name="フローチャート: 判断 818">
          <a:extLst>
            <a:ext uri="{FF2B5EF4-FFF2-40B4-BE49-F238E27FC236}">
              <a16:creationId xmlns:a16="http://schemas.microsoft.com/office/drawing/2014/main" id="{1BEC1C68-57AA-4C5B-AA26-14C70F914288}"/>
            </a:ext>
          </a:extLst>
        </xdr:cNvPr>
        <xdr:cNvSpPr/>
      </xdr:nvSpPr>
      <xdr:spPr>
        <a:xfrm>
          <a:off x="18735040" y="14251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95266</xdr:rowOff>
    </xdr:from>
    <xdr:ext cx="469744" cy="259045"/>
    <xdr:sp macro="" textlink="">
      <xdr:nvSpPr>
        <xdr:cNvPr id="820" name="n_1aveValue【消防施設】&#10;一人当たり面積">
          <a:extLst>
            <a:ext uri="{FF2B5EF4-FFF2-40B4-BE49-F238E27FC236}">
              <a16:creationId xmlns:a16="http://schemas.microsoft.com/office/drawing/2014/main" id="{74E76D15-0C06-4625-ABB0-C4EE2EE0DFD4}"/>
            </a:ext>
          </a:extLst>
        </xdr:cNvPr>
        <xdr:cNvSpPr txBox="1"/>
      </xdr:nvSpPr>
      <xdr:spPr>
        <a:xfrm>
          <a:off x="185611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0</xdr:rowOff>
    </xdr:from>
    <xdr:to>
      <xdr:col>107</xdr:col>
      <xdr:colOff>101600</xdr:colOff>
      <xdr:row>85</xdr:row>
      <xdr:rowOff>101600</xdr:rowOff>
    </xdr:to>
    <xdr:sp macro="" textlink="">
      <xdr:nvSpPr>
        <xdr:cNvPr id="821" name="フローチャート: 判断 820">
          <a:extLst>
            <a:ext uri="{FF2B5EF4-FFF2-40B4-BE49-F238E27FC236}">
              <a16:creationId xmlns:a16="http://schemas.microsoft.com/office/drawing/2014/main" id="{CCA1A504-6282-4130-8C7E-E735FE40DA64}"/>
            </a:ext>
          </a:extLst>
        </xdr:cNvPr>
        <xdr:cNvSpPr/>
      </xdr:nvSpPr>
      <xdr:spPr>
        <a:xfrm>
          <a:off x="1793748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92727</xdr:rowOff>
    </xdr:from>
    <xdr:ext cx="469744" cy="259045"/>
    <xdr:sp macro="" textlink="">
      <xdr:nvSpPr>
        <xdr:cNvPr id="822" name="n_2aveValue【消防施設】&#10;一人当たり面積">
          <a:extLst>
            <a:ext uri="{FF2B5EF4-FFF2-40B4-BE49-F238E27FC236}">
              <a16:creationId xmlns:a16="http://schemas.microsoft.com/office/drawing/2014/main" id="{FD5E5386-C64B-4BCE-A0FC-C7E8956D7DD6}"/>
            </a:ext>
          </a:extLst>
        </xdr:cNvPr>
        <xdr:cNvSpPr txBox="1"/>
      </xdr:nvSpPr>
      <xdr:spPr>
        <a:xfrm>
          <a:off x="1777626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115570</xdr:rowOff>
    </xdr:from>
    <xdr:to>
      <xdr:col>102</xdr:col>
      <xdr:colOff>165100</xdr:colOff>
      <xdr:row>86</xdr:row>
      <xdr:rowOff>45720</xdr:rowOff>
    </xdr:to>
    <xdr:sp macro="" textlink="">
      <xdr:nvSpPr>
        <xdr:cNvPr id="823" name="フローチャート: 判断 822">
          <a:extLst>
            <a:ext uri="{FF2B5EF4-FFF2-40B4-BE49-F238E27FC236}">
              <a16:creationId xmlns:a16="http://schemas.microsoft.com/office/drawing/2014/main" id="{D3837B37-FEF4-421C-ACA1-F654A9A82F31}"/>
            </a:ext>
          </a:extLst>
        </xdr:cNvPr>
        <xdr:cNvSpPr/>
      </xdr:nvSpPr>
      <xdr:spPr>
        <a:xfrm>
          <a:off x="17162780" y="14364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36847</xdr:rowOff>
    </xdr:from>
    <xdr:ext cx="469744" cy="259045"/>
    <xdr:sp macro="" textlink="">
      <xdr:nvSpPr>
        <xdr:cNvPr id="824" name="n_3aveValue【消防施設】&#10;一人当たり面積">
          <a:extLst>
            <a:ext uri="{FF2B5EF4-FFF2-40B4-BE49-F238E27FC236}">
              <a16:creationId xmlns:a16="http://schemas.microsoft.com/office/drawing/2014/main" id="{59322E34-24F1-4451-9B69-8F577FAECA1C}"/>
            </a:ext>
          </a:extLst>
        </xdr:cNvPr>
        <xdr:cNvSpPr txBox="1"/>
      </xdr:nvSpPr>
      <xdr:spPr>
        <a:xfrm>
          <a:off x="17001567" y="1445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114300</xdr:rowOff>
    </xdr:from>
    <xdr:to>
      <xdr:col>98</xdr:col>
      <xdr:colOff>38100</xdr:colOff>
      <xdr:row>86</xdr:row>
      <xdr:rowOff>44450</xdr:rowOff>
    </xdr:to>
    <xdr:sp macro="" textlink="">
      <xdr:nvSpPr>
        <xdr:cNvPr id="825" name="フローチャート: 判断 824">
          <a:extLst>
            <a:ext uri="{FF2B5EF4-FFF2-40B4-BE49-F238E27FC236}">
              <a16:creationId xmlns:a16="http://schemas.microsoft.com/office/drawing/2014/main" id="{E7014905-4052-4827-A83E-E60B88323A8B}"/>
            </a:ext>
          </a:extLst>
        </xdr:cNvPr>
        <xdr:cNvSpPr/>
      </xdr:nvSpPr>
      <xdr:spPr>
        <a:xfrm>
          <a:off x="16388080" y="14363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86</xdr:row>
      <xdr:rowOff>35577</xdr:rowOff>
    </xdr:from>
    <xdr:ext cx="469744" cy="259045"/>
    <xdr:sp macro="" textlink="">
      <xdr:nvSpPr>
        <xdr:cNvPr id="826" name="n_4aveValue【消防施設】&#10;一人当たり面積">
          <a:extLst>
            <a:ext uri="{FF2B5EF4-FFF2-40B4-BE49-F238E27FC236}">
              <a16:creationId xmlns:a16="http://schemas.microsoft.com/office/drawing/2014/main" id="{83273022-4EB5-4686-9824-3EEC75857E84}"/>
            </a:ext>
          </a:extLst>
        </xdr:cNvPr>
        <xdr:cNvSpPr txBox="1"/>
      </xdr:nvSpPr>
      <xdr:spPr>
        <a:xfrm>
          <a:off x="16226867" y="1445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CD573732-6B2F-4C2C-91A3-5C466ACC38F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D4F9DCD5-97F9-4BFD-9039-7D30F44522D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63F20E3F-8922-4802-962E-2AF02BDE2E6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93E0C691-0214-4B90-B8D7-6E19CDFFFE1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1" name="テキスト ボックス 830">
          <a:extLst>
            <a:ext uri="{FF2B5EF4-FFF2-40B4-BE49-F238E27FC236}">
              <a16:creationId xmlns:a16="http://schemas.microsoft.com/office/drawing/2014/main" id="{30A90AC3-1671-4B1F-B617-1FE1B732394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832" name="楕円 831">
          <a:extLst>
            <a:ext uri="{FF2B5EF4-FFF2-40B4-BE49-F238E27FC236}">
              <a16:creationId xmlns:a16="http://schemas.microsoft.com/office/drawing/2014/main" id="{AE1960EA-DFD6-4918-959B-80D249A54D1C}"/>
            </a:ext>
          </a:extLst>
        </xdr:cNvPr>
        <xdr:cNvSpPr/>
      </xdr:nvSpPr>
      <xdr:spPr>
        <a:xfrm>
          <a:off x="19458940" y="14241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833" name="【消防施設】&#10;一人当たり面積該当値テキスト">
          <a:extLst>
            <a:ext uri="{FF2B5EF4-FFF2-40B4-BE49-F238E27FC236}">
              <a16:creationId xmlns:a16="http://schemas.microsoft.com/office/drawing/2014/main" id="{2268E442-CFFB-4E26-B52F-4D259192D60B}"/>
            </a:ext>
          </a:extLst>
        </xdr:cNvPr>
        <xdr:cNvSpPr txBox="1"/>
      </xdr:nvSpPr>
      <xdr:spPr>
        <a:xfrm>
          <a:off x="19547840"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163830</xdr:rowOff>
    </xdr:from>
    <xdr:to>
      <xdr:col>112</xdr:col>
      <xdr:colOff>38100</xdr:colOff>
      <xdr:row>85</xdr:row>
      <xdr:rowOff>93980</xdr:rowOff>
    </xdr:to>
    <xdr:sp macro="" textlink="">
      <xdr:nvSpPr>
        <xdr:cNvPr id="834" name="楕円 833">
          <a:extLst>
            <a:ext uri="{FF2B5EF4-FFF2-40B4-BE49-F238E27FC236}">
              <a16:creationId xmlns:a16="http://schemas.microsoft.com/office/drawing/2014/main" id="{C6F9EF81-CE37-4467-856E-09B7E6267EA7}"/>
            </a:ext>
          </a:extLst>
        </xdr:cNvPr>
        <xdr:cNvSpPr/>
      </xdr:nvSpPr>
      <xdr:spPr>
        <a:xfrm>
          <a:off x="18735040" y="14245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39370</xdr:rowOff>
    </xdr:from>
    <xdr:to>
      <xdr:col>116</xdr:col>
      <xdr:colOff>63500</xdr:colOff>
      <xdr:row>85</xdr:row>
      <xdr:rowOff>43180</xdr:rowOff>
    </xdr:to>
    <xdr:cxnSp macro="">
      <xdr:nvCxnSpPr>
        <xdr:cNvPr id="835" name="直線コネクタ 834">
          <a:extLst>
            <a:ext uri="{FF2B5EF4-FFF2-40B4-BE49-F238E27FC236}">
              <a16:creationId xmlns:a16="http://schemas.microsoft.com/office/drawing/2014/main" id="{858723C3-2442-414C-8D8F-45C0C9EF2B16}"/>
            </a:ext>
          </a:extLst>
        </xdr:cNvPr>
        <xdr:cNvCxnSpPr/>
      </xdr:nvCxnSpPr>
      <xdr:spPr>
        <a:xfrm flipV="1">
          <a:off x="18778220" y="1428877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0</xdr:rowOff>
    </xdr:from>
    <xdr:to>
      <xdr:col>107</xdr:col>
      <xdr:colOff>101600</xdr:colOff>
      <xdr:row>85</xdr:row>
      <xdr:rowOff>101600</xdr:rowOff>
    </xdr:to>
    <xdr:sp macro="" textlink="">
      <xdr:nvSpPr>
        <xdr:cNvPr id="836" name="楕円 835">
          <a:extLst>
            <a:ext uri="{FF2B5EF4-FFF2-40B4-BE49-F238E27FC236}">
              <a16:creationId xmlns:a16="http://schemas.microsoft.com/office/drawing/2014/main" id="{96E84DCD-3243-4727-B4A1-222F06D4599D}"/>
            </a:ext>
          </a:extLst>
        </xdr:cNvPr>
        <xdr:cNvSpPr/>
      </xdr:nvSpPr>
      <xdr:spPr>
        <a:xfrm>
          <a:off x="1793748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43180</xdr:rowOff>
    </xdr:from>
    <xdr:to>
      <xdr:col>111</xdr:col>
      <xdr:colOff>177800</xdr:colOff>
      <xdr:row>85</xdr:row>
      <xdr:rowOff>50800</xdr:rowOff>
    </xdr:to>
    <xdr:cxnSp macro="">
      <xdr:nvCxnSpPr>
        <xdr:cNvPr id="837" name="直線コネクタ 836">
          <a:extLst>
            <a:ext uri="{FF2B5EF4-FFF2-40B4-BE49-F238E27FC236}">
              <a16:creationId xmlns:a16="http://schemas.microsoft.com/office/drawing/2014/main" id="{A70B70AF-7175-4A09-926A-9B2676CE439E}"/>
            </a:ext>
          </a:extLst>
        </xdr:cNvPr>
        <xdr:cNvCxnSpPr/>
      </xdr:nvCxnSpPr>
      <xdr:spPr>
        <a:xfrm flipV="1">
          <a:off x="17988280" y="142925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3811</xdr:rowOff>
    </xdr:from>
    <xdr:to>
      <xdr:col>102</xdr:col>
      <xdr:colOff>165100</xdr:colOff>
      <xdr:row>85</xdr:row>
      <xdr:rowOff>105411</xdr:rowOff>
    </xdr:to>
    <xdr:sp macro="" textlink="">
      <xdr:nvSpPr>
        <xdr:cNvPr id="838" name="楕円 837">
          <a:extLst>
            <a:ext uri="{FF2B5EF4-FFF2-40B4-BE49-F238E27FC236}">
              <a16:creationId xmlns:a16="http://schemas.microsoft.com/office/drawing/2014/main" id="{88E5639A-1678-4525-B0D7-955025394332}"/>
            </a:ext>
          </a:extLst>
        </xdr:cNvPr>
        <xdr:cNvSpPr/>
      </xdr:nvSpPr>
      <xdr:spPr>
        <a:xfrm>
          <a:off x="17162780" y="142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50800</xdr:rowOff>
    </xdr:from>
    <xdr:to>
      <xdr:col>107</xdr:col>
      <xdr:colOff>50800</xdr:colOff>
      <xdr:row>85</xdr:row>
      <xdr:rowOff>54611</xdr:rowOff>
    </xdr:to>
    <xdr:cxnSp macro="">
      <xdr:nvCxnSpPr>
        <xdr:cNvPr id="839" name="直線コネクタ 838">
          <a:extLst>
            <a:ext uri="{FF2B5EF4-FFF2-40B4-BE49-F238E27FC236}">
              <a16:creationId xmlns:a16="http://schemas.microsoft.com/office/drawing/2014/main" id="{2BA90DEA-84CD-446C-81CE-58DD470D9FEF}"/>
            </a:ext>
          </a:extLst>
        </xdr:cNvPr>
        <xdr:cNvCxnSpPr/>
      </xdr:nvCxnSpPr>
      <xdr:spPr>
        <a:xfrm flipV="1">
          <a:off x="17213580" y="1430020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40" name="楕円 839">
          <a:extLst>
            <a:ext uri="{FF2B5EF4-FFF2-40B4-BE49-F238E27FC236}">
              <a16:creationId xmlns:a16="http://schemas.microsoft.com/office/drawing/2014/main" id="{DDF59735-2624-4523-B0C3-D86CBFFAC247}"/>
            </a:ext>
          </a:extLst>
        </xdr:cNvPr>
        <xdr:cNvSpPr/>
      </xdr:nvSpPr>
      <xdr:spPr>
        <a:xfrm>
          <a:off x="1638808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54611</xdr:rowOff>
    </xdr:from>
    <xdr:to>
      <xdr:col>102</xdr:col>
      <xdr:colOff>114300</xdr:colOff>
      <xdr:row>85</xdr:row>
      <xdr:rowOff>57150</xdr:rowOff>
    </xdr:to>
    <xdr:cxnSp macro="">
      <xdr:nvCxnSpPr>
        <xdr:cNvPr id="841" name="直線コネクタ 840">
          <a:extLst>
            <a:ext uri="{FF2B5EF4-FFF2-40B4-BE49-F238E27FC236}">
              <a16:creationId xmlns:a16="http://schemas.microsoft.com/office/drawing/2014/main" id="{FFE8AD93-2775-4072-9184-813F97A92FB7}"/>
            </a:ext>
          </a:extLst>
        </xdr:cNvPr>
        <xdr:cNvCxnSpPr/>
      </xdr:nvCxnSpPr>
      <xdr:spPr>
        <a:xfrm flipV="1">
          <a:off x="16431260" y="14304011"/>
          <a:ext cx="78232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110507</xdr:rowOff>
    </xdr:from>
    <xdr:ext cx="469744" cy="259045"/>
    <xdr:sp macro="" textlink="">
      <xdr:nvSpPr>
        <xdr:cNvPr id="842" name="n_1mainValue【消防施設】&#10;一人当たり面積">
          <a:extLst>
            <a:ext uri="{FF2B5EF4-FFF2-40B4-BE49-F238E27FC236}">
              <a16:creationId xmlns:a16="http://schemas.microsoft.com/office/drawing/2014/main" id="{2603B211-FECA-4E03-82D3-242F8CF0EAFC}"/>
            </a:ext>
          </a:extLst>
        </xdr:cNvPr>
        <xdr:cNvSpPr txBox="1"/>
      </xdr:nvSpPr>
      <xdr:spPr>
        <a:xfrm>
          <a:off x="185611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843" name="n_2mainValue【消防施設】&#10;一人当たり面積">
          <a:extLst>
            <a:ext uri="{FF2B5EF4-FFF2-40B4-BE49-F238E27FC236}">
              <a16:creationId xmlns:a16="http://schemas.microsoft.com/office/drawing/2014/main" id="{08985AC4-D080-415A-81C1-A9E481E9582E}"/>
            </a:ext>
          </a:extLst>
        </xdr:cNvPr>
        <xdr:cNvSpPr txBox="1"/>
      </xdr:nvSpPr>
      <xdr:spPr>
        <a:xfrm>
          <a:off x="177762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121938</xdr:rowOff>
    </xdr:from>
    <xdr:ext cx="469744" cy="259045"/>
    <xdr:sp macro="" textlink="">
      <xdr:nvSpPr>
        <xdr:cNvPr id="844" name="n_3mainValue【消防施設】&#10;一人当たり面積">
          <a:extLst>
            <a:ext uri="{FF2B5EF4-FFF2-40B4-BE49-F238E27FC236}">
              <a16:creationId xmlns:a16="http://schemas.microsoft.com/office/drawing/2014/main" id="{47CCDD71-0131-4D58-B71E-02F639787BDC}"/>
            </a:ext>
          </a:extLst>
        </xdr:cNvPr>
        <xdr:cNvSpPr txBox="1"/>
      </xdr:nvSpPr>
      <xdr:spPr>
        <a:xfrm>
          <a:off x="17001567" y="140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45" name="n_4mainValue【消防施設】&#10;一人当たり面積">
          <a:extLst>
            <a:ext uri="{FF2B5EF4-FFF2-40B4-BE49-F238E27FC236}">
              <a16:creationId xmlns:a16="http://schemas.microsoft.com/office/drawing/2014/main" id="{5080B7CC-4E99-4AD4-9B12-E536467ACA57}"/>
            </a:ext>
          </a:extLst>
        </xdr:cNvPr>
        <xdr:cNvSpPr txBox="1"/>
      </xdr:nvSpPr>
      <xdr:spPr>
        <a:xfrm>
          <a:off x="162268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6DE1E889-685F-48D3-98F1-D2F4185890F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CE1CAECB-3D42-44DF-806A-F39D3662186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6EAE5F46-120F-4775-9109-66BA0C66D6A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600D7D07-F50A-4A3B-A84F-CA60543141A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9829FC07-269E-45B7-BA38-A1A8DF1070A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D2213927-C4CB-4273-B327-13C47DC05E7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8CCF7597-F09A-4C37-BD6D-61830DE14B0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D19CAAC4-18FA-446D-B61A-CF1CC81666B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BBD39C55-165A-49A6-8026-DFCCE18051F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454AF829-4A4D-4C02-A2CB-9BCDF33CCAA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830C455F-132F-4138-8783-D396F5EFBF9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D4BE94A2-CE31-4A57-AC1E-01DB1599C0C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36FAC8FE-714F-463E-BC86-92558696C4E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C8488857-2610-4F69-9352-E14B314FD2A2}"/>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F9DEDD85-D7AD-421C-9869-11968FD65B2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7113D693-EE14-4BA4-A91C-31E7AE814BE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95E47243-A5BC-4D2B-8C6A-A708D2462132}"/>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664A8EDC-87AD-4DCC-819A-BD8E381EE0D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EB67B2A9-03A3-4016-A7ED-B00B518BF32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C8F15205-CE60-4068-9009-CA16CD9EA11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71CD4D8A-D3AA-481D-A213-C468D61409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5CA406EA-DF25-4FA5-81B0-D2A1168E1FA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4327095C-86B9-447E-8BDF-0E34067FBC5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8C74F6CB-6C7F-479B-AA74-054ED4B6F02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3A7C68B0-26AB-4D5E-BA6E-ACAA9B75E93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131718</xdr:rowOff>
    </xdr:to>
    <xdr:cxnSp macro="">
      <xdr:nvCxnSpPr>
        <xdr:cNvPr id="871" name="直線コネクタ 870">
          <a:extLst>
            <a:ext uri="{FF2B5EF4-FFF2-40B4-BE49-F238E27FC236}">
              <a16:creationId xmlns:a16="http://schemas.microsoft.com/office/drawing/2014/main" id="{934DBE36-C1B3-48E4-8D0D-5A6EC0CC4146}"/>
            </a:ext>
          </a:extLst>
        </xdr:cNvPr>
        <xdr:cNvCxnSpPr/>
      </xdr:nvCxnSpPr>
      <xdr:spPr>
        <a:xfrm flipV="1">
          <a:off x="14375764" y="16763999"/>
          <a:ext cx="0" cy="147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135545</xdr:rowOff>
    </xdr:from>
    <xdr:ext cx="405111" cy="259045"/>
    <xdr:sp macro="" textlink="">
      <xdr:nvSpPr>
        <xdr:cNvPr id="872" name="【庁舎】&#10;有形固定資産減価償却率最小値テキスト">
          <a:extLst>
            <a:ext uri="{FF2B5EF4-FFF2-40B4-BE49-F238E27FC236}">
              <a16:creationId xmlns:a16="http://schemas.microsoft.com/office/drawing/2014/main" id="{EB2BE733-8358-4DA7-85CA-AFEF572A8886}"/>
            </a:ext>
          </a:extLst>
        </xdr:cNvPr>
        <xdr:cNvSpPr txBox="1"/>
      </xdr:nvSpPr>
      <xdr:spPr>
        <a:xfrm>
          <a:off x="14414500" y="18240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131718</xdr:rowOff>
    </xdr:from>
    <xdr:to>
      <xdr:col>86</xdr:col>
      <xdr:colOff>25400</xdr:colOff>
      <xdr:row>108</xdr:row>
      <xdr:rowOff>131718</xdr:rowOff>
    </xdr:to>
    <xdr:cxnSp macro="">
      <xdr:nvCxnSpPr>
        <xdr:cNvPr id="873" name="直線コネクタ 872">
          <a:extLst>
            <a:ext uri="{FF2B5EF4-FFF2-40B4-BE49-F238E27FC236}">
              <a16:creationId xmlns:a16="http://schemas.microsoft.com/office/drawing/2014/main" id="{AE321C25-7B47-4128-886B-AB55DE80E5AC}"/>
            </a:ext>
          </a:extLst>
        </xdr:cNvPr>
        <xdr:cNvCxnSpPr/>
      </xdr:nvCxnSpPr>
      <xdr:spPr>
        <a:xfrm>
          <a:off x="14287500" y="182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74" name="【庁舎】&#10;有形固定資産減価償却率最大値テキスト">
          <a:extLst>
            <a:ext uri="{FF2B5EF4-FFF2-40B4-BE49-F238E27FC236}">
              <a16:creationId xmlns:a16="http://schemas.microsoft.com/office/drawing/2014/main" id="{7D09B257-3248-4CAA-889F-8203F9BE62BE}"/>
            </a:ext>
          </a:extLst>
        </xdr:cNvPr>
        <xdr:cNvSpPr txBox="1"/>
      </xdr:nvSpPr>
      <xdr:spPr>
        <a:xfrm>
          <a:off x="14414500" y="165430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75" name="直線コネクタ 874">
          <a:extLst>
            <a:ext uri="{FF2B5EF4-FFF2-40B4-BE49-F238E27FC236}">
              <a16:creationId xmlns:a16="http://schemas.microsoft.com/office/drawing/2014/main" id="{0EAB7FBE-D988-4CA4-8A35-349FC827F19B}"/>
            </a:ext>
          </a:extLst>
        </xdr:cNvPr>
        <xdr:cNvCxnSpPr/>
      </xdr:nvCxnSpPr>
      <xdr:spPr>
        <a:xfrm>
          <a:off x="14287500" y="16763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28320</xdr:rowOff>
    </xdr:from>
    <xdr:ext cx="405111" cy="259045"/>
    <xdr:sp macro="" textlink="">
      <xdr:nvSpPr>
        <xdr:cNvPr id="876" name="【庁舎】&#10;有形固定資産減価償却率平均値テキスト">
          <a:extLst>
            <a:ext uri="{FF2B5EF4-FFF2-40B4-BE49-F238E27FC236}">
              <a16:creationId xmlns:a16="http://schemas.microsoft.com/office/drawing/2014/main" id="{A740BCDF-4072-4929-B2CC-5583B61DE5F2}"/>
            </a:ext>
          </a:extLst>
        </xdr:cNvPr>
        <xdr:cNvSpPr txBox="1"/>
      </xdr:nvSpPr>
      <xdr:spPr>
        <a:xfrm>
          <a:off x="14414500" y="17462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877" name="フローチャート: 判断 876">
          <a:extLst>
            <a:ext uri="{FF2B5EF4-FFF2-40B4-BE49-F238E27FC236}">
              <a16:creationId xmlns:a16="http://schemas.microsoft.com/office/drawing/2014/main" id="{B5ACB46A-AB53-47C3-A74A-DD227C913044}"/>
            </a:ext>
          </a:extLst>
        </xdr:cNvPr>
        <xdr:cNvSpPr/>
      </xdr:nvSpPr>
      <xdr:spPr>
        <a:xfrm>
          <a:off x="14325600" y="1748445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878" name="フローチャート: 判断 877">
          <a:extLst>
            <a:ext uri="{FF2B5EF4-FFF2-40B4-BE49-F238E27FC236}">
              <a16:creationId xmlns:a16="http://schemas.microsoft.com/office/drawing/2014/main" id="{0CB4A227-50BD-411B-8F2A-A28C87E12B64}"/>
            </a:ext>
          </a:extLst>
        </xdr:cNvPr>
        <xdr:cNvSpPr/>
      </xdr:nvSpPr>
      <xdr:spPr>
        <a:xfrm>
          <a:off x="1357884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157315</xdr:rowOff>
    </xdr:from>
    <xdr:ext cx="405111" cy="259045"/>
    <xdr:sp macro="" textlink="">
      <xdr:nvSpPr>
        <xdr:cNvPr id="879" name="n_1aveValue【庁舎】&#10;有形固定資産減価償却率">
          <a:extLst>
            <a:ext uri="{FF2B5EF4-FFF2-40B4-BE49-F238E27FC236}">
              <a16:creationId xmlns:a16="http://schemas.microsoft.com/office/drawing/2014/main" id="{BED4CD24-25B8-4406-81F4-F78F8FE7ACBC}"/>
            </a:ext>
          </a:extLst>
        </xdr:cNvPr>
        <xdr:cNvSpPr txBox="1"/>
      </xdr:nvSpPr>
      <xdr:spPr>
        <a:xfrm>
          <a:off x="13437244" y="1759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41729</xdr:rowOff>
    </xdr:from>
    <xdr:to>
      <xdr:col>76</xdr:col>
      <xdr:colOff>165100</xdr:colOff>
      <xdr:row>104</xdr:row>
      <xdr:rowOff>143329</xdr:rowOff>
    </xdr:to>
    <xdr:sp macro="" textlink="">
      <xdr:nvSpPr>
        <xdr:cNvPr id="880" name="フローチャート: 判断 879">
          <a:extLst>
            <a:ext uri="{FF2B5EF4-FFF2-40B4-BE49-F238E27FC236}">
              <a16:creationId xmlns:a16="http://schemas.microsoft.com/office/drawing/2014/main" id="{99A1B5CC-76F3-4B99-B361-8E1CE0AE0910}"/>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134456</xdr:rowOff>
    </xdr:from>
    <xdr:ext cx="405111" cy="259045"/>
    <xdr:sp macro="" textlink="">
      <xdr:nvSpPr>
        <xdr:cNvPr id="881" name="n_2aveValue【庁舎】&#10;有形固定資産減価償却率">
          <a:extLst>
            <a:ext uri="{FF2B5EF4-FFF2-40B4-BE49-F238E27FC236}">
              <a16:creationId xmlns:a16="http://schemas.microsoft.com/office/drawing/2014/main" id="{2993217D-1F04-4B24-9D91-7CA19C702B73}"/>
            </a:ext>
          </a:extLst>
        </xdr:cNvPr>
        <xdr:cNvSpPr txBox="1"/>
      </xdr:nvSpPr>
      <xdr:spPr>
        <a:xfrm>
          <a:off x="12675244" y="175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90714</xdr:rowOff>
    </xdr:from>
    <xdr:to>
      <xdr:col>72</xdr:col>
      <xdr:colOff>38100</xdr:colOff>
      <xdr:row>105</xdr:row>
      <xdr:rowOff>20864</xdr:rowOff>
    </xdr:to>
    <xdr:sp macro="" textlink="">
      <xdr:nvSpPr>
        <xdr:cNvPr id="882" name="フローチャート: 判断 881">
          <a:extLst>
            <a:ext uri="{FF2B5EF4-FFF2-40B4-BE49-F238E27FC236}">
              <a16:creationId xmlns:a16="http://schemas.microsoft.com/office/drawing/2014/main" id="{BDAB54EB-7A11-4470-A28C-6A3A5784CBD2}"/>
            </a:ext>
          </a:extLst>
        </xdr:cNvPr>
        <xdr:cNvSpPr/>
      </xdr:nvSpPr>
      <xdr:spPr>
        <a:xfrm>
          <a:off x="1202944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11991</xdr:rowOff>
    </xdr:from>
    <xdr:ext cx="405111" cy="259045"/>
    <xdr:sp macro="" textlink="">
      <xdr:nvSpPr>
        <xdr:cNvPr id="883" name="n_3aveValue【庁舎】&#10;有形固定資産減価償却率">
          <a:extLst>
            <a:ext uri="{FF2B5EF4-FFF2-40B4-BE49-F238E27FC236}">
              <a16:creationId xmlns:a16="http://schemas.microsoft.com/office/drawing/2014/main" id="{2517CA0F-1E7E-4580-8A1B-2F2BABB64EDC}"/>
            </a:ext>
          </a:extLst>
        </xdr:cNvPr>
        <xdr:cNvSpPr txBox="1"/>
      </xdr:nvSpPr>
      <xdr:spPr>
        <a:xfrm>
          <a:off x="1190054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7438</xdr:rowOff>
    </xdr:from>
    <xdr:to>
      <xdr:col>67</xdr:col>
      <xdr:colOff>101600</xdr:colOff>
      <xdr:row>105</xdr:row>
      <xdr:rowOff>109038</xdr:rowOff>
    </xdr:to>
    <xdr:sp macro="" textlink="">
      <xdr:nvSpPr>
        <xdr:cNvPr id="884" name="フローチャート: 判断 883">
          <a:extLst>
            <a:ext uri="{FF2B5EF4-FFF2-40B4-BE49-F238E27FC236}">
              <a16:creationId xmlns:a16="http://schemas.microsoft.com/office/drawing/2014/main" id="{EA9F7BDD-09F4-4C99-818E-6881655D0F19}"/>
            </a:ext>
          </a:extLst>
        </xdr:cNvPr>
        <xdr:cNvSpPr/>
      </xdr:nvSpPr>
      <xdr:spPr>
        <a:xfrm>
          <a:off x="1123188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100165</xdr:rowOff>
    </xdr:from>
    <xdr:ext cx="405111" cy="259045"/>
    <xdr:sp macro="" textlink="">
      <xdr:nvSpPr>
        <xdr:cNvPr id="885" name="n_4aveValue【庁舎】&#10;有形固定資産減価償却率">
          <a:extLst>
            <a:ext uri="{FF2B5EF4-FFF2-40B4-BE49-F238E27FC236}">
              <a16:creationId xmlns:a16="http://schemas.microsoft.com/office/drawing/2014/main" id="{18E57B92-B071-45F9-8DFA-04C9BC86FC9F}"/>
            </a:ext>
          </a:extLst>
        </xdr:cNvPr>
        <xdr:cNvSpPr txBox="1"/>
      </xdr:nvSpPr>
      <xdr:spPr>
        <a:xfrm>
          <a:off x="11102984" y="1770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21C5D18-C074-403C-96E4-8E0D5A4E6BC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6A8BA922-1FD5-4BC3-B2E3-40E87D70DBC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3508D89B-BEC0-409A-ADA4-AC35944654A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992A97AF-DF21-4CCA-B874-A2AD7EB78CE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A663BE65-8FE7-4B73-9DD1-6749DB1B078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2539</xdr:rowOff>
    </xdr:from>
    <xdr:to>
      <xdr:col>85</xdr:col>
      <xdr:colOff>177800</xdr:colOff>
      <xdr:row>104</xdr:row>
      <xdr:rowOff>104139</xdr:rowOff>
    </xdr:to>
    <xdr:sp macro="" textlink="">
      <xdr:nvSpPr>
        <xdr:cNvPr id="891" name="楕円 890">
          <a:extLst>
            <a:ext uri="{FF2B5EF4-FFF2-40B4-BE49-F238E27FC236}">
              <a16:creationId xmlns:a16="http://schemas.microsoft.com/office/drawing/2014/main" id="{D9F259D5-D1D6-4973-B6DB-1D892A966D7F}"/>
            </a:ext>
          </a:extLst>
        </xdr:cNvPr>
        <xdr:cNvSpPr/>
      </xdr:nvSpPr>
      <xdr:spPr>
        <a:xfrm>
          <a:off x="14325600" y="1743709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25416</xdr:rowOff>
    </xdr:from>
    <xdr:ext cx="405111" cy="259045"/>
    <xdr:sp macro="" textlink="">
      <xdr:nvSpPr>
        <xdr:cNvPr id="892" name="【庁舎】&#10;有形固定資産減価償却率該当値テキスト">
          <a:extLst>
            <a:ext uri="{FF2B5EF4-FFF2-40B4-BE49-F238E27FC236}">
              <a16:creationId xmlns:a16="http://schemas.microsoft.com/office/drawing/2014/main" id="{0F6BFFDF-7295-49C4-BD8A-0B84BB327DCA}"/>
            </a:ext>
          </a:extLst>
        </xdr:cNvPr>
        <xdr:cNvSpPr txBox="1"/>
      </xdr:nvSpPr>
      <xdr:spPr>
        <a:xfrm>
          <a:off x="14414500" y="17292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138068</xdr:rowOff>
    </xdr:from>
    <xdr:to>
      <xdr:col>81</xdr:col>
      <xdr:colOff>101600</xdr:colOff>
      <xdr:row>104</xdr:row>
      <xdr:rowOff>68218</xdr:rowOff>
    </xdr:to>
    <xdr:sp macro="" textlink="">
      <xdr:nvSpPr>
        <xdr:cNvPr id="893" name="楕円 892">
          <a:extLst>
            <a:ext uri="{FF2B5EF4-FFF2-40B4-BE49-F238E27FC236}">
              <a16:creationId xmlns:a16="http://schemas.microsoft.com/office/drawing/2014/main" id="{7891D23F-3E29-493A-8003-9D7FAD0A29C5}"/>
            </a:ext>
          </a:extLst>
        </xdr:cNvPr>
        <xdr:cNvSpPr/>
      </xdr:nvSpPr>
      <xdr:spPr>
        <a:xfrm>
          <a:off x="13578840" y="17404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17418</xdr:rowOff>
    </xdr:from>
    <xdr:to>
      <xdr:col>85</xdr:col>
      <xdr:colOff>127000</xdr:colOff>
      <xdr:row>104</xdr:row>
      <xdr:rowOff>53339</xdr:rowOff>
    </xdr:to>
    <xdr:cxnSp macro="">
      <xdr:nvCxnSpPr>
        <xdr:cNvPr id="894" name="直線コネクタ 893">
          <a:extLst>
            <a:ext uri="{FF2B5EF4-FFF2-40B4-BE49-F238E27FC236}">
              <a16:creationId xmlns:a16="http://schemas.microsoft.com/office/drawing/2014/main" id="{8524877D-56B6-4808-8D86-CA1C7F3AB616}"/>
            </a:ext>
          </a:extLst>
        </xdr:cNvPr>
        <xdr:cNvCxnSpPr/>
      </xdr:nvCxnSpPr>
      <xdr:spPr>
        <a:xfrm>
          <a:off x="13629640" y="17451978"/>
          <a:ext cx="74676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895" name="楕円 894">
          <a:extLst>
            <a:ext uri="{FF2B5EF4-FFF2-40B4-BE49-F238E27FC236}">
              <a16:creationId xmlns:a16="http://schemas.microsoft.com/office/drawing/2014/main" id="{960DC9F7-91B1-43A9-93E9-062EFD58815E}"/>
            </a:ext>
          </a:extLst>
        </xdr:cNvPr>
        <xdr:cNvSpPr/>
      </xdr:nvSpPr>
      <xdr:spPr>
        <a:xfrm>
          <a:off x="12804140" y="173625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146413</xdr:rowOff>
    </xdr:from>
    <xdr:to>
      <xdr:col>81</xdr:col>
      <xdr:colOff>50800</xdr:colOff>
      <xdr:row>104</xdr:row>
      <xdr:rowOff>17418</xdr:rowOff>
    </xdr:to>
    <xdr:cxnSp macro="">
      <xdr:nvCxnSpPr>
        <xdr:cNvPr id="896" name="直線コネクタ 895">
          <a:extLst>
            <a:ext uri="{FF2B5EF4-FFF2-40B4-BE49-F238E27FC236}">
              <a16:creationId xmlns:a16="http://schemas.microsoft.com/office/drawing/2014/main" id="{04763B74-46E6-41AA-A28C-BDCE99810307}"/>
            </a:ext>
          </a:extLst>
        </xdr:cNvPr>
        <xdr:cNvCxnSpPr/>
      </xdr:nvCxnSpPr>
      <xdr:spPr>
        <a:xfrm>
          <a:off x="12854940" y="17413333"/>
          <a:ext cx="77470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72752</xdr:rowOff>
    </xdr:from>
    <xdr:to>
      <xdr:col>72</xdr:col>
      <xdr:colOff>38100</xdr:colOff>
      <xdr:row>104</xdr:row>
      <xdr:rowOff>2902</xdr:rowOff>
    </xdr:to>
    <xdr:sp macro="" textlink="">
      <xdr:nvSpPr>
        <xdr:cNvPr id="897" name="楕円 896">
          <a:extLst>
            <a:ext uri="{FF2B5EF4-FFF2-40B4-BE49-F238E27FC236}">
              <a16:creationId xmlns:a16="http://schemas.microsoft.com/office/drawing/2014/main" id="{9F0902C3-CF46-4893-B572-1EE1DA88CB7A}"/>
            </a:ext>
          </a:extLst>
        </xdr:cNvPr>
        <xdr:cNvSpPr/>
      </xdr:nvSpPr>
      <xdr:spPr>
        <a:xfrm>
          <a:off x="12029440" y="173396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123552</xdr:rowOff>
    </xdr:from>
    <xdr:to>
      <xdr:col>76</xdr:col>
      <xdr:colOff>114300</xdr:colOff>
      <xdr:row>103</xdr:row>
      <xdr:rowOff>146413</xdr:rowOff>
    </xdr:to>
    <xdr:cxnSp macro="">
      <xdr:nvCxnSpPr>
        <xdr:cNvPr id="898" name="直線コネクタ 897">
          <a:extLst>
            <a:ext uri="{FF2B5EF4-FFF2-40B4-BE49-F238E27FC236}">
              <a16:creationId xmlns:a16="http://schemas.microsoft.com/office/drawing/2014/main" id="{4E7E7DDE-684D-43CC-B246-A30131279BDE}"/>
            </a:ext>
          </a:extLst>
        </xdr:cNvPr>
        <xdr:cNvCxnSpPr/>
      </xdr:nvCxnSpPr>
      <xdr:spPr>
        <a:xfrm>
          <a:off x="12072620" y="17390472"/>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100512</xdr:rowOff>
    </xdr:from>
    <xdr:to>
      <xdr:col>67</xdr:col>
      <xdr:colOff>101600</xdr:colOff>
      <xdr:row>104</xdr:row>
      <xdr:rowOff>30662</xdr:rowOff>
    </xdr:to>
    <xdr:sp macro="" textlink="">
      <xdr:nvSpPr>
        <xdr:cNvPr id="899" name="楕円 898">
          <a:extLst>
            <a:ext uri="{FF2B5EF4-FFF2-40B4-BE49-F238E27FC236}">
              <a16:creationId xmlns:a16="http://schemas.microsoft.com/office/drawing/2014/main" id="{651A3139-9F22-4DCB-989A-FAD5748EF661}"/>
            </a:ext>
          </a:extLst>
        </xdr:cNvPr>
        <xdr:cNvSpPr/>
      </xdr:nvSpPr>
      <xdr:spPr>
        <a:xfrm>
          <a:off x="11231880" y="173674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123552</xdr:rowOff>
    </xdr:from>
    <xdr:to>
      <xdr:col>71</xdr:col>
      <xdr:colOff>177800</xdr:colOff>
      <xdr:row>103</xdr:row>
      <xdr:rowOff>151312</xdr:rowOff>
    </xdr:to>
    <xdr:cxnSp macro="">
      <xdr:nvCxnSpPr>
        <xdr:cNvPr id="900" name="直線コネクタ 899">
          <a:extLst>
            <a:ext uri="{FF2B5EF4-FFF2-40B4-BE49-F238E27FC236}">
              <a16:creationId xmlns:a16="http://schemas.microsoft.com/office/drawing/2014/main" id="{E566FD09-8C97-4D3C-AD47-87FFBDF1D2A0}"/>
            </a:ext>
          </a:extLst>
        </xdr:cNvPr>
        <xdr:cNvCxnSpPr/>
      </xdr:nvCxnSpPr>
      <xdr:spPr>
        <a:xfrm flipV="1">
          <a:off x="11282680" y="17390472"/>
          <a:ext cx="78994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84745</xdr:rowOff>
    </xdr:from>
    <xdr:ext cx="405111" cy="259045"/>
    <xdr:sp macro="" textlink="">
      <xdr:nvSpPr>
        <xdr:cNvPr id="901" name="n_1mainValue【庁舎】&#10;有形固定資産減価償却率">
          <a:extLst>
            <a:ext uri="{FF2B5EF4-FFF2-40B4-BE49-F238E27FC236}">
              <a16:creationId xmlns:a16="http://schemas.microsoft.com/office/drawing/2014/main" id="{FD9E6D6F-2370-4030-91D7-67BAE449F6F3}"/>
            </a:ext>
          </a:extLst>
        </xdr:cNvPr>
        <xdr:cNvSpPr txBox="1"/>
      </xdr:nvSpPr>
      <xdr:spPr>
        <a:xfrm>
          <a:off x="13437244" y="1718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902" name="n_2mainValue【庁舎】&#10;有形固定資産減価償却率">
          <a:extLst>
            <a:ext uri="{FF2B5EF4-FFF2-40B4-BE49-F238E27FC236}">
              <a16:creationId xmlns:a16="http://schemas.microsoft.com/office/drawing/2014/main" id="{C2A68739-6B10-4A51-A10A-BA27B6BA9375}"/>
            </a:ext>
          </a:extLst>
        </xdr:cNvPr>
        <xdr:cNvSpPr txBox="1"/>
      </xdr:nvSpPr>
      <xdr:spPr>
        <a:xfrm>
          <a:off x="126752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19429</xdr:rowOff>
    </xdr:from>
    <xdr:ext cx="405111" cy="259045"/>
    <xdr:sp macro="" textlink="">
      <xdr:nvSpPr>
        <xdr:cNvPr id="903" name="n_3mainValue【庁舎】&#10;有形固定資産減価償却率">
          <a:extLst>
            <a:ext uri="{FF2B5EF4-FFF2-40B4-BE49-F238E27FC236}">
              <a16:creationId xmlns:a16="http://schemas.microsoft.com/office/drawing/2014/main" id="{62CDCCA1-5412-4A99-8BFB-BC353F862FB3}"/>
            </a:ext>
          </a:extLst>
        </xdr:cNvPr>
        <xdr:cNvSpPr txBox="1"/>
      </xdr:nvSpPr>
      <xdr:spPr>
        <a:xfrm>
          <a:off x="119005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47189</xdr:rowOff>
    </xdr:from>
    <xdr:ext cx="405111" cy="259045"/>
    <xdr:sp macro="" textlink="">
      <xdr:nvSpPr>
        <xdr:cNvPr id="904" name="n_4mainValue【庁舎】&#10;有形固定資産減価償却率">
          <a:extLst>
            <a:ext uri="{FF2B5EF4-FFF2-40B4-BE49-F238E27FC236}">
              <a16:creationId xmlns:a16="http://schemas.microsoft.com/office/drawing/2014/main" id="{323450C7-F6C8-468D-84E6-6B0549C91BD8}"/>
            </a:ext>
          </a:extLst>
        </xdr:cNvPr>
        <xdr:cNvSpPr txBox="1"/>
      </xdr:nvSpPr>
      <xdr:spPr>
        <a:xfrm>
          <a:off x="1110298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44D030E8-4BD8-4704-AF63-1D0C1D33961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F57DBCFC-3DF3-4D18-BF6A-595D142D354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C4D4D65A-EA93-438E-9665-17DE0EF56A2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6DAF7344-7F39-4523-92FA-0C3DE8E0E5B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EF807042-3EAE-4124-A161-1B8B691430D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14C4106A-63F2-448C-A506-E2875B2BB99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E3DC4193-71FB-4D2F-9401-DA1AD7AA1AA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BBA729DB-E20E-40BA-A2C8-5DC6A21544A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6C1F42BD-ED95-4190-8B5D-D7051CA3DE6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A1AF5107-11A3-4105-8523-E2DDBEF44BA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5" name="テキスト ボックス 914">
          <a:extLst>
            <a:ext uri="{FF2B5EF4-FFF2-40B4-BE49-F238E27FC236}">
              <a16:creationId xmlns:a16="http://schemas.microsoft.com/office/drawing/2014/main" id="{E5155FC8-F394-4280-84AB-C7C17271D5AD}"/>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6" name="直線コネクタ 915">
          <a:extLst>
            <a:ext uri="{FF2B5EF4-FFF2-40B4-BE49-F238E27FC236}">
              <a16:creationId xmlns:a16="http://schemas.microsoft.com/office/drawing/2014/main" id="{CAC98B2F-1630-4FD4-A34F-95CFAE99ED34}"/>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7" name="テキスト ボックス 916">
          <a:extLst>
            <a:ext uri="{FF2B5EF4-FFF2-40B4-BE49-F238E27FC236}">
              <a16:creationId xmlns:a16="http://schemas.microsoft.com/office/drawing/2014/main" id="{283F615F-07EF-4285-A74F-96EA9E408408}"/>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8" name="直線コネクタ 917">
          <a:extLst>
            <a:ext uri="{FF2B5EF4-FFF2-40B4-BE49-F238E27FC236}">
              <a16:creationId xmlns:a16="http://schemas.microsoft.com/office/drawing/2014/main" id="{CBE1B5EB-4BD1-47DD-9E8C-C53BDEBD3E8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9" name="テキスト ボックス 918">
          <a:extLst>
            <a:ext uri="{FF2B5EF4-FFF2-40B4-BE49-F238E27FC236}">
              <a16:creationId xmlns:a16="http://schemas.microsoft.com/office/drawing/2014/main" id="{55BDFC91-EE09-481C-BD7E-F26EFC70311C}"/>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0" name="直線コネクタ 919">
          <a:extLst>
            <a:ext uri="{FF2B5EF4-FFF2-40B4-BE49-F238E27FC236}">
              <a16:creationId xmlns:a16="http://schemas.microsoft.com/office/drawing/2014/main" id="{5E4DFCC1-D1B4-4949-926D-AD7E0D10C6A3}"/>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1" name="テキスト ボックス 920">
          <a:extLst>
            <a:ext uri="{FF2B5EF4-FFF2-40B4-BE49-F238E27FC236}">
              <a16:creationId xmlns:a16="http://schemas.microsoft.com/office/drawing/2014/main" id="{EECF2DDC-6366-48E4-95D4-5E34DD90FC26}"/>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2" name="直線コネクタ 921">
          <a:extLst>
            <a:ext uri="{FF2B5EF4-FFF2-40B4-BE49-F238E27FC236}">
              <a16:creationId xmlns:a16="http://schemas.microsoft.com/office/drawing/2014/main" id="{2345D714-6C83-4BBE-B0A1-05CF27FD20A6}"/>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3" name="テキスト ボックス 922">
          <a:extLst>
            <a:ext uri="{FF2B5EF4-FFF2-40B4-BE49-F238E27FC236}">
              <a16:creationId xmlns:a16="http://schemas.microsoft.com/office/drawing/2014/main" id="{125CBA29-2F02-4FFC-9FD0-933E9476118E}"/>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889B7677-1232-4EC9-8562-8184ADFE05C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942E72C9-DC8D-4DFE-9C49-95042E17F83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8B1CAC26-5E87-4E35-9B47-E50C071512C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167639</xdr:rowOff>
    </xdr:to>
    <xdr:cxnSp macro="">
      <xdr:nvCxnSpPr>
        <xdr:cNvPr id="927" name="直線コネクタ 926">
          <a:extLst>
            <a:ext uri="{FF2B5EF4-FFF2-40B4-BE49-F238E27FC236}">
              <a16:creationId xmlns:a16="http://schemas.microsoft.com/office/drawing/2014/main" id="{9EE8D5FB-0EDC-46DA-9E05-DCDF66023FD3}"/>
            </a:ext>
          </a:extLst>
        </xdr:cNvPr>
        <xdr:cNvCxnSpPr/>
      </xdr:nvCxnSpPr>
      <xdr:spPr>
        <a:xfrm flipV="1">
          <a:off x="19509104" y="16892778"/>
          <a:ext cx="0" cy="137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928" name="【庁舎】&#10;一人当たり面積最小値テキスト">
          <a:extLst>
            <a:ext uri="{FF2B5EF4-FFF2-40B4-BE49-F238E27FC236}">
              <a16:creationId xmlns:a16="http://schemas.microsoft.com/office/drawing/2014/main" id="{66EB49E4-44B1-4E2D-A0FA-E13B99C909C3}"/>
            </a:ext>
          </a:extLst>
        </xdr:cNvPr>
        <xdr:cNvSpPr txBox="1"/>
      </xdr:nvSpPr>
      <xdr:spPr>
        <a:xfrm>
          <a:off x="19547840" y="182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929" name="直線コネクタ 928">
          <a:extLst>
            <a:ext uri="{FF2B5EF4-FFF2-40B4-BE49-F238E27FC236}">
              <a16:creationId xmlns:a16="http://schemas.microsoft.com/office/drawing/2014/main" id="{06F25FA2-C572-43E5-A45F-460B529FD8D7}"/>
            </a:ext>
          </a:extLst>
        </xdr:cNvPr>
        <xdr:cNvCxnSpPr/>
      </xdr:nvCxnSpPr>
      <xdr:spPr>
        <a:xfrm>
          <a:off x="19443700" y="182727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930" name="【庁舎】&#10;一人当たり面積最大値テキスト">
          <a:extLst>
            <a:ext uri="{FF2B5EF4-FFF2-40B4-BE49-F238E27FC236}">
              <a16:creationId xmlns:a16="http://schemas.microsoft.com/office/drawing/2014/main" id="{098EAA24-90BC-4A50-B6D2-38DE3BEA9962}"/>
            </a:ext>
          </a:extLst>
        </xdr:cNvPr>
        <xdr:cNvSpPr txBox="1"/>
      </xdr:nvSpPr>
      <xdr:spPr>
        <a:xfrm>
          <a:off x="19547840" y="1667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931" name="直線コネクタ 930">
          <a:extLst>
            <a:ext uri="{FF2B5EF4-FFF2-40B4-BE49-F238E27FC236}">
              <a16:creationId xmlns:a16="http://schemas.microsoft.com/office/drawing/2014/main" id="{CC1E44C9-4F7A-4A11-AA74-A051F3659344}"/>
            </a:ext>
          </a:extLst>
        </xdr:cNvPr>
        <xdr:cNvCxnSpPr/>
      </xdr:nvCxnSpPr>
      <xdr:spPr>
        <a:xfrm>
          <a:off x="19443700" y="16892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54119</xdr:rowOff>
    </xdr:from>
    <xdr:ext cx="469744" cy="259045"/>
    <xdr:sp macro="" textlink="">
      <xdr:nvSpPr>
        <xdr:cNvPr id="932" name="【庁舎】&#10;一人当たり面積平均値テキスト">
          <a:extLst>
            <a:ext uri="{FF2B5EF4-FFF2-40B4-BE49-F238E27FC236}">
              <a16:creationId xmlns:a16="http://schemas.microsoft.com/office/drawing/2014/main" id="{0B5A6E6A-9A81-4D85-BF40-0C2D993AF5BF}"/>
            </a:ext>
          </a:extLst>
        </xdr:cNvPr>
        <xdr:cNvSpPr txBox="1"/>
      </xdr:nvSpPr>
      <xdr:spPr>
        <a:xfrm>
          <a:off x="19547840" y="17656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933" name="フローチャート: 判断 932">
          <a:extLst>
            <a:ext uri="{FF2B5EF4-FFF2-40B4-BE49-F238E27FC236}">
              <a16:creationId xmlns:a16="http://schemas.microsoft.com/office/drawing/2014/main" id="{6DB6C22A-B578-41E1-98C0-EAE2670AE942}"/>
            </a:ext>
          </a:extLst>
        </xdr:cNvPr>
        <xdr:cNvSpPr/>
      </xdr:nvSpPr>
      <xdr:spPr>
        <a:xfrm>
          <a:off x="19458940" y="17677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934" name="フローチャート: 判断 933">
          <a:extLst>
            <a:ext uri="{FF2B5EF4-FFF2-40B4-BE49-F238E27FC236}">
              <a16:creationId xmlns:a16="http://schemas.microsoft.com/office/drawing/2014/main" id="{517E20C6-3441-4E1B-BD8B-3C848BFB4F7F}"/>
            </a:ext>
          </a:extLst>
        </xdr:cNvPr>
        <xdr:cNvSpPr/>
      </xdr:nvSpPr>
      <xdr:spPr>
        <a:xfrm>
          <a:off x="18735040" y="177144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33545</xdr:rowOff>
    </xdr:from>
    <xdr:ext cx="469744" cy="259045"/>
    <xdr:sp macro="" textlink="">
      <xdr:nvSpPr>
        <xdr:cNvPr id="935" name="n_1aveValue【庁舎】&#10;一人当たり面積">
          <a:extLst>
            <a:ext uri="{FF2B5EF4-FFF2-40B4-BE49-F238E27FC236}">
              <a16:creationId xmlns:a16="http://schemas.microsoft.com/office/drawing/2014/main" id="{E41B5964-6A44-4438-A9F2-F147B3FCCF67}"/>
            </a:ext>
          </a:extLst>
        </xdr:cNvPr>
        <xdr:cNvSpPr txBox="1"/>
      </xdr:nvSpPr>
      <xdr:spPr>
        <a:xfrm>
          <a:off x="18561127" y="1780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160274</xdr:rowOff>
    </xdr:from>
    <xdr:to>
      <xdr:col>107</xdr:col>
      <xdr:colOff>101600</xdr:colOff>
      <xdr:row>106</xdr:row>
      <xdr:rowOff>90424</xdr:rowOff>
    </xdr:to>
    <xdr:sp macro="" textlink="">
      <xdr:nvSpPr>
        <xdr:cNvPr id="936" name="フローチャート: 判断 935">
          <a:extLst>
            <a:ext uri="{FF2B5EF4-FFF2-40B4-BE49-F238E27FC236}">
              <a16:creationId xmlns:a16="http://schemas.microsoft.com/office/drawing/2014/main" id="{A4ED281C-EF9E-4B5B-ACAA-226BFCD57814}"/>
            </a:ext>
          </a:extLst>
        </xdr:cNvPr>
        <xdr:cNvSpPr/>
      </xdr:nvSpPr>
      <xdr:spPr>
        <a:xfrm>
          <a:off x="17937480" y="17762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81551</xdr:rowOff>
    </xdr:from>
    <xdr:ext cx="469744" cy="259045"/>
    <xdr:sp macro="" textlink="">
      <xdr:nvSpPr>
        <xdr:cNvPr id="937" name="n_2aveValue【庁舎】&#10;一人当たり面積">
          <a:extLst>
            <a:ext uri="{FF2B5EF4-FFF2-40B4-BE49-F238E27FC236}">
              <a16:creationId xmlns:a16="http://schemas.microsoft.com/office/drawing/2014/main" id="{8EA3BE50-1BE6-4D69-B2F6-549DC41D5CC9}"/>
            </a:ext>
          </a:extLst>
        </xdr:cNvPr>
        <xdr:cNvSpPr txBox="1"/>
      </xdr:nvSpPr>
      <xdr:spPr>
        <a:xfrm>
          <a:off x="1777626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39115</xdr:rowOff>
    </xdr:from>
    <xdr:to>
      <xdr:col>102</xdr:col>
      <xdr:colOff>165100</xdr:colOff>
      <xdr:row>107</xdr:row>
      <xdr:rowOff>140715</xdr:rowOff>
    </xdr:to>
    <xdr:sp macro="" textlink="">
      <xdr:nvSpPr>
        <xdr:cNvPr id="938" name="フローチャート: 判断 937">
          <a:extLst>
            <a:ext uri="{FF2B5EF4-FFF2-40B4-BE49-F238E27FC236}">
              <a16:creationId xmlns:a16="http://schemas.microsoft.com/office/drawing/2014/main" id="{79AB8B5A-B316-4F93-95F9-24E4E6AAF387}"/>
            </a:ext>
          </a:extLst>
        </xdr:cNvPr>
        <xdr:cNvSpPr/>
      </xdr:nvSpPr>
      <xdr:spPr>
        <a:xfrm>
          <a:off x="17162780" y="179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131842</xdr:rowOff>
    </xdr:from>
    <xdr:ext cx="469744" cy="259045"/>
    <xdr:sp macro="" textlink="">
      <xdr:nvSpPr>
        <xdr:cNvPr id="939" name="n_3aveValue【庁舎】&#10;一人当たり面積">
          <a:extLst>
            <a:ext uri="{FF2B5EF4-FFF2-40B4-BE49-F238E27FC236}">
              <a16:creationId xmlns:a16="http://schemas.microsoft.com/office/drawing/2014/main" id="{BAC2839F-259F-4C4E-8DA1-EA8A780A067F}"/>
            </a:ext>
          </a:extLst>
        </xdr:cNvPr>
        <xdr:cNvSpPr txBox="1"/>
      </xdr:nvSpPr>
      <xdr:spPr>
        <a:xfrm>
          <a:off x="17001567" y="180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36830</xdr:rowOff>
    </xdr:from>
    <xdr:to>
      <xdr:col>98</xdr:col>
      <xdr:colOff>38100</xdr:colOff>
      <xdr:row>107</xdr:row>
      <xdr:rowOff>138430</xdr:rowOff>
    </xdr:to>
    <xdr:sp macro="" textlink="">
      <xdr:nvSpPr>
        <xdr:cNvPr id="940" name="フローチャート: 判断 939">
          <a:extLst>
            <a:ext uri="{FF2B5EF4-FFF2-40B4-BE49-F238E27FC236}">
              <a16:creationId xmlns:a16="http://schemas.microsoft.com/office/drawing/2014/main" id="{E54960BD-2CED-4DA4-93C9-8D68C29232B8}"/>
            </a:ext>
          </a:extLst>
        </xdr:cNvPr>
        <xdr:cNvSpPr/>
      </xdr:nvSpPr>
      <xdr:spPr>
        <a:xfrm>
          <a:off x="16388080" y="1797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107</xdr:row>
      <xdr:rowOff>129557</xdr:rowOff>
    </xdr:from>
    <xdr:ext cx="469744" cy="259045"/>
    <xdr:sp macro="" textlink="">
      <xdr:nvSpPr>
        <xdr:cNvPr id="941" name="n_4aveValue【庁舎】&#10;一人当たり面積">
          <a:extLst>
            <a:ext uri="{FF2B5EF4-FFF2-40B4-BE49-F238E27FC236}">
              <a16:creationId xmlns:a16="http://schemas.microsoft.com/office/drawing/2014/main" id="{2F757ED1-EF8C-45C5-820E-72CAB591B248}"/>
            </a:ext>
          </a:extLst>
        </xdr:cNvPr>
        <xdr:cNvSpPr txBox="1"/>
      </xdr:nvSpPr>
      <xdr:spPr>
        <a:xfrm>
          <a:off x="1622686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BC0D679B-DF05-46C8-8733-5008E6EDEDC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3337E593-6760-4814-998A-419159976E0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CB294844-6211-41D1-9BA6-564420ABAE6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318C9AD5-D59C-4444-9111-6A84C6F9CBD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2AB216F8-B413-45D0-9C5F-BB93A9372A6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77978</xdr:rowOff>
    </xdr:from>
    <xdr:to>
      <xdr:col>116</xdr:col>
      <xdr:colOff>114300</xdr:colOff>
      <xdr:row>102</xdr:row>
      <xdr:rowOff>8128</xdr:rowOff>
    </xdr:to>
    <xdr:sp macro="" textlink="">
      <xdr:nvSpPr>
        <xdr:cNvPr id="947" name="楕円 946">
          <a:extLst>
            <a:ext uri="{FF2B5EF4-FFF2-40B4-BE49-F238E27FC236}">
              <a16:creationId xmlns:a16="http://schemas.microsoft.com/office/drawing/2014/main" id="{A9EF680E-2482-4C04-A9A8-B24730639BC2}"/>
            </a:ext>
          </a:extLst>
        </xdr:cNvPr>
        <xdr:cNvSpPr/>
      </xdr:nvSpPr>
      <xdr:spPr>
        <a:xfrm>
          <a:off x="19458940" y="17009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100855</xdr:rowOff>
    </xdr:from>
    <xdr:ext cx="469744" cy="259045"/>
    <xdr:sp macro="" textlink="">
      <xdr:nvSpPr>
        <xdr:cNvPr id="948" name="【庁舎】&#10;一人当たり面積該当値テキスト">
          <a:extLst>
            <a:ext uri="{FF2B5EF4-FFF2-40B4-BE49-F238E27FC236}">
              <a16:creationId xmlns:a16="http://schemas.microsoft.com/office/drawing/2014/main" id="{853B923A-E083-48F6-AA3C-ACBA88DCFBBF}"/>
            </a:ext>
          </a:extLst>
        </xdr:cNvPr>
        <xdr:cNvSpPr txBox="1"/>
      </xdr:nvSpPr>
      <xdr:spPr>
        <a:xfrm>
          <a:off x="19547840" y="1686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112268</xdr:rowOff>
    </xdr:from>
    <xdr:to>
      <xdr:col>112</xdr:col>
      <xdr:colOff>38100</xdr:colOff>
      <xdr:row>102</xdr:row>
      <xdr:rowOff>42418</xdr:rowOff>
    </xdr:to>
    <xdr:sp macro="" textlink="">
      <xdr:nvSpPr>
        <xdr:cNvPr id="949" name="楕円 948">
          <a:extLst>
            <a:ext uri="{FF2B5EF4-FFF2-40B4-BE49-F238E27FC236}">
              <a16:creationId xmlns:a16="http://schemas.microsoft.com/office/drawing/2014/main" id="{2D3102F9-680F-4770-8EDF-FC55D6E02BAD}"/>
            </a:ext>
          </a:extLst>
        </xdr:cNvPr>
        <xdr:cNvSpPr/>
      </xdr:nvSpPr>
      <xdr:spPr>
        <a:xfrm>
          <a:off x="18735040" y="170439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128778</xdr:rowOff>
    </xdr:from>
    <xdr:to>
      <xdr:col>116</xdr:col>
      <xdr:colOff>63500</xdr:colOff>
      <xdr:row>101</xdr:row>
      <xdr:rowOff>163068</xdr:rowOff>
    </xdr:to>
    <xdr:cxnSp macro="">
      <xdr:nvCxnSpPr>
        <xdr:cNvPr id="950" name="直線コネクタ 949">
          <a:extLst>
            <a:ext uri="{FF2B5EF4-FFF2-40B4-BE49-F238E27FC236}">
              <a16:creationId xmlns:a16="http://schemas.microsoft.com/office/drawing/2014/main" id="{472AEC3B-6F8E-4258-BD4D-70FC56570DE0}"/>
            </a:ext>
          </a:extLst>
        </xdr:cNvPr>
        <xdr:cNvCxnSpPr/>
      </xdr:nvCxnSpPr>
      <xdr:spPr>
        <a:xfrm flipV="1">
          <a:off x="18778220" y="17060418"/>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151130</xdr:rowOff>
    </xdr:from>
    <xdr:to>
      <xdr:col>107</xdr:col>
      <xdr:colOff>101600</xdr:colOff>
      <xdr:row>102</xdr:row>
      <xdr:rowOff>81280</xdr:rowOff>
    </xdr:to>
    <xdr:sp macro="" textlink="">
      <xdr:nvSpPr>
        <xdr:cNvPr id="951" name="楕円 950">
          <a:extLst>
            <a:ext uri="{FF2B5EF4-FFF2-40B4-BE49-F238E27FC236}">
              <a16:creationId xmlns:a16="http://schemas.microsoft.com/office/drawing/2014/main" id="{785DE252-9FF9-4E4F-94F8-024CA15EA5A4}"/>
            </a:ext>
          </a:extLst>
        </xdr:cNvPr>
        <xdr:cNvSpPr/>
      </xdr:nvSpPr>
      <xdr:spPr>
        <a:xfrm>
          <a:off x="17937480" y="17082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163068</xdr:rowOff>
    </xdr:from>
    <xdr:to>
      <xdr:col>111</xdr:col>
      <xdr:colOff>177800</xdr:colOff>
      <xdr:row>102</xdr:row>
      <xdr:rowOff>30480</xdr:rowOff>
    </xdr:to>
    <xdr:cxnSp macro="">
      <xdr:nvCxnSpPr>
        <xdr:cNvPr id="952" name="直線コネクタ 951">
          <a:extLst>
            <a:ext uri="{FF2B5EF4-FFF2-40B4-BE49-F238E27FC236}">
              <a16:creationId xmlns:a16="http://schemas.microsoft.com/office/drawing/2014/main" id="{3D62F106-4103-4BB5-9D84-6C5338B7F0D2}"/>
            </a:ext>
          </a:extLst>
        </xdr:cNvPr>
        <xdr:cNvCxnSpPr/>
      </xdr:nvCxnSpPr>
      <xdr:spPr>
        <a:xfrm flipV="1">
          <a:off x="17988280" y="17094708"/>
          <a:ext cx="78994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9398</xdr:rowOff>
    </xdr:from>
    <xdr:to>
      <xdr:col>102</xdr:col>
      <xdr:colOff>165100</xdr:colOff>
      <xdr:row>102</xdr:row>
      <xdr:rowOff>110998</xdr:rowOff>
    </xdr:to>
    <xdr:sp macro="" textlink="">
      <xdr:nvSpPr>
        <xdr:cNvPr id="953" name="楕円 952">
          <a:extLst>
            <a:ext uri="{FF2B5EF4-FFF2-40B4-BE49-F238E27FC236}">
              <a16:creationId xmlns:a16="http://schemas.microsoft.com/office/drawing/2014/main" id="{786CAE40-6D35-4F9F-B98B-1387D9E15466}"/>
            </a:ext>
          </a:extLst>
        </xdr:cNvPr>
        <xdr:cNvSpPr/>
      </xdr:nvSpPr>
      <xdr:spPr>
        <a:xfrm>
          <a:off x="17162780" y="1710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30480</xdr:rowOff>
    </xdr:from>
    <xdr:to>
      <xdr:col>107</xdr:col>
      <xdr:colOff>50800</xdr:colOff>
      <xdr:row>102</xdr:row>
      <xdr:rowOff>60198</xdr:rowOff>
    </xdr:to>
    <xdr:cxnSp macro="">
      <xdr:nvCxnSpPr>
        <xdr:cNvPr id="954" name="直線コネクタ 953">
          <a:extLst>
            <a:ext uri="{FF2B5EF4-FFF2-40B4-BE49-F238E27FC236}">
              <a16:creationId xmlns:a16="http://schemas.microsoft.com/office/drawing/2014/main" id="{165736D4-6E84-4052-9692-CC702082294A}"/>
            </a:ext>
          </a:extLst>
        </xdr:cNvPr>
        <xdr:cNvCxnSpPr/>
      </xdr:nvCxnSpPr>
      <xdr:spPr>
        <a:xfrm flipV="1">
          <a:off x="17213580" y="17129760"/>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27687</xdr:rowOff>
    </xdr:from>
    <xdr:to>
      <xdr:col>98</xdr:col>
      <xdr:colOff>38100</xdr:colOff>
      <xdr:row>101</xdr:row>
      <xdr:rowOff>129287</xdr:rowOff>
    </xdr:to>
    <xdr:sp macro="" textlink="">
      <xdr:nvSpPr>
        <xdr:cNvPr id="955" name="楕円 954">
          <a:extLst>
            <a:ext uri="{FF2B5EF4-FFF2-40B4-BE49-F238E27FC236}">
              <a16:creationId xmlns:a16="http://schemas.microsoft.com/office/drawing/2014/main" id="{8E02A555-6F0E-43FF-83E6-5AF83471D0C9}"/>
            </a:ext>
          </a:extLst>
        </xdr:cNvPr>
        <xdr:cNvSpPr/>
      </xdr:nvSpPr>
      <xdr:spPr>
        <a:xfrm>
          <a:off x="16388080" y="169593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78487</xdr:rowOff>
    </xdr:from>
    <xdr:to>
      <xdr:col>102</xdr:col>
      <xdr:colOff>114300</xdr:colOff>
      <xdr:row>102</xdr:row>
      <xdr:rowOff>60198</xdr:rowOff>
    </xdr:to>
    <xdr:cxnSp macro="">
      <xdr:nvCxnSpPr>
        <xdr:cNvPr id="956" name="直線コネクタ 955">
          <a:extLst>
            <a:ext uri="{FF2B5EF4-FFF2-40B4-BE49-F238E27FC236}">
              <a16:creationId xmlns:a16="http://schemas.microsoft.com/office/drawing/2014/main" id="{7F1533EB-645E-42B0-971D-87181C138799}"/>
            </a:ext>
          </a:extLst>
        </xdr:cNvPr>
        <xdr:cNvCxnSpPr/>
      </xdr:nvCxnSpPr>
      <xdr:spPr>
        <a:xfrm>
          <a:off x="16431260" y="17010127"/>
          <a:ext cx="782320" cy="14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58945</xdr:rowOff>
    </xdr:from>
    <xdr:ext cx="469744" cy="259045"/>
    <xdr:sp macro="" textlink="">
      <xdr:nvSpPr>
        <xdr:cNvPr id="957" name="n_1mainValue【庁舎】&#10;一人当たり面積">
          <a:extLst>
            <a:ext uri="{FF2B5EF4-FFF2-40B4-BE49-F238E27FC236}">
              <a16:creationId xmlns:a16="http://schemas.microsoft.com/office/drawing/2014/main" id="{21E1EBE7-551E-4DEA-A950-0D95E8E5F4B8}"/>
            </a:ext>
          </a:extLst>
        </xdr:cNvPr>
        <xdr:cNvSpPr txBox="1"/>
      </xdr:nvSpPr>
      <xdr:spPr>
        <a:xfrm>
          <a:off x="18561127" y="1682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97807</xdr:rowOff>
    </xdr:from>
    <xdr:ext cx="469744" cy="259045"/>
    <xdr:sp macro="" textlink="">
      <xdr:nvSpPr>
        <xdr:cNvPr id="958" name="n_2mainValue【庁舎】&#10;一人当たり面積">
          <a:extLst>
            <a:ext uri="{FF2B5EF4-FFF2-40B4-BE49-F238E27FC236}">
              <a16:creationId xmlns:a16="http://schemas.microsoft.com/office/drawing/2014/main" id="{389247F1-49D0-43E9-A77A-AF415B30C29F}"/>
            </a:ext>
          </a:extLst>
        </xdr:cNvPr>
        <xdr:cNvSpPr txBox="1"/>
      </xdr:nvSpPr>
      <xdr:spPr>
        <a:xfrm>
          <a:off x="17776267" y="1686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127525</xdr:rowOff>
    </xdr:from>
    <xdr:ext cx="469744" cy="259045"/>
    <xdr:sp macro="" textlink="">
      <xdr:nvSpPr>
        <xdr:cNvPr id="959" name="n_3mainValue【庁舎】&#10;一人当たり面積">
          <a:extLst>
            <a:ext uri="{FF2B5EF4-FFF2-40B4-BE49-F238E27FC236}">
              <a16:creationId xmlns:a16="http://schemas.microsoft.com/office/drawing/2014/main" id="{9E6EB35B-FF2C-4F51-A5FA-6FAFC6B3555D}"/>
            </a:ext>
          </a:extLst>
        </xdr:cNvPr>
        <xdr:cNvSpPr txBox="1"/>
      </xdr:nvSpPr>
      <xdr:spPr>
        <a:xfrm>
          <a:off x="17001567" y="1689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145814</xdr:rowOff>
    </xdr:from>
    <xdr:ext cx="469744" cy="259045"/>
    <xdr:sp macro="" textlink="">
      <xdr:nvSpPr>
        <xdr:cNvPr id="960" name="n_4mainValue【庁舎】&#10;一人当たり面積">
          <a:extLst>
            <a:ext uri="{FF2B5EF4-FFF2-40B4-BE49-F238E27FC236}">
              <a16:creationId xmlns:a16="http://schemas.microsoft.com/office/drawing/2014/main" id="{F0129824-C4AD-4B5E-916C-80A6E0ED1608}"/>
            </a:ext>
          </a:extLst>
        </xdr:cNvPr>
        <xdr:cNvSpPr txBox="1"/>
      </xdr:nvSpPr>
      <xdr:spPr>
        <a:xfrm>
          <a:off x="16226867" y="1674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6B763044-22E0-4783-853D-6C6876461EC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4062D476-2B9C-4008-9CB3-9F77BA51FA7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9E166CC8-30F4-4DBC-ACE8-45C7C97CCE5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広大な町域と人口減少問題を抱える当町においては、各施設の一人当たり面積や有形固定資産減価償却率が類似団体や県平均と比較して全体的に高い傾向にある。しかしながら、老朽化が進む保健センターについては、一人当たり面積も少ないことから、住民サービスの向上といった観点からも施設の更新を検討中である。</a:t>
          </a:r>
        </a:p>
        <a:p>
          <a:r>
            <a:rPr kumimoji="1" lang="ja-JP" altLang="en-US" sz="1200">
              <a:latin typeface="ＭＳ Ｐゴシック" panose="020B0600070205080204" pitchFamily="50" charset="-128"/>
              <a:ea typeface="ＭＳ Ｐゴシック" panose="020B0600070205080204" pitchFamily="50" charset="-128"/>
            </a:rPr>
            <a:t>市民会館については、平成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地域交流センターを建設したため、類似団体数値より低くなっており、図書館については、令和元年度に揖斐川図書館の建て替えを行ったため、類似団体より低くなっている。また、体育館・プールの有形固定資産減価償却率は、類似団体より高くなっているが、今後町民プールの解体を予定しており、減少が見込まれる。</a:t>
          </a:r>
        </a:p>
        <a:p>
          <a:r>
            <a:rPr kumimoji="1" lang="ja-JP" altLang="en-US" sz="1200">
              <a:latin typeface="ＭＳ Ｐゴシック" panose="020B0600070205080204" pitchFamily="50" charset="-128"/>
              <a:ea typeface="ＭＳ Ｐゴシック" panose="020B0600070205080204" pitchFamily="50" charset="-128"/>
            </a:rPr>
            <a:t>今後は、広大な区域における住民サービスの維持と、施設等の総量適正化についてバランスを図りつつ、「揖斐川町公共施設等総合管理計画」に基づき、長期的な視点を持って施設の更新・統廃合・長寿命化などを検討するなど、適正なマネジメントが求め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
19,245
803.44
15,907,924
15,255,815
596,120
9,211,632
13,490,499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39.7</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％）に加え、町内に中心となる産業や大規模な事業所が少ないこと等により財政基盤が弱く、類似団体平均値を</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若干</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合併により職員数が大幅増となった人件費のほか、公共施設等の維持管理経費に係る物件費の削減が課題であるが、歳出の徹底的な見直しを実施するとともに、</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企業誘致や定住促進対策を積極的に進め、法人税・住民税等の増収</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など歳入確保に</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24553</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96753"/>
          <a:ext cx="0" cy="1624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110930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24553</xdr:rowOff>
    </xdr:from>
    <xdr:to>
      <xdr:col>24</xdr:col>
      <xdr:colOff>12700</xdr:colOff>
      <xdr:row>36</xdr:row>
      <xdr:rowOff>24553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79163</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515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63077</xdr:rowOff>
    </xdr:from>
    <xdr:to>
      <xdr:col>19</xdr:col>
      <xdr:colOff>133350</xdr:colOff>
      <xdr:row>43</xdr:row>
      <xdr:rowOff>79163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354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63077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63077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140546</xdr:rowOff>
    </xdr:from>
    <xdr:to>
      <xdr:col>11</xdr:col>
      <xdr:colOff>82550</xdr:colOff>
      <xdr:row>41</xdr:row>
      <xdr:rowOff>70696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80873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28363</xdr:rowOff>
    </xdr:from>
    <xdr:to>
      <xdr:col>19</xdr:col>
      <xdr:colOff>184150</xdr:colOff>
      <xdr:row>43</xdr:row>
      <xdr:rowOff>129963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114740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12277</xdr:rowOff>
    </xdr:from>
    <xdr:to>
      <xdr:col>15</xdr:col>
      <xdr:colOff>133350</xdr:colOff>
      <xdr:row>43</xdr:row>
      <xdr:rowOff>113877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98654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人件費・物件費等の人口１人当たりの決算額は類似団体平均値を大幅に上回っているが、経常収支比率は</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81.8</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％で類似団体平均値を</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前年度から</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ポイント増加した主な要因は、電力・ガス等の価格高騰による光熱水費の増加や会計年度任用職員に係る人件費の増加による。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減などにより経常的一般財源等の増加が見込めないため、経常収支比率は今後も年々悪化することが予想される。人件費については会計年度任用職員を含めた人件費の適正化と削減に努め、また、物件費ではその多くを占める公共施設の維持管理経費については、「公共施設等総合管理計画」による類似施設の統廃合や包括施設管理の導入など、経常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42406"/>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14817</xdr:rowOff>
    </xdr:from>
    <xdr:to>
      <xdr:col>23</xdr:col>
      <xdr:colOff>133350</xdr:colOff>
      <xdr:row>61</xdr:row>
      <xdr:rowOff>79163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7326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61</xdr:row>
      <xdr:rowOff>111337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47326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36406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6978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62</xdr:row>
      <xdr:rowOff>140970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6630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44873</xdr:rowOff>
    </xdr:from>
    <xdr:to>
      <xdr:col>11</xdr:col>
      <xdr:colOff>82550</xdr:colOff>
      <xdr:row>64</xdr:row>
      <xdr:rowOff>146473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131250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28363</xdr:rowOff>
    </xdr:from>
    <xdr:to>
      <xdr:col>23</xdr:col>
      <xdr:colOff>184150</xdr:colOff>
      <xdr:row>61</xdr:row>
      <xdr:rowOff>129963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44890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135467</xdr:rowOff>
    </xdr:from>
    <xdr:to>
      <xdr:col>19</xdr:col>
      <xdr:colOff>184150</xdr:colOff>
      <xdr:row>61</xdr:row>
      <xdr:rowOff>65617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75794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9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60537</xdr:rowOff>
    </xdr:from>
    <xdr:to>
      <xdr:col>15</xdr:col>
      <xdr:colOff>133350</xdr:colOff>
      <xdr:row>61</xdr:row>
      <xdr:rowOff>162137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157056</xdr:rowOff>
    </xdr:from>
    <xdr:to>
      <xdr:col>11</xdr:col>
      <xdr:colOff>82550</xdr:colOff>
      <xdr:row>62</xdr:row>
      <xdr:rowOff>87206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97383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値に比べて大幅に上回っている。人件費については定員適正化に基づく削減計画により人員削減効果が出ているものの、物件費は依然として高い。合併団体であり広大な面積を持つ当町は公共施設の総量も多く、施設の維持管理経費や指定管理料等の委託料が嵩むほか、老朽化に伴う修繕料等も多い。加えて電力・ガス等の価格高騰に伴い経費が増加したことが影響し、前年度を若干上回る決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人件費では会計年度任用職員を含めた人員の適正化・削減を引き続き実施し、物件費では公共施設の統廃合等や包括施設管理の導入などにより、人件費・物件費等の抑制に努める。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154251</xdr:rowOff>
    </xdr:from>
    <xdr:to>
      <xdr:col>23</xdr:col>
      <xdr:colOff>133350</xdr:colOff>
      <xdr:row>89</xdr:row>
      <xdr:rowOff>72030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1701"/>
          <a:ext cx="0" cy="128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44107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0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72030</xdr:rowOff>
    </xdr:from>
    <xdr:to>
      <xdr:col>24</xdr:col>
      <xdr:colOff>12700</xdr:colOff>
      <xdr:row>89</xdr:row>
      <xdr:rowOff>72030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3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69178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8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154251</xdr:rowOff>
    </xdr:from>
    <xdr:to>
      <xdr:col>24</xdr:col>
      <xdr:colOff>12700</xdr:colOff>
      <xdr:row>81</xdr:row>
      <xdr:rowOff>154251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99623</xdr:rowOff>
    </xdr:from>
    <xdr:to>
      <xdr:col>23</xdr:col>
      <xdr:colOff>133350</xdr:colOff>
      <xdr:row>87</xdr:row>
      <xdr:rowOff>130204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015773"/>
          <a:ext cx="838200" cy="3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4844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06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159767</xdr:rowOff>
    </xdr:from>
    <xdr:to>
      <xdr:col>23</xdr:col>
      <xdr:colOff>184150</xdr:colOff>
      <xdr:row>85</xdr:row>
      <xdr:rowOff>89917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81662</xdr:rowOff>
    </xdr:from>
    <xdr:to>
      <xdr:col>19</xdr:col>
      <xdr:colOff>133350</xdr:colOff>
      <xdr:row>87</xdr:row>
      <xdr:rowOff>99623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9978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106200</xdr:rowOff>
    </xdr:from>
    <xdr:to>
      <xdr:col>19</xdr:col>
      <xdr:colOff>184150</xdr:colOff>
      <xdr:row>85</xdr:row>
      <xdr:rowOff>36350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46527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7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22011</xdr:rowOff>
    </xdr:from>
    <xdr:to>
      <xdr:col>15</xdr:col>
      <xdr:colOff>82550</xdr:colOff>
      <xdr:row>87</xdr:row>
      <xdr:rowOff>81662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66711"/>
          <a:ext cx="889000" cy="2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161777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82713</xdr:rowOff>
    </xdr:from>
    <xdr:to>
      <xdr:col>11</xdr:col>
      <xdr:colOff>31750</xdr:colOff>
      <xdr:row>86</xdr:row>
      <xdr:rowOff>22011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55963"/>
          <a:ext cx="889000" cy="11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118845</xdr:rowOff>
    </xdr:from>
    <xdr:to>
      <xdr:col>11</xdr:col>
      <xdr:colOff>82550</xdr:colOff>
      <xdr:row>82</xdr:row>
      <xdr:rowOff>48995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59172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114109</xdr:rowOff>
    </xdr:from>
    <xdr:to>
      <xdr:col>7</xdr:col>
      <xdr:colOff>31750</xdr:colOff>
      <xdr:row>82</xdr:row>
      <xdr:rowOff>44259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54436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7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79404</xdr:rowOff>
    </xdr:from>
    <xdr:to>
      <xdr:col>23</xdr:col>
      <xdr:colOff>184150</xdr:colOff>
      <xdr:row>88</xdr:row>
      <xdr:rowOff>9554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9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51481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96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48823</xdr:rowOff>
    </xdr:from>
    <xdr:to>
      <xdr:col>19</xdr:col>
      <xdr:colOff>184150</xdr:colOff>
      <xdr:row>87</xdr:row>
      <xdr:rowOff>150423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9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135200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051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30862</xdr:rowOff>
    </xdr:from>
    <xdr:to>
      <xdr:col>15</xdr:col>
      <xdr:colOff>133350</xdr:colOff>
      <xdr:row>87</xdr:row>
      <xdr:rowOff>132462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94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117239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03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142661</xdr:rowOff>
    </xdr:from>
    <xdr:to>
      <xdr:col>11</xdr:col>
      <xdr:colOff>82550</xdr:colOff>
      <xdr:row>86</xdr:row>
      <xdr:rowOff>72811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57588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0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31913</xdr:rowOff>
    </xdr:from>
    <xdr:to>
      <xdr:col>7</xdr:col>
      <xdr:colOff>31750</xdr:colOff>
      <xdr:row>85</xdr:row>
      <xdr:rowOff>133513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6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118290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類似団体平均値に比べて低い水準にあり、平均値を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国家公務員人件費削減措置の影響により指数自体は高くなったが、類似団体も同様の結果となっており、依然として低い水準となっている。これは、従来からの給与体系水準の低さや男女の昇任格差が要因であると考えられ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年度から新たな昇給制度（勤務評定）により適正な給与の改正を図っており、また、地域の民間企業との給与格差についても適正に反映させたい。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7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45357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8811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158041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62593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8811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45357</xdr:rowOff>
    </xdr:from>
    <xdr:to>
      <xdr:col>72</xdr:col>
      <xdr:colOff>203200</xdr:colOff>
      <xdr:row>81</xdr:row>
      <xdr:rowOff>62593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93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45357</xdr:rowOff>
    </xdr:from>
    <xdr:to>
      <xdr:col>68</xdr:col>
      <xdr:colOff>152400</xdr:colOff>
      <xdr:row>81</xdr:row>
      <xdr:rowOff>62593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93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166007</xdr:rowOff>
    </xdr:from>
    <xdr:to>
      <xdr:col>81</xdr:col>
      <xdr:colOff>95250</xdr:colOff>
      <xdr:row>81</xdr:row>
      <xdr:rowOff>96157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72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166007</xdr:rowOff>
    </xdr:from>
    <xdr:to>
      <xdr:col>68</xdr:col>
      <xdr:colOff>203200</xdr:colOff>
      <xdr:row>81</xdr:row>
      <xdr:rowOff>96157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106334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11793</xdr:rowOff>
    </xdr:from>
    <xdr:to>
      <xdr:col>64</xdr:col>
      <xdr:colOff>152400</xdr:colOff>
      <xdr:row>81</xdr:row>
      <xdr:rowOff>113393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123570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類似団体平均値に比べて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人上回っている。これは、合併により職員数が著しく多くなったことが要因である。令和４年度の職員数は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人であり、合併当初（</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日）と比較すると</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以上の減となっており、「定員管理適正化計画」以上の削減を図っているところであるが、住民サービスの低下を招く恐れもあるためバランスを図る必要がある。今後も引き続き事務効率化や指定管理者制度の導入による業務の外部委託などを進め、住民サービスの確保を図りつつ職員削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66146</xdr:rowOff>
    </xdr:from>
    <xdr:to>
      <xdr:col>81</xdr:col>
      <xdr:colOff>44450</xdr:colOff>
      <xdr:row>67</xdr:row>
      <xdr:rowOff>150389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81696"/>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122466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150389</xdr:rowOff>
    </xdr:from>
    <xdr:to>
      <xdr:col>81</xdr:col>
      <xdr:colOff>133350</xdr:colOff>
      <xdr:row>67</xdr:row>
      <xdr:rowOff>150389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3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152523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66146</xdr:rowOff>
    </xdr:from>
    <xdr:to>
      <xdr:col>81</xdr:col>
      <xdr:colOff>133350</xdr:colOff>
      <xdr:row>59</xdr:row>
      <xdr:rowOff>66146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8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139912</xdr:rowOff>
    </xdr:from>
    <xdr:to>
      <xdr:col>81</xdr:col>
      <xdr:colOff>44450</xdr:colOff>
      <xdr:row>65</xdr:row>
      <xdr:rowOff>16721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12712"/>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114740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81597</xdr:rowOff>
    </xdr:from>
    <xdr:to>
      <xdr:col>77</xdr:col>
      <xdr:colOff>44450</xdr:colOff>
      <xdr:row>64</xdr:row>
      <xdr:rowOff>139912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54397"/>
          <a:ext cx="889000" cy="5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165752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81597</xdr:rowOff>
    </xdr:from>
    <xdr:to>
      <xdr:col>72</xdr:col>
      <xdr:colOff>203200</xdr:colOff>
      <xdr:row>64</xdr:row>
      <xdr:rowOff>115781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05439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7726</xdr:rowOff>
    </xdr:from>
    <xdr:to>
      <xdr:col>73</xdr:col>
      <xdr:colOff>44450</xdr:colOff>
      <xdr:row>62</xdr:row>
      <xdr:rowOff>109326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115781</xdr:rowOff>
    </xdr:from>
    <xdr:to>
      <xdr:col>68</xdr:col>
      <xdr:colOff>152400</xdr:colOff>
      <xdr:row>64</xdr:row>
      <xdr:rowOff>155998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108858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131974</xdr:rowOff>
    </xdr:from>
    <xdr:to>
      <xdr:col>68</xdr:col>
      <xdr:colOff>203200</xdr:colOff>
      <xdr:row>60</xdr:row>
      <xdr:rowOff>62124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72301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127953</xdr:rowOff>
    </xdr:from>
    <xdr:to>
      <xdr:col>64</xdr:col>
      <xdr:colOff>152400</xdr:colOff>
      <xdr:row>60</xdr:row>
      <xdr:rowOff>58103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4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68280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137371</xdr:rowOff>
    </xdr:from>
    <xdr:to>
      <xdr:col>81</xdr:col>
      <xdr:colOff>95250</xdr:colOff>
      <xdr:row>65</xdr:row>
      <xdr:rowOff>67521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109448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8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89112</xdr:rowOff>
    </xdr:from>
    <xdr:to>
      <xdr:col>77</xdr:col>
      <xdr:colOff>95250</xdr:colOff>
      <xdr:row>65</xdr:row>
      <xdr:rowOff>19262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4039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48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30797</xdr:rowOff>
    </xdr:from>
    <xdr:to>
      <xdr:col>73</xdr:col>
      <xdr:colOff>44450</xdr:colOff>
      <xdr:row>64</xdr:row>
      <xdr:rowOff>132397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117174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64981</xdr:rowOff>
    </xdr:from>
    <xdr:to>
      <xdr:col>68</xdr:col>
      <xdr:colOff>203200</xdr:colOff>
      <xdr:row>64</xdr:row>
      <xdr:rowOff>166581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151358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105198</xdr:rowOff>
    </xdr:from>
    <xdr:to>
      <xdr:col>64</xdr:col>
      <xdr:colOff>152400</xdr:colOff>
      <xdr:row>65</xdr:row>
      <xdr:rowOff>35348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20125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近年は、類似団体に比べ平均的な値で推移しているが、平成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年度からの推移を見ると大きく減少傾向にある（</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合併に伴い旧町村の格差是正や新町の一体化を狙う投資的経費の財源としての地方債発行や、全町全域下水道化に向けた整備のための地方債発行を行いつつも、旧町村から承継した地方債の償還が進み、年度毎の償還額が減少してきたためである。また、地方債残高については、交付税措置等条件の有利なものが大半を占めている。しかしながら、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年度以降は、算出の分母となる普通交付税の合併算定替適用期間が終了し、交付税額が大きく減少していることから、今後は実質公債費比率の増加が見込まれる。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20828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498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20828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8498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69088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788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69088</xdr:rowOff>
    </xdr:from>
    <xdr:to>
      <xdr:col>68</xdr:col>
      <xdr:colOff>152400</xdr:colOff>
      <xdr:row>40</xdr:row>
      <xdr:rowOff>117348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270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158005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66548</xdr:rowOff>
    </xdr:from>
    <xdr:to>
      <xdr:col>64</xdr:col>
      <xdr:colOff>152400</xdr:colOff>
      <xdr:row>40</xdr:row>
      <xdr:rowOff>168148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152925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将来負担比率については、平成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となっている。しかしながら近年、算出の分母となる標準財政規模や算入公債費等の額が減少傾向にあることから、将来負担額を抑えるためにも地方債発行の抑制に努める必要がある。今後も長期的視野に立ち、後世への負担を少しでも軽減するよう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76729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48806</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2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76729</xdr:rowOff>
    </xdr:from>
    <xdr:to>
      <xdr:col>81</xdr:col>
      <xdr:colOff>133350</xdr:colOff>
      <xdr:row>22</xdr:row>
      <xdr:rowOff>76729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19579</xdr:rowOff>
    </xdr:from>
    <xdr:to>
      <xdr:col>73</xdr:col>
      <xdr:colOff>44450</xdr:colOff>
      <xdr:row>15</xdr:row>
      <xdr:rowOff>121179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131356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3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128693</xdr:rowOff>
    </xdr:from>
    <xdr:to>
      <xdr:col>68</xdr:col>
      <xdr:colOff>203200</xdr:colOff>
      <xdr:row>15</xdr:row>
      <xdr:rowOff>58843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69020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
19,245
803.44
15,907,924
15,255,815
596,120
9,211,632
13,490,499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人件費に係る経常収支比率は「定員管理適正化計画」の効果もあり、前年度に続いて類似団体をやや下回っている。職員数については、合併当初</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日）に比べると</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人の削減を行い、町が定めた目標を上回る削減を図った（計画においては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人の純減目標）。平成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月に改正された当計画（平成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年度）においては、令和４年度の職員数を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人としているところであるが、計画を大幅に上回る職員削減を実施している。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131572</xdr:rowOff>
    </xdr:from>
    <xdr:to>
      <xdr:col>24</xdr:col>
      <xdr:colOff>114300</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986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986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62484</xdr:rowOff>
    </xdr:from>
    <xdr:to>
      <xdr:col>20</xdr:col>
      <xdr:colOff>38100</xdr:colOff>
      <xdr:row>36</xdr:row>
      <xdr:rowOff>164084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148861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17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35</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11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48768</xdr:rowOff>
    </xdr:from>
    <xdr:to>
      <xdr:col>11</xdr:col>
      <xdr:colOff>60325</xdr:colOff>
      <xdr:row>36</xdr:row>
      <xdr:rowOff>150368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135145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147066</xdr:rowOff>
    </xdr:from>
    <xdr:to>
      <xdr:col>20</xdr:col>
      <xdr:colOff>38100</xdr:colOff>
      <xdr:row>36</xdr:row>
      <xdr:rowOff>77216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87393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物件費の令和４年度決算額は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2,530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百万円の増であったが、経常収支比率については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％と前年度に比べ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ポイントの減となった。また、類似団体平均を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町は合併により町域が広大となり公共施設の総量も多く、維持管理に係る経費や、老朽化に伴う臨時的な維持修繕等が今後増加すると考えられる。そのため、合併以降進めてきた用度等経常経費の見直しや縮減の徹底、及び「公共施設等総合管理計画」に基づく施設の統廃合や廃止を積極的に進めていくことで、今後の経費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53129"/>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58964</xdr:rowOff>
    </xdr:from>
    <xdr:to>
      <xdr:col>82</xdr:col>
      <xdr:colOff>107950</xdr:colOff>
      <xdr:row>17</xdr:row>
      <xdr:rowOff>167821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73614"/>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167821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2100"/>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18</xdr:row>
      <xdr:rowOff>7257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321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7257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84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151691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127907</xdr:rowOff>
    </xdr:from>
    <xdr:to>
      <xdr:col>69</xdr:col>
      <xdr:colOff>142875</xdr:colOff>
      <xdr:row>18</xdr:row>
      <xdr:rowOff>58057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扶助費の令和４年度決算額は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1,205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百万円で、新型コロナウイルス対策の臨時特別給付金給付事業の終了により前年度より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百万円減少したが、依然として特定財源の比率が高く、経常収支比率についてはほぼ横ばいの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％で、類似団体に比べると低い率となっている。扶助費については、高齢化や障がい福祉の充実、少子化対策などにより今後も増加が予想される。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29028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44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115405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29028</xdr:rowOff>
    </xdr:from>
    <xdr:to>
      <xdr:col>24</xdr:col>
      <xdr:colOff>114300</xdr:colOff>
      <xdr:row>52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056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121755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383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繰出金の令和４年度決算額は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1,593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百万円の減となった。内訳は国保・介護保険などの事業会計への繰出金と、下水道等公営企業会計への繰出金が主なものである。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等の公営企業会計への繰出金については独立採算制の観点から繰出基準を明確にし、また、全体的に料金体系の抜本的な見直しを実施するなど経営の健全化に努め、普通会計への圧迫を軽減させ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2607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64407</xdr:rowOff>
    </xdr:from>
    <xdr:to>
      <xdr:col>82</xdr:col>
      <xdr:colOff>107950</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941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18342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8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121557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13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121557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81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42635</xdr:rowOff>
    </xdr:from>
    <xdr:to>
      <xdr:col>69</xdr:col>
      <xdr:colOff>92075</xdr:colOff>
      <xdr:row>55</xdr:row>
      <xdr:rowOff>151493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723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57150</xdr:rowOff>
    </xdr:from>
    <xdr:to>
      <xdr:col>69</xdr:col>
      <xdr:colOff>142875</xdr:colOff>
      <xdr:row>55</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13607</xdr:rowOff>
    </xdr:from>
    <xdr:to>
      <xdr:col>82</xdr:col>
      <xdr:colOff>158750</xdr:colOff>
      <xdr:row>55</xdr:row>
      <xdr:rowOff>115207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30134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15620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163285</xdr:rowOff>
    </xdr:from>
    <xdr:to>
      <xdr:col>65</xdr:col>
      <xdr:colOff>53975</xdr:colOff>
      <xdr:row>55</xdr:row>
      <xdr:rowOff>93435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103612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補助費等の令和４年度経常経費充当一般財源は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百万円で、前年度に比べ</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百万円の増となった。類似団体平均に比して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低くはなっているが、補助費等には消防組合負担金や高齢者福祉関係の事務を行う社会福祉協議会や広域連合、し尿処理やごみ処理を行う一部事務組合への補助負担金、公共交通の要である養老鉄道・樽見鉄道などへの支援を含んでおり、必要不可欠な経費としてさらなる削減は容易ではない。これら各種団体への補助費等について、事業内容・費用対効果を検証しながら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41</xdr:row>
      <xdr:rowOff>62230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134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34307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62230</xdr:rowOff>
    </xdr:from>
    <xdr:to>
      <xdr:col>82</xdr:col>
      <xdr:colOff>196850</xdr:colOff>
      <xdr:row>41</xdr:row>
      <xdr:rowOff>62230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02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047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88900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39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160020</xdr:rowOff>
    </xdr:from>
    <xdr:to>
      <xdr:col>69</xdr:col>
      <xdr:colOff>142875</xdr:colOff>
      <xdr:row>37</xdr:row>
      <xdr:rowOff>90170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74947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公債費の経常収支比率は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となっており、類似団体平均値に比べて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ポイント上回っている。決算額については、令和３年度の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1,589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百万円に対し令和４年度が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1,616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百万円と前年比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今後も、地方債発行の抑制や繰上償還を実施することにより、公債費負担の軽減を図る。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64788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92711</xdr:rowOff>
    </xdr:from>
    <xdr:to>
      <xdr:col>24</xdr:col>
      <xdr:colOff>114300</xdr:colOff>
      <xdr:row>79</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77</xdr:row>
      <xdr:rowOff>165863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326363"/>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77</xdr:row>
      <xdr:rowOff>152146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263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78</xdr:row>
      <xdr:rowOff>30987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537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525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30987</xdr:rowOff>
    </xdr:from>
    <xdr:to>
      <xdr:col>11</xdr:col>
      <xdr:colOff>9525</xdr:colOff>
      <xdr:row>78</xdr:row>
      <xdr:rowOff>40132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040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16273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公債費以外の経常収支比率としては、類似団体平均値を</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た。今後高齢化社会の益々の進展に伴う社会保障費等扶助費の増加や、高齢化や人口減少に伴う町税の減少等が予想されるため、その他の経常経費においても更なる抑制を図らなければならない。類似する公共施設の統廃合や人件費の削減など行政改革を積極的に進めることが不可欠で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33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142240</xdr:rowOff>
    </xdr:from>
    <xdr:to>
      <xdr:col>82</xdr:col>
      <xdr:colOff>107950</xdr:colOff>
      <xdr:row>72</xdr:row>
      <xdr:rowOff>149860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486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74947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33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149860</xdr:rowOff>
    </xdr:from>
    <xdr:to>
      <xdr:col>78</xdr:col>
      <xdr:colOff>69850</xdr:colOff>
      <xdr:row>73</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494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45720</xdr:rowOff>
    </xdr:from>
    <xdr:to>
      <xdr:col>78</xdr:col>
      <xdr:colOff>120650</xdr:colOff>
      <xdr:row>74</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132097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81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73</xdr:row>
      <xdr:rowOff>31750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539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31750</xdr:rowOff>
    </xdr:from>
    <xdr:to>
      <xdr:col>69</xdr:col>
      <xdr:colOff>92075</xdr:colOff>
      <xdr:row>73</xdr:row>
      <xdr:rowOff>115570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547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49530</xdr:rowOff>
    </xdr:from>
    <xdr:to>
      <xdr:col>69</xdr:col>
      <xdr:colOff>142875</xdr:colOff>
      <xdr:row>77</xdr:row>
      <xdr:rowOff>151130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135907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91440</xdr:rowOff>
    </xdr:from>
    <xdr:to>
      <xdr:col>82</xdr:col>
      <xdr:colOff>158750</xdr:colOff>
      <xdr:row>73</xdr:row>
      <xdr:rowOff>21590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99060</xdr:rowOff>
    </xdr:from>
    <xdr:to>
      <xdr:col>78</xdr:col>
      <xdr:colOff>120650</xdr:colOff>
      <xdr:row>73</xdr:row>
      <xdr:rowOff>29210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39387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21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144780</xdr:rowOff>
    </xdr:from>
    <xdr:to>
      <xdr:col>74</xdr:col>
      <xdr:colOff>31750</xdr:colOff>
      <xdr:row>73</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85107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152400</xdr:rowOff>
    </xdr:from>
    <xdr:to>
      <xdr:col>69</xdr:col>
      <xdr:colOff>142875</xdr:colOff>
      <xdr:row>73</xdr:row>
      <xdr:rowOff>82550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64770</xdr:rowOff>
    </xdr:from>
    <xdr:to>
      <xdr:col>65</xdr:col>
      <xdr:colOff>53975</xdr:colOff>
      <xdr:row>73</xdr:row>
      <xdr:rowOff>166370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109474</xdr:rowOff>
    </xdr:from>
    <xdr:to>
      <xdr:col>29</xdr:col>
      <xdr:colOff>127000</xdr:colOff>
      <xdr:row>19</xdr:row>
      <xdr:rowOff>136775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3049"/>
          <a:ext cx="0" cy="1398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108852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136775</xdr:rowOff>
    </xdr:from>
    <xdr:to>
      <xdr:col>30</xdr:col>
      <xdr:colOff>25400</xdr:colOff>
      <xdr:row>19</xdr:row>
      <xdr:rowOff>136775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1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24401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109474</xdr:rowOff>
    </xdr:from>
    <xdr:to>
      <xdr:col>30</xdr:col>
      <xdr:colOff>25400</xdr:colOff>
      <xdr:row>11</xdr:row>
      <xdr:rowOff>109474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3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133755</xdr:rowOff>
    </xdr:from>
    <xdr:to>
      <xdr:col>29</xdr:col>
      <xdr:colOff>127000</xdr:colOff>
      <xdr:row>14</xdr:row>
      <xdr:rowOff>51606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10230"/>
          <a:ext cx="647700" cy="89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78349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7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106272</xdr:rowOff>
    </xdr:from>
    <xdr:to>
      <xdr:col>29</xdr:col>
      <xdr:colOff>177800</xdr:colOff>
      <xdr:row>16</xdr:row>
      <xdr:rowOff>36422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51606</xdr:rowOff>
    </xdr:from>
    <xdr:to>
      <xdr:col>26</xdr:col>
      <xdr:colOff>50800</xdr:colOff>
      <xdr:row>14</xdr:row>
      <xdr:rowOff>84067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99531"/>
          <a:ext cx="698500" cy="32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154359</xdr:rowOff>
    </xdr:from>
    <xdr:to>
      <xdr:col>26</xdr:col>
      <xdr:colOff>101600</xdr:colOff>
      <xdr:row>16</xdr:row>
      <xdr:rowOff>84509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69286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84067</xdr:rowOff>
    </xdr:from>
    <xdr:to>
      <xdr:col>22</xdr:col>
      <xdr:colOff>114300</xdr:colOff>
      <xdr:row>15</xdr:row>
      <xdr:rowOff>35636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31992"/>
          <a:ext cx="698500" cy="123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57858</xdr:rowOff>
    </xdr:from>
    <xdr:to>
      <xdr:col>22</xdr:col>
      <xdr:colOff>165100</xdr:colOff>
      <xdr:row>16</xdr:row>
      <xdr:rowOff>159458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144235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23422</xdr:rowOff>
    </xdr:from>
    <xdr:to>
      <xdr:col>18</xdr:col>
      <xdr:colOff>177800</xdr:colOff>
      <xdr:row>15</xdr:row>
      <xdr:rowOff>35636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42797"/>
          <a:ext cx="698500" cy="12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120821</xdr:rowOff>
    </xdr:from>
    <xdr:to>
      <xdr:col>19</xdr:col>
      <xdr:colOff>38100</xdr:colOff>
      <xdr:row>19</xdr:row>
      <xdr:rowOff>50971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35748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131940</xdr:rowOff>
    </xdr:from>
    <xdr:to>
      <xdr:col>15</xdr:col>
      <xdr:colOff>101600</xdr:colOff>
      <xdr:row>19</xdr:row>
      <xdr:rowOff>62090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6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46867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5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82955</xdr:rowOff>
    </xdr:from>
    <xdr:to>
      <xdr:col>29</xdr:col>
      <xdr:colOff>177800</xdr:colOff>
      <xdr:row>14</xdr:row>
      <xdr:rowOff>13105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5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99482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0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806</xdr:rowOff>
    </xdr:from>
    <xdr:to>
      <xdr:col>26</xdr:col>
      <xdr:colOff>101600</xdr:colOff>
      <xdr:row>14</xdr:row>
      <xdr:rowOff>102406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4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112583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1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33267</xdr:rowOff>
    </xdr:from>
    <xdr:to>
      <xdr:col>22</xdr:col>
      <xdr:colOff>165100</xdr:colOff>
      <xdr:row>14</xdr:row>
      <xdr:rowOff>134867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81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145044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156286</xdr:rowOff>
    </xdr:from>
    <xdr:to>
      <xdr:col>19</xdr:col>
      <xdr:colOff>38100</xdr:colOff>
      <xdr:row>15</xdr:row>
      <xdr:rowOff>86436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04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96613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144072</xdr:rowOff>
    </xdr:from>
    <xdr:to>
      <xdr:col>15</xdr:col>
      <xdr:colOff>101600</xdr:colOff>
      <xdr:row>15</xdr:row>
      <xdr:rowOff>74222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91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84399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6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10802</xdr:rowOff>
    </xdr:from>
    <xdr:to>
      <xdr:col>29</xdr:col>
      <xdr:colOff>127000</xdr:colOff>
      <xdr:row>38</xdr:row>
      <xdr:rowOff>121948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8252"/>
          <a:ext cx="0" cy="1311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94025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121948</xdr:rowOff>
    </xdr:from>
    <xdr:to>
      <xdr:col>30</xdr:col>
      <xdr:colOff>25400</xdr:colOff>
      <xdr:row>38</xdr:row>
      <xdr:rowOff>121948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95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97179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10802</xdr:rowOff>
    </xdr:from>
    <xdr:to>
      <xdr:col>30</xdr:col>
      <xdr:colOff>25400</xdr:colOff>
      <xdr:row>34</xdr:row>
      <xdr:rowOff>10802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8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190665</xdr:rowOff>
    </xdr:from>
    <xdr:to>
      <xdr:col>29</xdr:col>
      <xdr:colOff>127000</xdr:colOff>
      <xdr:row>35</xdr:row>
      <xdr:rowOff>334569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01015"/>
          <a:ext cx="647700" cy="143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199130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09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227053</xdr:rowOff>
    </xdr:from>
    <xdr:to>
      <xdr:col>29</xdr:col>
      <xdr:colOff>177800</xdr:colOff>
      <xdr:row>35</xdr:row>
      <xdr:rowOff>328653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74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334569</xdr:rowOff>
    </xdr:from>
    <xdr:to>
      <xdr:col>26</xdr:col>
      <xdr:colOff>50800</xdr:colOff>
      <xdr:row>36</xdr:row>
      <xdr:rowOff>21433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44919"/>
          <a:ext cx="698500" cy="29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267995</xdr:rowOff>
    </xdr:from>
    <xdr:to>
      <xdr:col>26</xdr:col>
      <xdr:colOff>101600</xdr:colOff>
      <xdr:row>36</xdr:row>
      <xdr:rowOff>26695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36872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4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334111</xdr:rowOff>
    </xdr:from>
    <xdr:to>
      <xdr:col>22</xdr:col>
      <xdr:colOff>114300</xdr:colOff>
      <xdr:row>36</xdr:row>
      <xdr:rowOff>21433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44461"/>
          <a:ext cx="698500" cy="3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71391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327299</xdr:rowOff>
    </xdr:from>
    <xdr:to>
      <xdr:col>18</xdr:col>
      <xdr:colOff>177800</xdr:colOff>
      <xdr:row>35</xdr:row>
      <xdr:rowOff>334111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37649"/>
          <a:ext cx="698500" cy="6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150403</xdr:rowOff>
    </xdr:from>
    <xdr:to>
      <xdr:col>19</xdr:col>
      <xdr:colOff>38100</xdr:colOff>
      <xdr:row>37</xdr:row>
      <xdr:rowOff>80553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65330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9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138882</xdr:rowOff>
    </xdr:from>
    <xdr:to>
      <xdr:col>15</xdr:col>
      <xdr:colOff>101600</xdr:colOff>
      <xdr:row>37</xdr:row>
      <xdr:rowOff>69032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53809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139865</xdr:rowOff>
    </xdr:from>
    <xdr:to>
      <xdr:col>29</xdr:col>
      <xdr:colOff>177800</xdr:colOff>
      <xdr:row>35</xdr:row>
      <xdr:rowOff>241465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5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327842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9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283769</xdr:rowOff>
    </xdr:from>
    <xdr:to>
      <xdr:col>26</xdr:col>
      <xdr:colOff>101600</xdr:colOff>
      <xdr:row>36</xdr:row>
      <xdr:rowOff>42469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94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27246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80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313533</xdr:rowOff>
    </xdr:from>
    <xdr:to>
      <xdr:col>22</xdr:col>
      <xdr:colOff>165100</xdr:colOff>
      <xdr:row>36</xdr:row>
      <xdr:rowOff>72233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23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57010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1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283311</xdr:rowOff>
    </xdr:from>
    <xdr:to>
      <xdr:col>19</xdr:col>
      <xdr:colOff>38100</xdr:colOff>
      <xdr:row>36</xdr:row>
      <xdr:rowOff>42011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93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52188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6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276499</xdr:rowOff>
    </xdr:from>
    <xdr:to>
      <xdr:col>15</xdr:col>
      <xdr:colOff>101600</xdr:colOff>
      <xdr:row>36</xdr:row>
      <xdr:rowOff>35199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8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45376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5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
19,245
803.44
15,907,924
15,255,815
596,120
9,211,632
13,490,499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60147</xdr:rowOff>
    </xdr:from>
    <xdr:to>
      <xdr:col>24</xdr:col>
      <xdr:colOff>62865</xdr:colOff>
      <xdr:row>38</xdr:row>
      <xdr:rowOff>142982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3647"/>
          <a:ext cx="1270" cy="145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146809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142982</xdr:rowOff>
    </xdr:from>
    <xdr:to>
      <xdr:col>24</xdr:col>
      <xdr:colOff>152400</xdr:colOff>
      <xdr:row>38</xdr:row>
      <xdr:rowOff>142982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6824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60147</xdr:rowOff>
    </xdr:from>
    <xdr:to>
      <xdr:col>24</xdr:col>
      <xdr:colOff>152400</xdr:colOff>
      <xdr:row>30</xdr:row>
      <xdr:rowOff>60147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47052</xdr:rowOff>
    </xdr:from>
    <xdr:to>
      <xdr:col>24</xdr:col>
      <xdr:colOff>63500</xdr:colOff>
      <xdr:row>34</xdr:row>
      <xdr:rowOff>132401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76352"/>
          <a:ext cx="838200" cy="8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75197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7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96770</xdr:rowOff>
    </xdr:from>
    <xdr:to>
      <xdr:col>24</xdr:col>
      <xdr:colOff>114300</xdr:colOff>
      <xdr:row>36</xdr:row>
      <xdr:rowOff>26920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132401</xdr:rowOff>
    </xdr:from>
    <xdr:to>
      <xdr:col>19</xdr:col>
      <xdr:colOff>177800</xdr:colOff>
      <xdr:row>35</xdr:row>
      <xdr:rowOff>2981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1701"/>
          <a:ext cx="889000" cy="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129068</xdr:rowOff>
    </xdr:from>
    <xdr:to>
      <xdr:col>20</xdr:col>
      <xdr:colOff>38100</xdr:colOff>
      <xdr:row>36</xdr:row>
      <xdr:rowOff>59218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50345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2981</xdr:rowOff>
    </xdr:from>
    <xdr:to>
      <xdr:col>15</xdr:col>
      <xdr:colOff>50800</xdr:colOff>
      <xdr:row>36</xdr:row>
      <xdr:rowOff>116971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03731"/>
          <a:ext cx="889000" cy="28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35195</xdr:rowOff>
    </xdr:from>
    <xdr:to>
      <xdr:col>15</xdr:col>
      <xdr:colOff>101600</xdr:colOff>
      <xdr:row>36</xdr:row>
      <xdr:rowOff>136795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127922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50089</xdr:rowOff>
    </xdr:from>
    <xdr:to>
      <xdr:col>10</xdr:col>
      <xdr:colOff>114300</xdr:colOff>
      <xdr:row>36</xdr:row>
      <xdr:rowOff>116971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22289"/>
          <a:ext cx="889000" cy="6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171147</xdr:rowOff>
    </xdr:from>
    <xdr:to>
      <xdr:col>10</xdr:col>
      <xdr:colOff>165100</xdr:colOff>
      <xdr:row>39</xdr:row>
      <xdr:rowOff>101297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6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92424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169367</xdr:rowOff>
    </xdr:from>
    <xdr:to>
      <xdr:col>6</xdr:col>
      <xdr:colOff>38100</xdr:colOff>
      <xdr:row>39</xdr:row>
      <xdr:rowOff>99517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6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90644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7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167702</xdr:rowOff>
    </xdr:from>
    <xdr:to>
      <xdr:col>24</xdr:col>
      <xdr:colOff>114300</xdr:colOff>
      <xdr:row>34</xdr:row>
      <xdr:rowOff>97852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2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19129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7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81601</xdr:rowOff>
    </xdr:from>
    <xdr:to>
      <xdr:col>20</xdr:col>
      <xdr:colOff>38100</xdr:colOff>
      <xdr:row>35</xdr:row>
      <xdr:rowOff>11751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28278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8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123631</xdr:rowOff>
    </xdr:from>
    <xdr:to>
      <xdr:col>15</xdr:col>
      <xdr:colOff>101600</xdr:colOff>
      <xdr:row>35</xdr:row>
      <xdr:rowOff>53781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70308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2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66171</xdr:rowOff>
    </xdr:from>
    <xdr:to>
      <xdr:col>10</xdr:col>
      <xdr:colOff>165100</xdr:colOff>
      <xdr:row>36</xdr:row>
      <xdr:rowOff>167771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170739</xdr:rowOff>
    </xdr:from>
    <xdr:to>
      <xdr:col>6</xdr:col>
      <xdr:colOff>38100</xdr:colOff>
      <xdr:row>36</xdr:row>
      <xdr:rowOff>100889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117416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4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137316</xdr:rowOff>
    </xdr:from>
    <xdr:to>
      <xdr:col>24</xdr:col>
      <xdr:colOff>62865</xdr:colOff>
      <xdr:row>59</xdr:row>
      <xdr:rowOff>156551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09816"/>
          <a:ext cx="1270" cy="156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160378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156551</xdr:rowOff>
    </xdr:from>
    <xdr:to>
      <xdr:col>24</xdr:col>
      <xdr:colOff>152400</xdr:colOff>
      <xdr:row>59</xdr:row>
      <xdr:rowOff>156551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7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83993</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137316</xdr:rowOff>
    </xdr:from>
    <xdr:to>
      <xdr:col>24</xdr:col>
      <xdr:colOff>152400</xdr:colOff>
      <xdr:row>50</xdr:row>
      <xdr:rowOff>137316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0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164372</xdr:rowOff>
    </xdr:from>
    <xdr:to>
      <xdr:col>24</xdr:col>
      <xdr:colOff>63500</xdr:colOff>
      <xdr:row>53</xdr:row>
      <xdr:rowOff>77717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079772"/>
          <a:ext cx="838200" cy="8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102188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3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123761</xdr:rowOff>
    </xdr:from>
    <xdr:to>
      <xdr:col>24</xdr:col>
      <xdr:colOff>114300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50416</xdr:rowOff>
    </xdr:from>
    <xdr:to>
      <xdr:col>19</xdr:col>
      <xdr:colOff>177800</xdr:colOff>
      <xdr:row>53</xdr:row>
      <xdr:rowOff>77717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137266"/>
          <a:ext cx="8890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32583</xdr:rowOff>
    </xdr:from>
    <xdr:to>
      <xdr:col>20</xdr:col>
      <xdr:colOff>38100</xdr:colOff>
      <xdr:row>56</xdr:row>
      <xdr:rowOff>134183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125310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50416</xdr:rowOff>
    </xdr:from>
    <xdr:to>
      <xdr:col>15</xdr:col>
      <xdr:colOff>50800</xdr:colOff>
      <xdr:row>53</xdr:row>
      <xdr:rowOff>93947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137266"/>
          <a:ext cx="889000" cy="4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68865</xdr:rowOff>
    </xdr:from>
    <xdr:to>
      <xdr:col>15</xdr:col>
      <xdr:colOff>101600</xdr:colOff>
      <xdr:row>56</xdr:row>
      <xdr:rowOff>170465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161592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93947</xdr:rowOff>
    </xdr:from>
    <xdr:to>
      <xdr:col>10</xdr:col>
      <xdr:colOff>114300</xdr:colOff>
      <xdr:row>55</xdr:row>
      <xdr:rowOff>9463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180797"/>
          <a:ext cx="889000" cy="25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83462</xdr:rowOff>
    </xdr:from>
    <xdr:to>
      <xdr:col>10</xdr:col>
      <xdr:colOff>165100</xdr:colOff>
      <xdr:row>59</xdr:row>
      <xdr:rowOff>13612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02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4739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1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93848</xdr:rowOff>
    </xdr:from>
    <xdr:to>
      <xdr:col>6</xdr:col>
      <xdr:colOff>38100</xdr:colOff>
      <xdr:row>59</xdr:row>
      <xdr:rowOff>23998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3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15125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1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113572</xdr:rowOff>
    </xdr:from>
    <xdr:to>
      <xdr:col>24</xdr:col>
      <xdr:colOff>114300</xdr:colOff>
      <xdr:row>53</xdr:row>
      <xdr:rowOff>43722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0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136449</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88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26917</xdr:rowOff>
    </xdr:from>
    <xdr:to>
      <xdr:col>20</xdr:col>
      <xdr:colOff>38100</xdr:colOff>
      <xdr:row>53</xdr:row>
      <xdr:rowOff>128517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1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145044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888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171066</xdr:rowOff>
    </xdr:from>
    <xdr:to>
      <xdr:col>15</xdr:col>
      <xdr:colOff>101600</xdr:colOff>
      <xdr:row>53</xdr:row>
      <xdr:rowOff>101216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08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117743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886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43147</xdr:rowOff>
    </xdr:from>
    <xdr:to>
      <xdr:col>10</xdr:col>
      <xdr:colOff>165100</xdr:colOff>
      <xdr:row>53</xdr:row>
      <xdr:rowOff>144747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1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161274</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890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130113</xdr:rowOff>
    </xdr:from>
    <xdr:to>
      <xdr:col>6</xdr:col>
      <xdr:colOff>38100</xdr:colOff>
      <xdr:row>55</xdr:row>
      <xdr:rowOff>60263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8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76790</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16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86817</xdr:rowOff>
    </xdr:from>
    <xdr:to>
      <xdr:col>24</xdr:col>
      <xdr:colOff>62865</xdr:colOff>
      <xdr:row>78</xdr:row>
      <xdr:rowOff>159435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59767"/>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163262</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159435</xdr:rowOff>
    </xdr:from>
    <xdr:to>
      <xdr:col>24</xdr:col>
      <xdr:colOff>152400</xdr:colOff>
      <xdr:row>78</xdr:row>
      <xdr:rowOff>159435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3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33494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86817</xdr:rowOff>
    </xdr:from>
    <xdr:to>
      <xdr:col>24</xdr:col>
      <xdr:colOff>152400</xdr:colOff>
      <xdr:row>71</xdr:row>
      <xdr:rowOff>86817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127698</xdr:rowOff>
    </xdr:from>
    <xdr:to>
      <xdr:col>24</xdr:col>
      <xdr:colOff>63500</xdr:colOff>
      <xdr:row>76</xdr:row>
      <xdr:rowOff>43078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2814998"/>
          <a:ext cx="838200" cy="2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145470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75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167043</xdr:rowOff>
    </xdr:from>
    <xdr:to>
      <xdr:col>24</xdr:col>
      <xdr:colOff>114300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127698</xdr:rowOff>
    </xdr:from>
    <xdr:to>
      <xdr:col>19</xdr:col>
      <xdr:colOff>177800</xdr:colOff>
      <xdr:row>75</xdr:row>
      <xdr:rowOff>23685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814998"/>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69118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23685</xdr:rowOff>
    </xdr:from>
    <xdr:to>
      <xdr:col>15</xdr:col>
      <xdr:colOff>50800</xdr:colOff>
      <xdr:row>77</xdr:row>
      <xdr:rowOff>33440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2882435"/>
          <a:ext cx="889000" cy="35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147726</xdr:rowOff>
    </xdr:from>
    <xdr:to>
      <xdr:col>15</xdr:col>
      <xdr:colOff>101600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33134</xdr:rowOff>
    </xdr:from>
    <xdr:to>
      <xdr:col>10</xdr:col>
      <xdr:colOff>114300</xdr:colOff>
      <xdr:row>77</xdr:row>
      <xdr:rowOff>33440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234784"/>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4890</xdr:rowOff>
    </xdr:from>
    <xdr:to>
      <xdr:col>10</xdr:col>
      <xdr:colOff>165100</xdr:colOff>
      <xdr:row>78</xdr:row>
      <xdr:rowOff>106490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97617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7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161785</xdr:rowOff>
    </xdr:from>
    <xdr:to>
      <xdr:col>6</xdr:col>
      <xdr:colOff>38100</xdr:colOff>
      <xdr:row>78</xdr:row>
      <xdr:rowOff>91935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83062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5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163728</xdr:rowOff>
    </xdr:from>
    <xdr:to>
      <xdr:col>24</xdr:col>
      <xdr:colOff>114300</xdr:colOff>
      <xdr:row>76</xdr:row>
      <xdr:rowOff>93878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2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15156</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87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76898</xdr:rowOff>
    </xdr:from>
    <xdr:to>
      <xdr:col>20</xdr:col>
      <xdr:colOff>38100</xdr:colOff>
      <xdr:row>75</xdr:row>
      <xdr:rowOff>7048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7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23575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53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144335</xdr:rowOff>
    </xdr:from>
    <xdr:to>
      <xdr:col>15</xdr:col>
      <xdr:colOff>101600</xdr:colOff>
      <xdr:row>75</xdr:row>
      <xdr:rowOff>74485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8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91012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60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154090</xdr:rowOff>
    </xdr:from>
    <xdr:to>
      <xdr:col>10</xdr:col>
      <xdr:colOff>165100</xdr:colOff>
      <xdr:row>77</xdr:row>
      <xdr:rowOff>84240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100766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5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153784</xdr:rowOff>
    </xdr:from>
    <xdr:to>
      <xdr:col>6</xdr:col>
      <xdr:colOff>38100</xdr:colOff>
      <xdr:row>77</xdr:row>
      <xdr:rowOff>83934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100461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5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41452</xdr:rowOff>
    </xdr:from>
    <xdr:to>
      <xdr:col>24</xdr:col>
      <xdr:colOff>62865</xdr:colOff>
      <xdr:row>98</xdr:row>
      <xdr:rowOff>78533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643402"/>
          <a:ext cx="1270" cy="1237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82360</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78533</xdr:rowOff>
    </xdr:from>
    <xdr:to>
      <xdr:col>24</xdr:col>
      <xdr:colOff>152400</xdr:colOff>
      <xdr:row>98</xdr:row>
      <xdr:rowOff>78533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159579</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4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41452</xdr:rowOff>
    </xdr:from>
    <xdr:to>
      <xdr:col>24</xdr:col>
      <xdr:colOff>152400</xdr:colOff>
      <xdr:row>91</xdr:row>
      <xdr:rowOff>41452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6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85799</xdr:rowOff>
    </xdr:from>
    <xdr:to>
      <xdr:col>24</xdr:col>
      <xdr:colOff>63500</xdr:colOff>
      <xdr:row>97</xdr:row>
      <xdr:rowOff>87792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544999"/>
          <a:ext cx="838200" cy="17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138768</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5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115891</xdr:rowOff>
    </xdr:from>
    <xdr:to>
      <xdr:col>24</xdr:col>
      <xdr:colOff>114300</xdr:colOff>
      <xdr:row>96</xdr:row>
      <xdr:rowOff>46041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85799</xdr:rowOff>
    </xdr:from>
    <xdr:to>
      <xdr:col>19</xdr:col>
      <xdr:colOff>177800</xdr:colOff>
      <xdr:row>98</xdr:row>
      <xdr:rowOff>92348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44999"/>
          <a:ext cx="889000" cy="34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100363</xdr:rowOff>
    </xdr:from>
    <xdr:to>
      <xdr:col>20</xdr:col>
      <xdr:colOff>38100</xdr:colOff>
      <xdr:row>95</xdr:row>
      <xdr:rowOff>30513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47040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65813</xdr:rowOff>
    </xdr:from>
    <xdr:to>
      <xdr:col>15</xdr:col>
      <xdr:colOff>50800</xdr:colOff>
      <xdr:row>98</xdr:row>
      <xdr:rowOff>92348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867913"/>
          <a:ext cx="889000" cy="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29301</xdr:rowOff>
    </xdr:from>
    <xdr:to>
      <xdr:col>15</xdr:col>
      <xdr:colOff>101600</xdr:colOff>
      <xdr:row>97</xdr:row>
      <xdr:rowOff>130901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147428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56849</xdr:rowOff>
    </xdr:from>
    <xdr:to>
      <xdr:col>10</xdr:col>
      <xdr:colOff>114300</xdr:colOff>
      <xdr:row>98</xdr:row>
      <xdr:rowOff>65813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858949"/>
          <a:ext cx="889000" cy="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151471</xdr:rowOff>
    </xdr:from>
    <xdr:to>
      <xdr:col>10</xdr:col>
      <xdr:colOff>165100</xdr:colOff>
      <xdr:row>97</xdr:row>
      <xdr:rowOff>81621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98148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24696</xdr:rowOff>
    </xdr:from>
    <xdr:to>
      <xdr:col>6</xdr:col>
      <xdr:colOff>38100</xdr:colOff>
      <xdr:row>97</xdr:row>
      <xdr:rowOff>126296</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142823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36992</xdr:rowOff>
    </xdr:from>
    <xdr:to>
      <xdr:col>24</xdr:col>
      <xdr:colOff>114300</xdr:colOff>
      <xdr:row>97</xdr:row>
      <xdr:rowOff>138592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66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15419</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4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34999</xdr:rowOff>
    </xdr:from>
    <xdr:to>
      <xdr:col>20</xdr:col>
      <xdr:colOff>38100</xdr:colOff>
      <xdr:row>96</xdr:row>
      <xdr:rowOff>136599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9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127726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58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41548</xdr:rowOff>
    </xdr:from>
    <xdr:to>
      <xdr:col>15</xdr:col>
      <xdr:colOff>101600</xdr:colOff>
      <xdr:row>98</xdr:row>
      <xdr:rowOff>143148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134275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93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15013</xdr:rowOff>
    </xdr:from>
    <xdr:to>
      <xdr:col>10</xdr:col>
      <xdr:colOff>165100</xdr:colOff>
      <xdr:row>98</xdr:row>
      <xdr:rowOff>116613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8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107740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9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6049</xdr:rowOff>
    </xdr:from>
    <xdr:to>
      <xdr:col>6</xdr:col>
      <xdr:colOff>38100</xdr:colOff>
      <xdr:row>98</xdr:row>
      <xdr:rowOff>107649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98776</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9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43222</xdr:rowOff>
    </xdr:from>
    <xdr:to>
      <xdr:col>54</xdr:col>
      <xdr:colOff>189865</xdr:colOff>
      <xdr:row>39</xdr:row>
      <xdr:rowOff>2649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701072"/>
          <a:ext cx="1270" cy="9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6476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2649</xdr:rowOff>
    </xdr:from>
    <xdr:to>
      <xdr:col>55</xdr:col>
      <xdr:colOff>88900</xdr:colOff>
      <xdr:row>39</xdr:row>
      <xdr:rowOff>2649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9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161349</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4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43222</xdr:rowOff>
    </xdr:from>
    <xdr:to>
      <xdr:col>55</xdr:col>
      <xdr:colOff>88900</xdr:colOff>
      <xdr:row>33</xdr:row>
      <xdr:rowOff>43222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70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32194</xdr:rowOff>
    </xdr:from>
    <xdr:to>
      <xdr:col>55</xdr:col>
      <xdr:colOff>0</xdr:colOff>
      <xdr:row>36</xdr:row>
      <xdr:rowOff>112789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032944"/>
          <a:ext cx="838200" cy="2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141467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4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163040</xdr:rowOff>
    </xdr:from>
    <xdr:to>
      <xdr:col>55</xdr:col>
      <xdr:colOff>50800</xdr:colOff>
      <xdr:row>36</xdr:row>
      <xdr:rowOff>93190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139892</xdr:rowOff>
    </xdr:from>
    <xdr:to>
      <xdr:col>50</xdr:col>
      <xdr:colOff>114300</xdr:colOff>
      <xdr:row>36</xdr:row>
      <xdr:rowOff>112789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283392"/>
          <a:ext cx="889000" cy="100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51903</xdr:rowOff>
    </xdr:from>
    <xdr:to>
      <xdr:col>50</xdr:col>
      <xdr:colOff>165100</xdr:colOff>
      <xdr:row>36</xdr:row>
      <xdr:rowOff>153503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170030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139892</xdr:rowOff>
    </xdr:from>
    <xdr:to>
      <xdr:col>45</xdr:col>
      <xdr:colOff>177800</xdr:colOff>
      <xdr:row>36</xdr:row>
      <xdr:rowOff>89737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283392"/>
          <a:ext cx="889000" cy="97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119807</xdr:rowOff>
    </xdr:from>
    <xdr:to>
      <xdr:col>46</xdr:col>
      <xdr:colOff>38100</xdr:colOff>
      <xdr:row>31</xdr:row>
      <xdr:rowOff>49957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41084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35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79414</xdr:rowOff>
    </xdr:from>
    <xdr:to>
      <xdr:col>41</xdr:col>
      <xdr:colOff>50800</xdr:colOff>
      <xdr:row>36</xdr:row>
      <xdr:rowOff>89737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251614"/>
          <a:ext cx="889000" cy="1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xdr:rowOff>
    </xdr:from>
    <xdr:to>
      <xdr:col>41</xdr:col>
      <xdr:colOff>101600</xdr:colOff>
      <xdr:row>38</xdr:row>
      <xdr:rowOff>102470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93597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29473</xdr:rowOff>
    </xdr:from>
    <xdr:to>
      <xdr:col>36</xdr:col>
      <xdr:colOff>165100</xdr:colOff>
      <xdr:row>38</xdr:row>
      <xdr:rowOff>131073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4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122200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3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152844</xdr:rowOff>
    </xdr:from>
    <xdr:to>
      <xdr:col>55</xdr:col>
      <xdr:colOff>50800</xdr:colOff>
      <xdr:row>35</xdr:row>
      <xdr:rowOff>82994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98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4271</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83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61989</xdr:rowOff>
    </xdr:from>
    <xdr:to>
      <xdr:col>50</xdr:col>
      <xdr:colOff>165100</xdr:colOff>
      <xdr:row>36</xdr:row>
      <xdr:rowOff>163589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3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154716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89092</xdr:rowOff>
    </xdr:from>
    <xdr:to>
      <xdr:col>46</xdr:col>
      <xdr:colOff>38100</xdr:colOff>
      <xdr:row>31</xdr:row>
      <xdr:rowOff>19242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23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35769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00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38937</xdr:rowOff>
    </xdr:from>
    <xdr:to>
      <xdr:col>41</xdr:col>
      <xdr:colOff>101600</xdr:colOff>
      <xdr:row>36</xdr:row>
      <xdr:rowOff>140537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1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157064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8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28614</xdr:rowOff>
    </xdr:from>
    <xdr:to>
      <xdr:col>36</xdr:col>
      <xdr:colOff>165100</xdr:colOff>
      <xdr:row>36</xdr:row>
      <xdr:rowOff>130214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20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146741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597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58220</xdr:rowOff>
    </xdr:from>
    <xdr:to>
      <xdr:col>54</xdr:col>
      <xdr:colOff>189865</xdr:colOff>
      <xdr:row>60</xdr:row>
      <xdr:rowOff>7700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802170"/>
          <a:ext cx="1270" cy="14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11527</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2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7700</xdr:rowOff>
    </xdr:from>
    <xdr:to>
      <xdr:col>55</xdr:col>
      <xdr:colOff>88900</xdr:colOff>
      <xdr:row>60</xdr:row>
      <xdr:rowOff>7700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4897</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58220</xdr:rowOff>
    </xdr:from>
    <xdr:to>
      <xdr:col>55</xdr:col>
      <xdr:colOff>88900</xdr:colOff>
      <xdr:row>51</xdr:row>
      <xdr:rowOff>58220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8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114380</xdr:rowOff>
    </xdr:from>
    <xdr:to>
      <xdr:col>55</xdr:col>
      <xdr:colOff>0</xdr:colOff>
      <xdr:row>55</xdr:row>
      <xdr:rowOff>42621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372680"/>
          <a:ext cx="838200" cy="9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65226</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6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86799</xdr:rowOff>
    </xdr:from>
    <xdr:to>
      <xdr:col>55</xdr:col>
      <xdr:colOff>50800</xdr:colOff>
      <xdr:row>57</xdr:row>
      <xdr:rowOff>16949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162234</xdr:rowOff>
    </xdr:from>
    <xdr:to>
      <xdr:col>50</xdr:col>
      <xdr:colOff>114300</xdr:colOff>
      <xdr:row>55</xdr:row>
      <xdr:rowOff>42621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249084"/>
          <a:ext cx="889000" cy="22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77274</xdr:rowOff>
    </xdr:from>
    <xdr:to>
      <xdr:col>50</xdr:col>
      <xdr:colOff>165100</xdr:colOff>
      <xdr:row>57</xdr:row>
      <xdr:rowOff>7424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67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170001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7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121140</xdr:rowOff>
    </xdr:from>
    <xdr:to>
      <xdr:col>45</xdr:col>
      <xdr:colOff>177800</xdr:colOff>
      <xdr:row>53</xdr:row>
      <xdr:rowOff>162234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036540"/>
          <a:ext cx="889000" cy="21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141053</xdr:rowOff>
    </xdr:from>
    <xdr:to>
      <xdr:col>46</xdr:col>
      <xdr:colOff>38100</xdr:colOff>
      <xdr:row>56</xdr:row>
      <xdr:rowOff>71203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5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62330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6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121140</xdr:rowOff>
    </xdr:from>
    <xdr:to>
      <xdr:col>41</xdr:col>
      <xdr:colOff>50800</xdr:colOff>
      <xdr:row>55</xdr:row>
      <xdr:rowOff>146569</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036540"/>
          <a:ext cx="889000" cy="53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73998</xdr:rowOff>
    </xdr:from>
    <xdr:to>
      <xdr:col>41</xdr:col>
      <xdr:colOff>101600</xdr:colOff>
      <xdr:row>58</xdr:row>
      <xdr:rowOff>4148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8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166725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93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131148</xdr:rowOff>
    </xdr:from>
    <xdr:to>
      <xdr:col>36</xdr:col>
      <xdr:colOff>165100</xdr:colOff>
      <xdr:row>58</xdr:row>
      <xdr:rowOff>61298</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90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52425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9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63580</xdr:rowOff>
    </xdr:from>
    <xdr:to>
      <xdr:col>55</xdr:col>
      <xdr:colOff>50800</xdr:colOff>
      <xdr:row>54</xdr:row>
      <xdr:rowOff>165180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32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86457</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17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163271</xdr:rowOff>
    </xdr:from>
    <xdr:to>
      <xdr:col>50</xdr:col>
      <xdr:colOff>165100</xdr:colOff>
      <xdr:row>55</xdr:row>
      <xdr:rowOff>93421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42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109948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1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111434</xdr:rowOff>
    </xdr:from>
    <xdr:to>
      <xdr:col>46</xdr:col>
      <xdr:colOff>38100</xdr:colOff>
      <xdr:row>54</xdr:row>
      <xdr:rowOff>41584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1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58111</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897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70340</xdr:rowOff>
    </xdr:from>
    <xdr:to>
      <xdr:col>41</xdr:col>
      <xdr:colOff>101600</xdr:colOff>
      <xdr:row>53</xdr:row>
      <xdr:rowOff>490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89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17017</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876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95769</xdr:rowOff>
    </xdr:from>
    <xdr:to>
      <xdr:col>36</xdr:col>
      <xdr:colOff>165100</xdr:colOff>
      <xdr:row>56</xdr:row>
      <xdr:rowOff>25919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52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42446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30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23685</xdr:rowOff>
    </xdr:from>
    <xdr:to>
      <xdr:col>54</xdr:col>
      <xdr:colOff>189865</xdr:colOff>
      <xdr:row>79</xdr:row>
      <xdr:rowOff>39052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96635"/>
          <a:ext cx="1270" cy="13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42879</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39052</xdr:rowOff>
    </xdr:from>
    <xdr:to>
      <xdr:col>55</xdr:col>
      <xdr:colOff>88900</xdr:colOff>
      <xdr:row>79</xdr:row>
      <xdr:rowOff>39052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141812</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23685</xdr:rowOff>
    </xdr:from>
    <xdr:to>
      <xdr:col>55</xdr:col>
      <xdr:colOff>88900</xdr:colOff>
      <xdr:row>71</xdr:row>
      <xdr:rowOff>23685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168681</xdr:rowOff>
    </xdr:from>
    <xdr:to>
      <xdr:col>55</xdr:col>
      <xdr:colOff>0</xdr:colOff>
      <xdr:row>77</xdr:row>
      <xdr:rowOff>17526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198881"/>
          <a:ext cx="8382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118355</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20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139928</xdr:rowOff>
    </xdr:from>
    <xdr:to>
      <xdr:col>55</xdr:col>
      <xdr:colOff>50800</xdr:colOff>
      <xdr:row>78</xdr:row>
      <xdr:rowOff>70078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4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142163</xdr:rowOff>
    </xdr:from>
    <xdr:to>
      <xdr:col>50</xdr:col>
      <xdr:colOff>114300</xdr:colOff>
      <xdr:row>77</xdr:row>
      <xdr:rowOff>17526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000913"/>
          <a:ext cx="889000" cy="21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151371</xdr:rowOff>
    </xdr:from>
    <xdr:to>
      <xdr:col>50</xdr:col>
      <xdr:colOff>165100</xdr:colOff>
      <xdr:row>78</xdr:row>
      <xdr:rowOff>81521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72648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142163</xdr:rowOff>
    </xdr:from>
    <xdr:to>
      <xdr:col>45</xdr:col>
      <xdr:colOff>177800</xdr:colOff>
      <xdr:row>75</xdr:row>
      <xdr:rowOff>162585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000913"/>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156490</xdr:rowOff>
    </xdr:from>
    <xdr:to>
      <xdr:col>46</xdr:col>
      <xdr:colOff>38100</xdr:colOff>
      <xdr:row>78</xdr:row>
      <xdr:rowOff>86640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77767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162585</xdr:rowOff>
    </xdr:from>
    <xdr:to>
      <xdr:col>41</xdr:col>
      <xdr:colOff>50800</xdr:colOff>
      <xdr:row>77</xdr:row>
      <xdr:rowOff>43611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021335"/>
          <a:ext cx="889000" cy="2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133731</xdr:rowOff>
    </xdr:from>
    <xdr:to>
      <xdr:col>41</xdr:col>
      <xdr:colOff>101600</xdr:colOff>
      <xdr:row>78</xdr:row>
      <xdr:rowOff>63881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55008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4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150482</xdr:rowOff>
    </xdr:from>
    <xdr:to>
      <xdr:col>36</xdr:col>
      <xdr:colOff>165100</xdr:colOff>
      <xdr:row>78</xdr:row>
      <xdr:rowOff>80632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71759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4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117881</xdr:rowOff>
    </xdr:from>
    <xdr:to>
      <xdr:col>55</xdr:col>
      <xdr:colOff>50800</xdr:colOff>
      <xdr:row>77</xdr:row>
      <xdr:rowOff>48031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140758</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99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138176</xdr:rowOff>
    </xdr:from>
    <xdr:to>
      <xdr:col>50</xdr:col>
      <xdr:colOff>165100</xdr:colOff>
      <xdr:row>77</xdr:row>
      <xdr:rowOff>68326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1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84853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94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91363</xdr:rowOff>
    </xdr:from>
    <xdr:to>
      <xdr:col>46</xdr:col>
      <xdr:colOff>38100</xdr:colOff>
      <xdr:row>76</xdr:row>
      <xdr:rowOff>21513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95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38040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72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111785</xdr:rowOff>
    </xdr:from>
    <xdr:to>
      <xdr:col>41</xdr:col>
      <xdr:colOff>101600</xdr:colOff>
      <xdr:row>76</xdr:row>
      <xdr:rowOff>41935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9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58462</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7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164261</xdr:rowOff>
    </xdr:from>
    <xdr:to>
      <xdr:col>36</xdr:col>
      <xdr:colOff>165100</xdr:colOff>
      <xdr:row>77</xdr:row>
      <xdr:rowOff>94411</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110939</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9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61829</xdr:rowOff>
    </xdr:from>
    <xdr:to>
      <xdr:col>54</xdr:col>
      <xdr:colOff>189865</xdr:colOff>
      <xdr:row>98</xdr:row>
      <xdr:rowOff>51558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492329"/>
          <a:ext cx="1270" cy="136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55385</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51558</xdr:rowOff>
    </xdr:from>
    <xdr:to>
      <xdr:col>55</xdr:col>
      <xdr:colOff>88900</xdr:colOff>
      <xdr:row>98</xdr:row>
      <xdr:rowOff>51558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5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8506</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2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61829</xdr:rowOff>
    </xdr:from>
    <xdr:to>
      <xdr:col>55</xdr:col>
      <xdr:colOff>88900</xdr:colOff>
      <xdr:row>90</xdr:row>
      <xdr:rowOff>61829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49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160634</xdr:rowOff>
    </xdr:from>
    <xdr:to>
      <xdr:col>55</xdr:col>
      <xdr:colOff>0</xdr:colOff>
      <xdr:row>93</xdr:row>
      <xdr:rowOff>129037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5934034"/>
          <a:ext cx="838200" cy="1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100082</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121655</xdr:rowOff>
    </xdr:from>
    <xdr:to>
      <xdr:col>55</xdr:col>
      <xdr:colOff>50800</xdr:colOff>
      <xdr:row>95</xdr:row>
      <xdr:rowOff>51805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23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90388</xdr:rowOff>
    </xdr:from>
    <xdr:to>
      <xdr:col>50</xdr:col>
      <xdr:colOff>114300</xdr:colOff>
      <xdr:row>93</xdr:row>
      <xdr:rowOff>129037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035238"/>
          <a:ext cx="889000" cy="3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122619</xdr:rowOff>
    </xdr:from>
    <xdr:to>
      <xdr:col>50</xdr:col>
      <xdr:colOff>165100</xdr:colOff>
      <xdr:row>95</xdr:row>
      <xdr:rowOff>52769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23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43896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76509</xdr:rowOff>
    </xdr:from>
    <xdr:to>
      <xdr:col>45</xdr:col>
      <xdr:colOff>177800</xdr:colOff>
      <xdr:row>93</xdr:row>
      <xdr:rowOff>90388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5678459"/>
          <a:ext cx="889000" cy="35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122994</xdr:rowOff>
    </xdr:from>
    <xdr:to>
      <xdr:col>46</xdr:col>
      <xdr:colOff>38100</xdr:colOff>
      <xdr:row>94</xdr:row>
      <xdr:rowOff>53144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06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44271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76509</xdr:rowOff>
    </xdr:from>
    <xdr:to>
      <xdr:col>41</xdr:col>
      <xdr:colOff>50800</xdr:colOff>
      <xdr:row>95</xdr:row>
      <xdr:rowOff>21253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5678459"/>
          <a:ext cx="889000" cy="63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124362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165330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109834</xdr:rowOff>
    </xdr:from>
    <xdr:to>
      <xdr:col>55</xdr:col>
      <xdr:colOff>50800</xdr:colOff>
      <xdr:row>93</xdr:row>
      <xdr:rowOff>39984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8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132711</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73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78237</xdr:rowOff>
    </xdr:from>
    <xdr:to>
      <xdr:col>50</xdr:col>
      <xdr:colOff>165100</xdr:colOff>
      <xdr:row>94</xdr:row>
      <xdr:rowOff>8387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0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24914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7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39588</xdr:rowOff>
    </xdr:from>
    <xdr:to>
      <xdr:col>46</xdr:col>
      <xdr:colOff>38100</xdr:colOff>
      <xdr:row>93</xdr:row>
      <xdr:rowOff>141188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598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157715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575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25709</xdr:rowOff>
    </xdr:from>
    <xdr:to>
      <xdr:col>41</xdr:col>
      <xdr:colOff>101600</xdr:colOff>
      <xdr:row>91</xdr:row>
      <xdr:rowOff>127309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56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143836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540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141903</xdr:rowOff>
    </xdr:from>
    <xdr:to>
      <xdr:col>36</xdr:col>
      <xdr:colOff>165100</xdr:colOff>
      <xdr:row>95</xdr:row>
      <xdr:rowOff>72053</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2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88580</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0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3912</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47412"/>
          <a:ext cx="1269" cy="150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122039</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3912</xdr:rowOff>
    </xdr:from>
    <xdr:to>
      <xdr:col>86</xdr:col>
      <xdr:colOff>25400</xdr:colOff>
      <xdr:row>30</xdr:row>
      <xdr:rowOff>3912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4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1031</xdr:rowOff>
    </xdr:from>
    <xdr:to>
      <xdr:col>85</xdr:col>
      <xdr:colOff>127000</xdr:colOff>
      <xdr:row>38</xdr:row>
      <xdr:rowOff>72812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516131"/>
          <a:ext cx="8382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31995</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204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9118</xdr:rowOff>
    </xdr:from>
    <xdr:to>
      <xdr:col>85</xdr:col>
      <xdr:colOff>177800</xdr:colOff>
      <xdr:row>37</xdr:row>
      <xdr:rowOff>110718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3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8803</xdr:rowOff>
    </xdr:from>
    <xdr:to>
      <xdr:col>81</xdr:col>
      <xdr:colOff>50800</xdr:colOff>
      <xdr:row>38</xdr:row>
      <xdr:rowOff>72812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52390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34493</xdr:rowOff>
    </xdr:from>
    <xdr:to>
      <xdr:col>81</xdr:col>
      <xdr:colOff>101600</xdr:colOff>
      <xdr:row>37</xdr:row>
      <xdr:rowOff>136093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3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152620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15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88128</xdr:rowOff>
    </xdr:from>
    <xdr:to>
      <xdr:col>76</xdr:col>
      <xdr:colOff>114300</xdr:colOff>
      <xdr:row>38</xdr:row>
      <xdr:rowOff>8803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260328"/>
          <a:ext cx="889000" cy="26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104948</xdr:rowOff>
    </xdr:from>
    <xdr:to>
      <xdr:col>76</xdr:col>
      <xdr:colOff>165100</xdr:colOff>
      <xdr:row>37</xdr:row>
      <xdr:rowOff>35098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2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51625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05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88128</xdr:rowOff>
    </xdr:from>
    <xdr:to>
      <xdr:col>71</xdr:col>
      <xdr:colOff>177800</xdr:colOff>
      <xdr:row>36</xdr:row>
      <xdr:rowOff>150627</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260328"/>
          <a:ext cx="889000" cy="6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95118</xdr:rowOff>
    </xdr:from>
    <xdr:to>
      <xdr:col>72</xdr:col>
      <xdr:colOff>38100</xdr:colOff>
      <xdr:row>38</xdr:row>
      <xdr:rowOff>25268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3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16395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3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153914</xdr:rowOff>
    </xdr:from>
    <xdr:to>
      <xdr:col>67</xdr:col>
      <xdr:colOff>101600</xdr:colOff>
      <xdr:row>38</xdr:row>
      <xdr:rowOff>84064</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75191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9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121681</xdr:rowOff>
    </xdr:from>
    <xdr:to>
      <xdr:col>85</xdr:col>
      <xdr:colOff>177800</xdr:colOff>
      <xdr:row>38</xdr:row>
      <xdr:rowOff>51831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46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100108</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4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22012</xdr:rowOff>
    </xdr:from>
    <xdr:to>
      <xdr:col>81</xdr:col>
      <xdr:colOff>101600</xdr:colOff>
      <xdr:row>38</xdr:row>
      <xdr:rowOff>123612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3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114739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62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129454</xdr:rowOff>
    </xdr:from>
    <xdr:to>
      <xdr:col>76</xdr:col>
      <xdr:colOff>165100</xdr:colOff>
      <xdr:row>38</xdr:row>
      <xdr:rowOff>59604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50730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37328</xdr:rowOff>
    </xdr:from>
    <xdr:to>
      <xdr:col>72</xdr:col>
      <xdr:colOff>38100</xdr:colOff>
      <xdr:row>36</xdr:row>
      <xdr:rowOff>138928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20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155455</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598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99827</xdr:rowOff>
    </xdr:from>
    <xdr:to>
      <xdr:col>67</xdr:col>
      <xdr:colOff>101600</xdr:colOff>
      <xdr:row>37</xdr:row>
      <xdr:rowOff>29977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27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46504</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04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24447</xdr:rowOff>
    </xdr:from>
    <xdr:to>
      <xdr:col>85</xdr:col>
      <xdr:colOff>126364</xdr:colOff>
      <xdr:row>79</xdr:row>
      <xdr:rowOff>3518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25947"/>
          <a:ext cx="1269" cy="152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7345</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3518</xdr:rowOff>
    </xdr:from>
    <xdr:to>
      <xdr:col>86</xdr:col>
      <xdr:colOff>25400</xdr:colOff>
      <xdr:row>79</xdr:row>
      <xdr:rowOff>3518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142574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8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24447</xdr:rowOff>
    </xdr:from>
    <xdr:to>
      <xdr:col>86</xdr:col>
      <xdr:colOff>25400</xdr:colOff>
      <xdr:row>70</xdr:row>
      <xdr:rowOff>24447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22923</xdr:rowOff>
    </xdr:from>
    <xdr:to>
      <xdr:col>85</xdr:col>
      <xdr:colOff>127000</xdr:colOff>
      <xdr:row>73</xdr:row>
      <xdr:rowOff>61938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538773"/>
          <a:ext cx="8382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66768</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54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88341</xdr:rowOff>
    </xdr:from>
    <xdr:to>
      <xdr:col>85</xdr:col>
      <xdr:colOff>177800</xdr:colOff>
      <xdr:row>75</xdr:row>
      <xdr:rowOff>18491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61938</xdr:rowOff>
    </xdr:from>
    <xdr:to>
      <xdr:col>81</xdr:col>
      <xdr:colOff>50800</xdr:colOff>
      <xdr:row>73</xdr:row>
      <xdr:rowOff>110617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577788"/>
          <a:ext cx="889000" cy="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112331</xdr:rowOff>
    </xdr:from>
    <xdr:to>
      <xdr:col>81</xdr:col>
      <xdr:colOff>101600</xdr:colOff>
      <xdr:row>75</xdr:row>
      <xdr:rowOff>42481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33608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74079</xdr:rowOff>
    </xdr:from>
    <xdr:to>
      <xdr:col>76</xdr:col>
      <xdr:colOff>114300</xdr:colOff>
      <xdr:row>73</xdr:row>
      <xdr:rowOff>110617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2589929"/>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139674</xdr:rowOff>
    </xdr:from>
    <xdr:to>
      <xdr:col>76</xdr:col>
      <xdr:colOff>165100</xdr:colOff>
      <xdr:row>75</xdr:row>
      <xdr:rowOff>69824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60951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71247</xdr:rowOff>
    </xdr:from>
    <xdr:to>
      <xdr:col>71</xdr:col>
      <xdr:colOff>177800</xdr:colOff>
      <xdr:row>73</xdr:row>
      <xdr:rowOff>74079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587097"/>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63933</xdr:rowOff>
    </xdr:from>
    <xdr:to>
      <xdr:col>72</xdr:col>
      <xdr:colOff>38100</xdr:colOff>
      <xdr:row>76</xdr:row>
      <xdr:rowOff>165533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156660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59956</xdr:rowOff>
    </xdr:from>
    <xdr:to>
      <xdr:col>67</xdr:col>
      <xdr:colOff>101600</xdr:colOff>
      <xdr:row>76</xdr:row>
      <xdr:rowOff>161556</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9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152683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143573</xdr:rowOff>
    </xdr:from>
    <xdr:to>
      <xdr:col>85</xdr:col>
      <xdr:colOff>177800</xdr:colOff>
      <xdr:row>73</xdr:row>
      <xdr:rowOff>73723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4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166450</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3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11138</xdr:rowOff>
    </xdr:from>
    <xdr:to>
      <xdr:col>81</xdr:col>
      <xdr:colOff>101600</xdr:colOff>
      <xdr:row>73</xdr:row>
      <xdr:rowOff>112738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129265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59817</xdr:rowOff>
    </xdr:from>
    <xdr:to>
      <xdr:col>76</xdr:col>
      <xdr:colOff>165100</xdr:colOff>
      <xdr:row>73</xdr:row>
      <xdr:rowOff>161417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57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6494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35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23279</xdr:rowOff>
    </xdr:from>
    <xdr:to>
      <xdr:col>72</xdr:col>
      <xdr:colOff>38100</xdr:colOff>
      <xdr:row>73</xdr:row>
      <xdr:rowOff>124879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5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141406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31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20447</xdr:rowOff>
    </xdr:from>
    <xdr:to>
      <xdr:col>67</xdr:col>
      <xdr:colOff>101600</xdr:colOff>
      <xdr:row>73</xdr:row>
      <xdr:rowOff>122047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5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138574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3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147701</xdr:rowOff>
    </xdr:from>
    <xdr:to>
      <xdr:col>85</xdr:col>
      <xdr:colOff>126364</xdr:colOff>
      <xdr:row>99</xdr:row>
      <xdr:rowOff>48684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78201"/>
          <a:ext cx="1269" cy="144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52511</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48684</xdr:rowOff>
    </xdr:from>
    <xdr:to>
      <xdr:col>86</xdr:col>
      <xdr:colOff>25400</xdr:colOff>
      <xdr:row>99</xdr:row>
      <xdr:rowOff>48684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94378</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147701</xdr:rowOff>
    </xdr:from>
    <xdr:to>
      <xdr:col>86</xdr:col>
      <xdr:colOff>25400</xdr:colOff>
      <xdr:row>90</xdr:row>
      <xdr:rowOff>147701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21056</xdr:rowOff>
    </xdr:from>
    <xdr:to>
      <xdr:col>85</xdr:col>
      <xdr:colOff>127000</xdr:colOff>
      <xdr:row>95</xdr:row>
      <xdr:rowOff>105099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5965906"/>
          <a:ext cx="838200" cy="4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160253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48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10376</xdr:rowOff>
    </xdr:from>
    <xdr:to>
      <xdr:col>85</xdr:col>
      <xdr:colOff>177800</xdr:colOff>
      <xdr:row>96</xdr:row>
      <xdr:rowOff>111976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105099</xdr:rowOff>
    </xdr:from>
    <xdr:to>
      <xdr:col>81</xdr:col>
      <xdr:colOff>50800</xdr:colOff>
      <xdr:row>97</xdr:row>
      <xdr:rowOff>46806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392849"/>
          <a:ext cx="889000" cy="2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109981</xdr:rowOff>
    </xdr:from>
    <xdr:to>
      <xdr:col>81</xdr:col>
      <xdr:colOff>101600</xdr:colOff>
      <xdr:row>96</xdr:row>
      <xdr:rowOff>40131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31258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46806</xdr:rowOff>
    </xdr:from>
    <xdr:to>
      <xdr:col>76</xdr:col>
      <xdr:colOff>114300</xdr:colOff>
      <xdr:row>98</xdr:row>
      <xdr:rowOff>38463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677456"/>
          <a:ext cx="889000" cy="16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79887</xdr:rowOff>
    </xdr:from>
    <xdr:to>
      <xdr:col>76</xdr:col>
      <xdr:colOff>165100</xdr:colOff>
      <xdr:row>98</xdr:row>
      <xdr:rowOff>10037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73929</xdr:rowOff>
    </xdr:from>
    <xdr:to>
      <xdr:col>71</xdr:col>
      <xdr:colOff>177800</xdr:colOff>
      <xdr:row>98</xdr:row>
      <xdr:rowOff>38463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704579"/>
          <a:ext cx="889000" cy="1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155129</xdr:rowOff>
    </xdr:from>
    <xdr:to>
      <xdr:col>72</xdr:col>
      <xdr:colOff>38100</xdr:colOff>
      <xdr:row>98</xdr:row>
      <xdr:rowOff>85279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101806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6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97326</xdr:rowOff>
    </xdr:from>
    <xdr:to>
      <xdr:col>67</xdr:col>
      <xdr:colOff>101600</xdr:colOff>
      <xdr:row>98</xdr:row>
      <xdr:rowOff>27476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18603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141706</xdr:rowOff>
    </xdr:from>
    <xdr:to>
      <xdr:col>85</xdr:col>
      <xdr:colOff>177800</xdr:colOff>
      <xdr:row>93</xdr:row>
      <xdr:rowOff>71856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9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164583</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76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54299</xdr:rowOff>
    </xdr:from>
    <xdr:to>
      <xdr:col>81</xdr:col>
      <xdr:colOff>101600</xdr:colOff>
      <xdr:row>95</xdr:row>
      <xdr:rowOff>155899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3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976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1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167456</xdr:rowOff>
    </xdr:from>
    <xdr:to>
      <xdr:col>76</xdr:col>
      <xdr:colOff>165100</xdr:colOff>
      <xdr:row>97</xdr:row>
      <xdr:rowOff>97606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114133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4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159113</xdr:rowOff>
    </xdr:from>
    <xdr:to>
      <xdr:col>72</xdr:col>
      <xdr:colOff>38100</xdr:colOff>
      <xdr:row>98</xdr:row>
      <xdr:rowOff>89263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80390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8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23129</xdr:rowOff>
    </xdr:from>
    <xdr:to>
      <xdr:col>67</xdr:col>
      <xdr:colOff>101600</xdr:colOff>
      <xdr:row>97</xdr:row>
      <xdr:rowOff>124729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65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141256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4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98165"/>
          <a:ext cx="1269" cy="10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58442</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111765</xdr:rowOff>
    </xdr:from>
    <xdr:to>
      <xdr:col>116</xdr:col>
      <xdr:colOff>152400</xdr:colOff>
      <xdr:row>32</xdr:row>
      <xdr:rowOff>111765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69931</xdr:rowOff>
    </xdr:from>
    <xdr:to>
      <xdr:col>116</xdr:col>
      <xdr:colOff>63500</xdr:colOff>
      <xdr:row>38</xdr:row>
      <xdr:rowOff>137368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585031"/>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136100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113223</xdr:rowOff>
    </xdr:from>
    <xdr:to>
      <xdr:col>116</xdr:col>
      <xdr:colOff>114300</xdr:colOff>
      <xdr:row>38</xdr:row>
      <xdr:rowOff>43373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39344</xdr:rowOff>
    </xdr:from>
    <xdr:to>
      <xdr:col>111</xdr:col>
      <xdr:colOff>177800</xdr:colOff>
      <xdr:row>38</xdr:row>
      <xdr:rowOff>69931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382994"/>
          <a:ext cx="889000" cy="20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97953</xdr:rowOff>
    </xdr:from>
    <xdr:to>
      <xdr:col>112</xdr:col>
      <xdr:colOff>38100</xdr:colOff>
      <xdr:row>38</xdr:row>
      <xdr:rowOff>28102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44630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39344</xdr:rowOff>
    </xdr:from>
    <xdr:to>
      <xdr:col>107</xdr:col>
      <xdr:colOff>50800</xdr:colOff>
      <xdr:row>37</xdr:row>
      <xdr:rowOff>156754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382994"/>
          <a:ext cx="889000" cy="11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76327</xdr:rowOff>
    </xdr:from>
    <xdr:to>
      <xdr:col>107</xdr:col>
      <xdr:colOff>101600</xdr:colOff>
      <xdr:row>38</xdr:row>
      <xdr:rowOff>6477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169054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156754</xdr:rowOff>
    </xdr:from>
    <xdr:to>
      <xdr:col>102</xdr:col>
      <xdr:colOff>114300</xdr:colOff>
      <xdr:row>38</xdr:row>
      <xdr:rowOff>19136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00404"/>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29281</xdr:rowOff>
    </xdr:from>
    <xdr:to>
      <xdr:col>102</xdr:col>
      <xdr:colOff>165100</xdr:colOff>
      <xdr:row>38</xdr:row>
      <xdr:rowOff>130881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122008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40803</xdr:rowOff>
    </xdr:from>
    <xdr:to>
      <xdr:col>98</xdr:col>
      <xdr:colOff>38100</xdr:colOff>
      <xdr:row>38</xdr:row>
      <xdr:rowOff>142403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133530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86568</xdr:rowOff>
    </xdr:from>
    <xdr:to>
      <xdr:col>116</xdr:col>
      <xdr:colOff>114300</xdr:colOff>
      <xdr:row>39</xdr:row>
      <xdr:rowOff>16718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1495</xdr:rowOff>
    </xdr:from>
    <xdr:ext cx="313932"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6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19131</xdr:rowOff>
    </xdr:from>
    <xdr:to>
      <xdr:col>112</xdr:col>
      <xdr:colOff>38100</xdr:colOff>
      <xdr:row>38</xdr:row>
      <xdr:rowOff>120731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111858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6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159994</xdr:rowOff>
    </xdr:from>
    <xdr:to>
      <xdr:col>107</xdr:col>
      <xdr:colOff>101600</xdr:colOff>
      <xdr:row>37</xdr:row>
      <xdr:rowOff>90144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106671</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10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105954</xdr:rowOff>
    </xdr:from>
    <xdr:to>
      <xdr:col>102</xdr:col>
      <xdr:colOff>165100</xdr:colOff>
      <xdr:row>38</xdr:row>
      <xdr:rowOff>36103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49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52631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2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139786</xdr:rowOff>
    </xdr:from>
    <xdr:to>
      <xdr:col>98</xdr:col>
      <xdr:colOff>38100</xdr:colOff>
      <xdr:row>38</xdr:row>
      <xdr:rowOff>69937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483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86463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25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6426</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921826"/>
          <a:ext cx="1269" cy="11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124553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6426</xdr:rowOff>
    </xdr:from>
    <xdr:to>
      <xdr:col>116</xdr:col>
      <xdr:colOff>152400</xdr:colOff>
      <xdr:row>52</xdr:row>
      <xdr:rowOff>6426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92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135037</xdr:rowOff>
    </xdr:from>
    <xdr:to>
      <xdr:col>116</xdr:col>
      <xdr:colOff>63500</xdr:colOff>
      <xdr:row>58</xdr:row>
      <xdr:rowOff>135128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79137"/>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131985</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33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109108</xdr:rowOff>
    </xdr:from>
    <xdr:to>
      <xdr:col>116</xdr:col>
      <xdr:colOff>114300</xdr:colOff>
      <xdr:row>58</xdr:row>
      <xdr:rowOff>39258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135128</xdr:rowOff>
    </xdr:from>
    <xdr:to>
      <xdr:col>111</xdr:col>
      <xdr:colOff>177800</xdr:colOff>
      <xdr:row>58</xdr:row>
      <xdr:rowOff>135220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7922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97587</xdr:rowOff>
    </xdr:from>
    <xdr:to>
      <xdr:col>112</xdr:col>
      <xdr:colOff>38100</xdr:colOff>
      <xdr:row>58</xdr:row>
      <xdr:rowOff>27737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44264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135220</xdr:rowOff>
    </xdr:from>
    <xdr:to>
      <xdr:col>107</xdr:col>
      <xdr:colOff>50800</xdr:colOff>
      <xdr:row>58</xdr:row>
      <xdr:rowOff>135311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7932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130002</xdr:rowOff>
    </xdr:from>
    <xdr:to>
      <xdr:col>107</xdr:col>
      <xdr:colOff>101600</xdr:colOff>
      <xdr:row>58</xdr:row>
      <xdr:rowOff>60152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76679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135311</xdr:rowOff>
    </xdr:from>
    <xdr:to>
      <xdr:col>102</xdr:col>
      <xdr:colOff>114300</xdr:colOff>
      <xdr:row>58</xdr:row>
      <xdr:rowOff>135403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7941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162555</xdr:rowOff>
    </xdr:from>
    <xdr:to>
      <xdr:col>102</xdr:col>
      <xdr:colOff>165100</xdr:colOff>
      <xdr:row>58</xdr:row>
      <xdr:rowOff>92705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109232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1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149296</xdr:rowOff>
    </xdr:from>
    <xdr:to>
      <xdr:col>98</xdr:col>
      <xdr:colOff>38100</xdr:colOff>
      <xdr:row>58</xdr:row>
      <xdr:rowOff>79446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95973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9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84237</xdr:rowOff>
    </xdr:from>
    <xdr:to>
      <xdr:col>116</xdr:col>
      <xdr:colOff>114300</xdr:colOff>
      <xdr:row>59</xdr:row>
      <xdr:rowOff>14387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170614</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43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84328</xdr:rowOff>
    </xdr:from>
    <xdr:to>
      <xdr:col>112</xdr:col>
      <xdr:colOff>38100</xdr:colOff>
      <xdr:row>59</xdr:row>
      <xdr:rowOff>14478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5605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121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84420</xdr:rowOff>
    </xdr:from>
    <xdr:to>
      <xdr:col>107</xdr:col>
      <xdr:colOff>101600</xdr:colOff>
      <xdr:row>59</xdr:row>
      <xdr:rowOff>14570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5697</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1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84511</xdr:rowOff>
    </xdr:from>
    <xdr:to>
      <xdr:col>102</xdr:col>
      <xdr:colOff>165100</xdr:colOff>
      <xdr:row>59</xdr:row>
      <xdr:rowOff>14661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5788</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121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84603</xdr:rowOff>
    </xdr:from>
    <xdr:to>
      <xdr:col>98</xdr:col>
      <xdr:colOff>38100</xdr:colOff>
      <xdr:row>59</xdr:row>
      <xdr:rowOff>14753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5880</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12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152273</xdr:rowOff>
    </xdr:from>
    <xdr:to>
      <xdr:col>116</xdr:col>
      <xdr:colOff>62864</xdr:colOff>
      <xdr:row>78</xdr:row>
      <xdr:rowOff>125622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1982323"/>
          <a:ext cx="1269" cy="1516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129449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125622</xdr:rowOff>
    </xdr:from>
    <xdr:to>
      <xdr:col>116</xdr:col>
      <xdr:colOff>152400</xdr:colOff>
      <xdr:row>78</xdr:row>
      <xdr:rowOff>125622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9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98950</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152273</xdr:rowOff>
    </xdr:from>
    <xdr:to>
      <xdr:col>116</xdr:col>
      <xdr:colOff>152400</xdr:colOff>
      <xdr:row>69</xdr:row>
      <xdr:rowOff>152273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19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124079</xdr:rowOff>
    </xdr:from>
    <xdr:to>
      <xdr:col>116</xdr:col>
      <xdr:colOff>63500</xdr:colOff>
      <xdr:row>72</xdr:row>
      <xdr:rowOff>72072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297029"/>
          <a:ext cx="838200" cy="1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138631</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2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160204</xdr:rowOff>
    </xdr:from>
    <xdr:to>
      <xdr:col>116</xdr:col>
      <xdr:colOff>114300</xdr:colOff>
      <xdr:row>75</xdr:row>
      <xdr:rowOff>90354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124079</xdr:rowOff>
    </xdr:from>
    <xdr:to>
      <xdr:col>111</xdr:col>
      <xdr:colOff>177800</xdr:colOff>
      <xdr:row>71</xdr:row>
      <xdr:rowOff>150558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297029"/>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144602</xdr:rowOff>
    </xdr:from>
    <xdr:to>
      <xdr:col>112</xdr:col>
      <xdr:colOff>38100</xdr:colOff>
      <xdr:row>75</xdr:row>
      <xdr:rowOff>74752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65879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92266</xdr:rowOff>
    </xdr:from>
    <xdr:to>
      <xdr:col>107</xdr:col>
      <xdr:colOff>50800</xdr:colOff>
      <xdr:row>71</xdr:row>
      <xdr:rowOff>150558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265216"/>
          <a:ext cx="8890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27616</xdr:rowOff>
    </xdr:from>
    <xdr:to>
      <xdr:col>107</xdr:col>
      <xdr:colOff>101600</xdr:colOff>
      <xdr:row>75</xdr:row>
      <xdr:rowOff>129216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120344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92266</xdr:rowOff>
    </xdr:from>
    <xdr:to>
      <xdr:col>102</xdr:col>
      <xdr:colOff>114300</xdr:colOff>
      <xdr:row>72</xdr:row>
      <xdr:rowOff>42278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265216"/>
          <a:ext cx="889000" cy="12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54400</xdr:rowOff>
    </xdr:from>
    <xdr:to>
      <xdr:col>102</xdr:col>
      <xdr:colOff>165100</xdr:colOff>
      <xdr:row>76</xdr:row>
      <xdr:rowOff>156000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147127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9537</xdr:rowOff>
    </xdr:from>
    <xdr:to>
      <xdr:col>98</xdr:col>
      <xdr:colOff>38100</xdr:colOff>
      <xdr:row>76</xdr:row>
      <xdr:rowOff>111137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21272</xdr:rowOff>
    </xdr:from>
    <xdr:to>
      <xdr:col>116</xdr:col>
      <xdr:colOff>114300</xdr:colOff>
      <xdr:row>72</xdr:row>
      <xdr:rowOff>122872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3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44149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21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73279</xdr:rowOff>
    </xdr:from>
    <xdr:to>
      <xdr:col>112</xdr:col>
      <xdr:colOff>38100</xdr:colOff>
      <xdr:row>72</xdr:row>
      <xdr:rowOff>3429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2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19956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02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99758</xdr:rowOff>
    </xdr:from>
    <xdr:to>
      <xdr:col>107</xdr:col>
      <xdr:colOff>101600</xdr:colOff>
      <xdr:row>72</xdr:row>
      <xdr:rowOff>29908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2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46435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0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41466</xdr:rowOff>
    </xdr:from>
    <xdr:to>
      <xdr:col>102</xdr:col>
      <xdr:colOff>165100</xdr:colOff>
      <xdr:row>71</xdr:row>
      <xdr:rowOff>143066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2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159593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198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162928</xdr:rowOff>
    </xdr:from>
    <xdr:to>
      <xdr:col>98</xdr:col>
      <xdr:colOff>38100</xdr:colOff>
      <xdr:row>72</xdr:row>
      <xdr:rowOff>93078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3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109605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1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全体的な傾向</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年の町村合併により、県域の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％と広大な面積（</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803.44</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ｋ㎡）を有することとなったが、一方、人口については、県の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1,978,742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人に対し</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19,529</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人（ともに</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年国調人口）と</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％の構成比となっており、「住民一人当たりのコスト」については、広大な区域における住民サービスの維持という側面もあり、類似団体内順位等、全体的に高い傾向にある。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特記事項（性質別）</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115,674</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円となっており、類似団体内９位で、全国平均・岐阜県平均と比べても高くなっている。正職員については合併当初に比べ</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人以上の人員削減を行ってきたが、会計年度任用職員の人件費が増加しており、今後は会計年度任用職員を含めた職員数の削減を進めていく。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107,326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内５位で高い水準にある。これは合併に伴う旧町村の格差是正や新町の一体化を目指す目的から支出される投資的経費が多いことによる。また、それらの財源として発行した地方債により、公債費についても一人当たりコストが非常に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81,550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類似団体内３位でかなり高くなっている。Ｒ４年度から簡易水道事業が、Ｒ５年度からは下水道事業がそれぞれ法適用化するため性質別区分は「補助費等」となるが、今後も公営企業への繰出金については料金体系の抜本的な見直しを実施するなど普通会計への圧迫を軽減させ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67,766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円と前年より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26,147</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円増加した要因は、久瀬・藤橋地域振興基金など基金への積立が増加したことによるものである。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岐阜県揖斐川町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
19,245
803.44
15,907,924
15,255,815
596,120
9,211,632
13,490,499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16256</xdr:rowOff>
    </xdr:from>
    <xdr:to>
      <xdr:col>24</xdr:col>
      <xdr:colOff>62865</xdr:colOff>
      <xdr:row>39</xdr:row>
      <xdr:rowOff>73406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206"/>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77233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73406</xdr:rowOff>
    </xdr:from>
    <xdr:to>
      <xdr:col>24</xdr:col>
      <xdr:colOff>152400</xdr:colOff>
      <xdr:row>39</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134383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16256</xdr:rowOff>
    </xdr:from>
    <xdr:to>
      <xdr:col>24</xdr:col>
      <xdr:colOff>152400</xdr:colOff>
      <xdr:row>31</xdr:row>
      <xdr:rowOff>16256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80264</xdr:rowOff>
    </xdr:from>
    <xdr:to>
      <xdr:col>24</xdr:col>
      <xdr:colOff>63500</xdr:colOff>
      <xdr:row>37</xdr:row>
      <xdr:rowOff>143891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23914"/>
          <a:ext cx="8382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106443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5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19685</xdr:rowOff>
    </xdr:from>
    <xdr:to>
      <xdr:col>19</xdr:col>
      <xdr:colOff>177800</xdr:colOff>
      <xdr:row>37</xdr:row>
      <xdr:rowOff>143891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63335"/>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129667</xdr:rowOff>
    </xdr:from>
    <xdr:to>
      <xdr:col>20</xdr:col>
      <xdr:colOff>38100</xdr:colOff>
      <xdr:row>36</xdr:row>
      <xdr:rowOff>59817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76344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19685</xdr:rowOff>
    </xdr:from>
    <xdr:to>
      <xdr:col>15</xdr:col>
      <xdr:colOff>50800</xdr:colOff>
      <xdr:row>37</xdr:row>
      <xdr:rowOff>57404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6333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36068</xdr:rowOff>
    </xdr:from>
    <xdr:to>
      <xdr:col>10</xdr:col>
      <xdr:colOff>114300</xdr:colOff>
      <xdr:row>37</xdr:row>
      <xdr:rowOff>57404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7971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134620</xdr:rowOff>
    </xdr:from>
    <xdr:to>
      <xdr:col>10</xdr:col>
      <xdr:colOff>165100</xdr:colOff>
      <xdr:row>39</xdr:row>
      <xdr:rowOff>64770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55897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100330</xdr:rowOff>
    </xdr:from>
    <xdr:to>
      <xdr:col>6</xdr:col>
      <xdr:colOff>38100</xdr:colOff>
      <xdr:row>39</xdr:row>
      <xdr:rowOff>30480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21607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29464</xdr:rowOff>
    </xdr:from>
    <xdr:to>
      <xdr:col>24</xdr:col>
      <xdr:colOff>114300</xdr:colOff>
      <xdr:row>37</xdr:row>
      <xdr:rowOff>131064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93091</xdr:rowOff>
    </xdr:from>
    <xdr:to>
      <xdr:col>20</xdr:col>
      <xdr:colOff>38100</xdr:colOff>
      <xdr:row>38</xdr:row>
      <xdr:rowOff>23240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14368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140335</xdr:rowOff>
    </xdr:from>
    <xdr:to>
      <xdr:col>15</xdr:col>
      <xdr:colOff>101600</xdr:colOff>
      <xdr:row>37</xdr:row>
      <xdr:rowOff>70485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61612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6604</xdr:rowOff>
    </xdr:from>
    <xdr:to>
      <xdr:col>10</xdr:col>
      <xdr:colOff>165100</xdr:colOff>
      <xdr:row>37</xdr:row>
      <xdr:rowOff>108204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124731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156718</xdr:rowOff>
    </xdr:from>
    <xdr:to>
      <xdr:col>6</xdr:col>
      <xdr:colOff>38100</xdr:colOff>
      <xdr:row>37</xdr:row>
      <xdr:rowOff>86868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103395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69762</xdr:rowOff>
    </xdr:from>
    <xdr:to>
      <xdr:col>24</xdr:col>
      <xdr:colOff>62865</xdr:colOff>
      <xdr:row>57</xdr:row>
      <xdr:rowOff>78979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156612"/>
          <a:ext cx="1270" cy="695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82806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78979</xdr:rowOff>
    </xdr:from>
    <xdr:to>
      <xdr:col>24</xdr:col>
      <xdr:colOff>152400</xdr:colOff>
      <xdr:row>57</xdr:row>
      <xdr:rowOff>78979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16439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93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69762</xdr:rowOff>
    </xdr:from>
    <xdr:to>
      <xdr:col>24</xdr:col>
      <xdr:colOff>152400</xdr:colOff>
      <xdr:row>53</xdr:row>
      <xdr:rowOff>69762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15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135041</xdr:rowOff>
    </xdr:from>
    <xdr:to>
      <xdr:col>24</xdr:col>
      <xdr:colOff>63500</xdr:colOff>
      <xdr:row>54</xdr:row>
      <xdr:rowOff>164819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221891"/>
          <a:ext cx="838200" cy="20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73847</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0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95420</xdr:rowOff>
    </xdr:from>
    <xdr:to>
      <xdr:col>24</xdr:col>
      <xdr:colOff>114300</xdr:colOff>
      <xdr:row>56</xdr:row>
      <xdr:rowOff>25570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16320</xdr:rowOff>
    </xdr:from>
    <xdr:to>
      <xdr:col>19</xdr:col>
      <xdr:colOff>177800</xdr:colOff>
      <xdr:row>54</xdr:row>
      <xdr:rowOff>164819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931720"/>
          <a:ext cx="889000" cy="49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80497</xdr:rowOff>
    </xdr:from>
    <xdr:to>
      <xdr:col>20</xdr:col>
      <xdr:colOff>38100</xdr:colOff>
      <xdr:row>56</xdr:row>
      <xdr:rowOff>10647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1774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16320</xdr:rowOff>
    </xdr:from>
    <xdr:to>
      <xdr:col>15</xdr:col>
      <xdr:colOff>50800</xdr:colOff>
      <xdr:row>55</xdr:row>
      <xdr:rowOff>46166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931720"/>
          <a:ext cx="889000" cy="5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53179</xdr:rowOff>
    </xdr:from>
    <xdr:to>
      <xdr:col>15</xdr:col>
      <xdr:colOff>101600</xdr:colOff>
      <xdr:row>53</xdr:row>
      <xdr:rowOff>154779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145906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46166</xdr:rowOff>
    </xdr:from>
    <xdr:to>
      <xdr:col>10</xdr:col>
      <xdr:colOff>114300</xdr:colOff>
      <xdr:row>55</xdr:row>
      <xdr:rowOff>82930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75916"/>
          <a:ext cx="889000" cy="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133372</xdr:rowOff>
    </xdr:from>
    <xdr:to>
      <xdr:col>10</xdr:col>
      <xdr:colOff>165100</xdr:colOff>
      <xdr:row>57</xdr:row>
      <xdr:rowOff>63522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54649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108043</xdr:rowOff>
    </xdr:from>
    <xdr:to>
      <xdr:col>6</xdr:col>
      <xdr:colOff>38100</xdr:colOff>
      <xdr:row>57</xdr:row>
      <xdr:rowOff>38193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29320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84241</xdr:rowOff>
    </xdr:from>
    <xdr:to>
      <xdr:col>24</xdr:col>
      <xdr:colOff>114300</xdr:colOff>
      <xdr:row>54</xdr:row>
      <xdr:rowOff>14391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170618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8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114019</xdr:rowOff>
    </xdr:from>
    <xdr:to>
      <xdr:col>20</xdr:col>
      <xdr:colOff>38100</xdr:colOff>
      <xdr:row>55</xdr:row>
      <xdr:rowOff>44169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60696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4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136970</xdr:rowOff>
    </xdr:from>
    <xdr:to>
      <xdr:col>15</xdr:col>
      <xdr:colOff>101600</xdr:colOff>
      <xdr:row>52</xdr:row>
      <xdr:rowOff>67120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8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83647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65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166816</xdr:rowOff>
    </xdr:from>
    <xdr:to>
      <xdr:col>10</xdr:col>
      <xdr:colOff>165100</xdr:colOff>
      <xdr:row>55</xdr:row>
      <xdr:rowOff>96966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113493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0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32130</xdr:rowOff>
    </xdr:from>
    <xdr:to>
      <xdr:col>6</xdr:col>
      <xdr:colOff>38100</xdr:colOff>
      <xdr:row>55</xdr:row>
      <xdr:rowOff>133730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150257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23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61163</xdr:rowOff>
    </xdr:from>
    <xdr:to>
      <xdr:col>24</xdr:col>
      <xdr:colOff>62865</xdr:colOff>
      <xdr:row>78</xdr:row>
      <xdr:rowOff>17056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34113"/>
          <a:ext cx="1270" cy="11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20883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9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17056</xdr:rowOff>
    </xdr:from>
    <xdr:to>
      <xdr:col>24</xdr:col>
      <xdr:colOff>152400</xdr:colOff>
      <xdr:row>78</xdr:row>
      <xdr:rowOff>17056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7840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00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61163</xdr:rowOff>
    </xdr:from>
    <xdr:to>
      <xdr:col>24</xdr:col>
      <xdr:colOff>152400</xdr:colOff>
      <xdr:row>71</xdr:row>
      <xdr:rowOff>61163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3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123927</xdr:rowOff>
    </xdr:from>
    <xdr:to>
      <xdr:col>24</xdr:col>
      <xdr:colOff>63500</xdr:colOff>
      <xdr:row>76</xdr:row>
      <xdr:rowOff>31077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82677"/>
          <a:ext cx="8382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70159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5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47282</xdr:rowOff>
    </xdr:from>
    <xdr:to>
      <xdr:col>24</xdr:col>
      <xdr:colOff>114300</xdr:colOff>
      <xdr:row>75</xdr:row>
      <xdr:rowOff>148882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123927</xdr:rowOff>
    </xdr:from>
    <xdr:to>
      <xdr:col>19</xdr:col>
      <xdr:colOff>177800</xdr:colOff>
      <xdr:row>77</xdr:row>
      <xdr:rowOff>68771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82677"/>
          <a:ext cx="889000" cy="28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118643</xdr:rowOff>
    </xdr:from>
    <xdr:to>
      <xdr:col>20</xdr:col>
      <xdr:colOff>38100</xdr:colOff>
      <xdr:row>75</xdr:row>
      <xdr:rowOff>48793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65320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68771</xdr:rowOff>
    </xdr:from>
    <xdr:to>
      <xdr:col>15</xdr:col>
      <xdr:colOff>50800</xdr:colOff>
      <xdr:row>77</xdr:row>
      <xdr:rowOff>110973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70421"/>
          <a:ext cx="889000" cy="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164415</xdr:rowOff>
    </xdr:from>
    <xdr:to>
      <xdr:col>15</xdr:col>
      <xdr:colOff>101600</xdr:colOff>
      <xdr:row>77</xdr:row>
      <xdr:rowOff>94565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111091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107493</xdr:rowOff>
    </xdr:from>
    <xdr:to>
      <xdr:col>10</xdr:col>
      <xdr:colOff>114300</xdr:colOff>
      <xdr:row>77</xdr:row>
      <xdr:rowOff>110973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309143"/>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40233</xdr:rowOff>
    </xdr:from>
    <xdr:to>
      <xdr:col>10</xdr:col>
      <xdr:colOff>165100</xdr:colOff>
      <xdr:row>78</xdr:row>
      <xdr:rowOff>141833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132960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103606</xdr:rowOff>
    </xdr:from>
    <xdr:to>
      <xdr:col>6</xdr:col>
      <xdr:colOff>38100</xdr:colOff>
      <xdr:row>79</xdr:row>
      <xdr:rowOff>33756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24883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151727</xdr:rowOff>
    </xdr:from>
    <xdr:to>
      <xdr:col>24</xdr:col>
      <xdr:colOff>114300</xdr:colOff>
      <xdr:row>76</xdr:row>
      <xdr:rowOff>81877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130154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8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73127</xdr:rowOff>
    </xdr:from>
    <xdr:to>
      <xdr:col>20</xdr:col>
      <xdr:colOff>38100</xdr:colOff>
      <xdr:row>76</xdr:row>
      <xdr:rowOff>3277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165854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2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17971</xdr:rowOff>
    </xdr:from>
    <xdr:to>
      <xdr:col>15</xdr:col>
      <xdr:colOff>101600</xdr:colOff>
      <xdr:row>77</xdr:row>
      <xdr:rowOff>119571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110698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1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60173</xdr:rowOff>
    </xdr:from>
    <xdr:to>
      <xdr:col>10</xdr:col>
      <xdr:colOff>165100</xdr:colOff>
      <xdr:row>77</xdr:row>
      <xdr:rowOff>161773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6850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3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56693</xdr:rowOff>
    </xdr:from>
    <xdr:to>
      <xdr:col>6</xdr:col>
      <xdr:colOff>38100</xdr:colOff>
      <xdr:row>77</xdr:row>
      <xdr:rowOff>158293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3370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3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43323</xdr:rowOff>
    </xdr:from>
    <xdr:to>
      <xdr:col>24</xdr:col>
      <xdr:colOff>62865</xdr:colOff>
      <xdr:row>97</xdr:row>
      <xdr:rowOff>151518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473823"/>
          <a:ext cx="1270" cy="130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155345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7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151518</xdr:rowOff>
    </xdr:from>
    <xdr:to>
      <xdr:col>24</xdr:col>
      <xdr:colOff>152400</xdr:colOff>
      <xdr:row>97</xdr:row>
      <xdr:rowOff>151518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78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161450</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43323</xdr:rowOff>
    </xdr:from>
    <xdr:to>
      <xdr:col>24</xdr:col>
      <xdr:colOff>152400</xdr:colOff>
      <xdr:row>90</xdr:row>
      <xdr:rowOff>43323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47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157806</xdr:rowOff>
    </xdr:from>
    <xdr:to>
      <xdr:col>24</xdr:col>
      <xdr:colOff>63500</xdr:colOff>
      <xdr:row>91</xdr:row>
      <xdr:rowOff>167611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759756"/>
          <a:ext cx="838200" cy="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30087</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146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51660</xdr:rowOff>
    </xdr:from>
    <xdr:to>
      <xdr:col>24</xdr:col>
      <xdr:colOff>114300</xdr:colOff>
      <xdr:row>94</xdr:row>
      <xdr:rowOff>153260</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1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167611</xdr:rowOff>
    </xdr:from>
    <xdr:to>
      <xdr:col>19</xdr:col>
      <xdr:colOff>177800</xdr:colOff>
      <xdr:row>92</xdr:row>
      <xdr:rowOff>74000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5769561"/>
          <a:ext cx="8890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20</xdr:rowOff>
    </xdr:from>
    <xdr:to>
      <xdr:col>20</xdr:col>
      <xdr:colOff>38100</xdr:colOff>
      <xdr:row>94</xdr:row>
      <xdr:rowOff>101620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92747</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2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74000</xdr:rowOff>
    </xdr:from>
    <xdr:to>
      <xdr:col>15</xdr:col>
      <xdr:colOff>50800</xdr:colOff>
      <xdr:row>93</xdr:row>
      <xdr:rowOff>55026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5847400"/>
          <a:ext cx="889000" cy="15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70247</xdr:rowOff>
    </xdr:from>
    <xdr:to>
      <xdr:col>15</xdr:col>
      <xdr:colOff>101600</xdr:colOff>
      <xdr:row>95</xdr:row>
      <xdr:rowOff>397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18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162974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27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55026</xdr:rowOff>
    </xdr:from>
    <xdr:to>
      <xdr:col>10</xdr:col>
      <xdr:colOff>114300</xdr:colOff>
      <xdr:row>93</xdr:row>
      <xdr:rowOff>103696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5999876"/>
          <a:ext cx="889000" cy="4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39728</xdr:rowOff>
    </xdr:from>
    <xdr:to>
      <xdr:col>10</xdr:col>
      <xdr:colOff>165100</xdr:colOff>
      <xdr:row>96</xdr:row>
      <xdr:rowOff>141328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49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132455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5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81310</xdr:rowOff>
    </xdr:from>
    <xdr:to>
      <xdr:col>6</xdr:col>
      <xdr:colOff>38100</xdr:colOff>
      <xdr:row>97</xdr:row>
      <xdr:rowOff>11460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63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107006</xdr:rowOff>
    </xdr:from>
    <xdr:to>
      <xdr:col>24</xdr:col>
      <xdr:colOff>114300</xdr:colOff>
      <xdr:row>92</xdr:row>
      <xdr:rowOff>37156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7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129883</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56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116811</xdr:rowOff>
    </xdr:from>
    <xdr:to>
      <xdr:col>20</xdr:col>
      <xdr:colOff>38100</xdr:colOff>
      <xdr:row>92</xdr:row>
      <xdr:rowOff>46961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57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63488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54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23200</xdr:rowOff>
    </xdr:from>
    <xdr:to>
      <xdr:col>15</xdr:col>
      <xdr:colOff>101600</xdr:colOff>
      <xdr:row>92</xdr:row>
      <xdr:rowOff>124800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57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141327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557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4226</xdr:rowOff>
    </xdr:from>
    <xdr:to>
      <xdr:col>10</xdr:col>
      <xdr:colOff>165100</xdr:colOff>
      <xdr:row>93</xdr:row>
      <xdr:rowOff>105826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59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122353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572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52896</xdr:rowOff>
    </xdr:from>
    <xdr:to>
      <xdr:col>6</xdr:col>
      <xdr:colOff>38100</xdr:colOff>
      <xdr:row>93</xdr:row>
      <xdr:rowOff>154496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599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171023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57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124613</xdr:rowOff>
    </xdr:from>
    <xdr:to>
      <xdr:col>54</xdr:col>
      <xdr:colOff>189865</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68113"/>
          <a:ext cx="1270" cy="138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71290</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124613</xdr:rowOff>
    </xdr:from>
    <xdr:to>
      <xdr:col>55</xdr:col>
      <xdr:colOff>88900</xdr:colOff>
      <xdr:row>30</xdr:row>
      <xdr:rowOff>124613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24909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197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77013</xdr:rowOff>
    </xdr:from>
    <xdr:to>
      <xdr:col>50</xdr:col>
      <xdr:colOff>165100</xdr:colOff>
      <xdr:row>37</xdr:row>
      <xdr:rowOff>7163</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23690</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22149</xdr:rowOff>
    </xdr:from>
    <xdr:to>
      <xdr:col>46</xdr:col>
      <xdr:colOff>38100</xdr:colOff>
      <xdr:row>37</xdr:row>
      <xdr:rowOff>123749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140276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68326</xdr:rowOff>
    </xdr:from>
    <xdr:to>
      <xdr:col>41</xdr:col>
      <xdr:colOff>101600</xdr:colOff>
      <xdr:row>36</xdr:row>
      <xdr:rowOff>169926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15003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01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91186</xdr:rowOff>
    </xdr:from>
    <xdr:to>
      <xdr:col>36</xdr:col>
      <xdr:colOff>165100</xdr:colOff>
      <xdr:row>37</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37863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038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70155</xdr:rowOff>
    </xdr:from>
    <xdr:to>
      <xdr:col>54</xdr:col>
      <xdr:colOff>189865</xdr:colOff>
      <xdr:row>58</xdr:row>
      <xdr:rowOff>143625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14105"/>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147452</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143625</xdr:rowOff>
    </xdr:from>
    <xdr:to>
      <xdr:col>55</xdr:col>
      <xdr:colOff>88900</xdr:colOff>
      <xdr:row>58</xdr:row>
      <xdr:rowOff>143625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16832</xdr:rowOff>
    </xdr:from>
    <xdr:ext cx="599010"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5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70155</xdr:rowOff>
    </xdr:from>
    <xdr:to>
      <xdr:col>55</xdr:col>
      <xdr:colOff>88900</xdr:colOff>
      <xdr:row>51</xdr:row>
      <xdr:rowOff>70155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1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112979</xdr:rowOff>
    </xdr:from>
    <xdr:to>
      <xdr:col>55</xdr:col>
      <xdr:colOff>0</xdr:colOff>
      <xdr:row>54</xdr:row>
      <xdr:rowOff>156019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371279"/>
          <a:ext cx="838200" cy="4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11282</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1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32855</xdr:rowOff>
    </xdr:from>
    <xdr:to>
      <xdr:col>55</xdr:col>
      <xdr:colOff>50800</xdr:colOff>
      <xdr:row>56</xdr:row>
      <xdr:rowOff>134455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6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112979</xdr:rowOff>
    </xdr:from>
    <xdr:to>
      <xdr:col>50</xdr:col>
      <xdr:colOff>114300</xdr:colOff>
      <xdr:row>54</xdr:row>
      <xdr:rowOff>162408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371279"/>
          <a:ext cx="889000" cy="4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61799</xdr:rowOff>
    </xdr:from>
    <xdr:to>
      <xdr:col>50</xdr:col>
      <xdr:colOff>165100</xdr:colOff>
      <xdr:row>56</xdr:row>
      <xdr:rowOff>163399</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6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154526</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7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110045</xdr:rowOff>
    </xdr:from>
    <xdr:to>
      <xdr:col>45</xdr:col>
      <xdr:colOff>177800</xdr:colOff>
      <xdr:row>54</xdr:row>
      <xdr:rowOff>162408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368345"/>
          <a:ext cx="889000" cy="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55169</xdr:rowOff>
    </xdr:from>
    <xdr:to>
      <xdr:col>46</xdr:col>
      <xdr:colOff>38100</xdr:colOff>
      <xdr:row>56</xdr:row>
      <xdr:rowOff>156769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147896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7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20815</xdr:rowOff>
    </xdr:from>
    <xdr:to>
      <xdr:col>41</xdr:col>
      <xdr:colOff>50800</xdr:colOff>
      <xdr:row>54</xdr:row>
      <xdr:rowOff>110045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279115"/>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84010</xdr:rowOff>
    </xdr:from>
    <xdr:to>
      <xdr:col>41</xdr:col>
      <xdr:colOff>101600</xdr:colOff>
      <xdr:row>58</xdr:row>
      <xdr:rowOff>14160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94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86957</xdr:rowOff>
    </xdr:from>
    <xdr:to>
      <xdr:col>36</xdr:col>
      <xdr:colOff>165100</xdr:colOff>
      <xdr:row>58</xdr:row>
      <xdr:rowOff>17107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5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9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105219</xdr:rowOff>
    </xdr:from>
    <xdr:to>
      <xdr:col>55</xdr:col>
      <xdr:colOff>50800</xdr:colOff>
      <xdr:row>55</xdr:row>
      <xdr:rowOff>35369</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36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128096</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21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62179</xdr:rowOff>
    </xdr:from>
    <xdr:to>
      <xdr:col>50</xdr:col>
      <xdr:colOff>165100</xdr:colOff>
      <xdr:row>54</xdr:row>
      <xdr:rowOff>163779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3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8856</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09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111608</xdr:rowOff>
    </xdr:from>
    <xdr:to>
      <xdr:col>46</xdr:col>
      <xdr:colOff>38100</xdr:colOff>
      <xdr:row>55</xdr:row>
      <xdr:rowOff>41758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36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58285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14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59245</xdr:rowOff>
    </xdr:from>
    <xdr:to>
      <xdr:col>41</xdr:col>
      <xdr:colOff>101600</xdr:colOff>
      <xdr:row>54</xdr:row>
      <xdr:rowOff>160845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5922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09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141465</xdr:rowOff>
    </xdr:from>
    <xdr:to>
      <xdr:col>36</xdr:col>
      <xdr:colOff>165100</xdr:colOff>
      <xdr:row>54</xdr:row>
      <xdr:rowOff>71615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2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88142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00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9692</xdr:rowOff>
    </xdr:from>
    <xdr:to>
      <xdr:col>54</xdr:col>
      <xdr:colOff>189865</xdr:colOff>
      <xdr:row>78</xdr:row>
      <xdr:rowOff>154167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82642"/>
          <a:ext cx="1270" cy="13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157994</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154167</xdr:rowOff>
    </xdr:from>
    <xdr:to>
      <xdr:col>55</xdr:col>
      <xdr:colOff>88900</xdr:colOff>
      <xdr:row>78</xdr:row>
      <xdr:rowOff>154167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2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127819</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9692</xdr:rowOff>
    </xdr:from>
    <xdr:to>
      <xdr:col>55</xdr:col>
      <xdr:colOff>88900</xdr:colOff>
      <xdr:row>71</xdr:row>
      <xdr:rowOff>9692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8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136827</xdr:rowOff>
    </xdr:from>
    <xdr:to>
      <xdr:col>55</xdr:col>
      <xdr:colOff>0</xdr:colOff>
      <xdr:row>75</xdr:row>
      <xdr:rowOff>70206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824127"/>
          <a:ext cx="8382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46067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04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67103</xdr:rowOff>
    </xdr:from>
    <xdr:to>
      <xdr:col>50</xdr:col>
      <xdr:colOff>114300</xdr:colOff>
      <xdr:row>75</xdr:row>
      <xdr:rowOff>70206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411503"/>
          <a:ext cx="889000" cy="51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92982</xdr:rowOff>
    </xdr:from>
    <xdr:to>
      <xdr:col>50</xdr:col>
      <xdr:colOff>165100</xdr:colOff>
      <xdr:row>76</xdr:row>
      <xdr:rowOff>23132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14259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67103</xdr:rowOff>
    </xdr:from>
    <xdr:to>
      <xdr:col>45</xdr:col>
      <xdr:colOff>177800</xdr:colOff>
      <xdr:row>75</xdr:row>
      <xdr:rowOff>120236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411503"/>
          <a:ext cx="889000" cy="56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32665</xdr:rowOff>
    </xdr:from>
    <xdr:to>
      <xdr:col>46</xdr:col>
      <xdr:colOff>38100</xdr:colOff>
      <xdr:row>75</xdr:row>
      <xdr:rowOff>134265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125392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101197</xdr:rowOff>
    </xdr:from>
    <xdr:to>
      <xdr:col>41</xdr:col>
      <xdr:colOff>50800</xdr:colOff>
      <xdr:row>75</xdr:row>
      <xdr:rowOff>120236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2959947"/>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159224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86027</xdr:rowOff>
    </xdr:from>
    <xdr:to>
      <xdr:col>55</xdr:col>
      <xdr:colOff>50800</xdr:colOff>
      <xdr:row>75</xdr:row>
      <xdr:rowOff>16177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77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108904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6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19406</xdr:rowOff>
    </xdr:from>
    <xdr:to>
      <xdr:col>50</xdr:col>
      <xdr:colOff>165100</xdr:colOff>
      <xdr:row>75</xdr:row>
      <xdr:rowOff>121006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8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137533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65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16303</xdr:rowOff>
    </xdr:from>
    <xdr:to>
      <xdr:col>46</xdr:col>
      <xdr:colOff>38100</xdr:colOff>
      <xdr:row>72</xdr:row>
      <xdr:rowOff>117903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36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134430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1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69436</xdr:rowOff>
    </xdr:from>
    <xdr:to>
      <xdr:col>41</xdr:col>
      <xdr:colOff>101600</xdr:colOff>
      <xdr:row>75</xdr:row>
      <xdr:rowOff>171036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9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16113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7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50397</xdr:rowOff>
    </xdr:from>
    <xdr:to>
      <xdr:col>36</xdr:col>
      <xdr:colOff>165100</xdr:colOff>
      <xdr:row>75</xdr:row>
      <xdr:rowOff>151997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90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168524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68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38412</xdr:rowOff>
    </xdr:from>
    <xdr:to>
      <xdr:col>54</xdr:col>
      <xdr:colOff>189865</xdr:colOff>
      <xdr:row>97</xdr:row>
      <xdr:rowOff>127164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68912"/>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130991</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127164</xdr:rowOff>
    </xdr:from>
    <xdr:to>
      <xdr:col>55</xdr:col>
      <xdr:colOff>88900</xdr:colOff>
      <xdr:row>97</xdr:row>
      <xdr:rowOff>127164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5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156539</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38412</xdr:rowOff>
    </xdr:from>
    <xdr:to>
      <xdr:col>55</xdr:col>
      <xdr:colOff>88900</xdr:colOff>
      <xdr:row>90</xdr:row>
      <xdr:rowOff>38412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6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126727</xdr:rowOff>
    </xdr:from>
    <xdr:to>
      <xdr:col>55</xdr:col>
      <xdr:colOff>0</xdr:colOff>
      <xdr:row>93</xdr:row>
      <xdr:rowOff>70758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5900127"/>
          <a:ext cx="8382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40485</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156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62058</xdr:rowOff>
    </xdr:from>
    <xdr:to>
      <xdr:col>55</xdr:col>
      <xdr:colOff>50800</xdr:colOff>
      <xdr:row>94</xdr:row>
      <xdr:rowOff>163658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70758</xdr:rowOff>
    </xdr:from>
    <xdr:to>
      <xdr:col>50</xdr:col>
      <xdr:colOff>114300</xdr:colOff>
      <xdr:row>94</xdr:row>
      <xdr:rowOff>91199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015608"/>
          <a:ext cx="889000" cy="19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120962</xdr:rowOff>
    </xdr:from>
    <xdr:to>
      <xdr:col>50</xdr:col>
      <xdr:colOff>165100</xdr:colOff>
      <xdr:row>95</xdr:row>
      <xdr:rowOff>51112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42239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91199</xdr:rowOff>
    </xdr:from>
    <xdr:to>
      <xdr:col>45</xdr:col>
      <xdr:colOff>177800</xdr:colOff>
      <xdr:row>95</xdr:row>
      <xdr:rowOff>50736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207499"/>
          <a:ext cx="889000" cy="1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90957</xdr:rowOff>
    </xdr:from>
    <xdr:to>
      <xdr:col>46</xdr:col>
      <xdr:colOff>38100</xdr:colOff>
      <xdr:row>95</xdr:row>
      <xdr:rowOff>21107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50736</xdr:rowOff>
    </xdr:from>
    <xdr:to>
      <xdr:col>41</xdr:col>
      <xdr:colOff>50800</xdr:colOff>
      <xdr:row>96</xdr:row>
      <xdr:rowOff>61861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338486"/>
          <a:ext cx="889000" cy="1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81338</xdr:rowOff>
    </xdr:from>
    <xdr:to>
      <xdr:col>41</xdr:col>
      <xdr:colOff>101600</xdr:colOff>
      <xdr:row>97</xdr:row>
      <xdr:rowOff>11488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2615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117360</xdr:rowOff>
    </xdr:from>
    <xdr:to>
      <xdr:col>36</xdr:col>
      <xdr:colOff>165100</xdr:colOff>
      <xdr:row>97</xdr:row>
      <xdr:rowOff>47510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38637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75927</xdr:rowOff>
    </xdr:from>
    <xdr:to>
      <xdr:col>55</xdr:col>
      <xdr:colOff>50800</xdr:colOff>
      <xdr:row>93</xdr:row>
      <xdr:rowOff>6077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58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98804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57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19958</xdr:rowOff>
    </xdr:from>
    <xdr:to>
      <xdr:col>50</xdr:col>
      <xdr:colOff>165100</xdr:colOff>
      <xdr:row>93</xdr:row>
      <xdr:rowOff>121558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59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138085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57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40399</xdr:rowOff>
    </xdr:from>
    <xdr:to>
      <xdr:col>46</xdr:col>
      <xdr:colOff>38100</xdr:colOff>
      <xdr:row>94</xdr:row>
      <xdr:rowOff>141999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1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158526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593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171386</xdr:rowOff>
    </xdr:from>
    <xdr:to>
      <xdr:col>41</xdr:col>
      <xdr:colOff>101600</xdr:colOff>
      <xdr:row>95</xdr:row>
      <xdr:rowOff>101536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28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118063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0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11061</xdr:rowOff>
    </xdr:from>
    <xdr:to>
      <xdr:col>36</xdr:col>
      <xdr:colOff>165100</xdr:colOff>
      <xdr:row>96</xdr:row>
      <xdr:rowOff>112661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4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129188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24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9528</xdr:rowOff>
    </xdr:from>
    <xdr:to>
      <xdr:col>85</xdr:col>
      <xdr:colOff>126364</xdr:colOff>
      <xdr:row>38</xdr:row>
      <xdr:rowOff>47786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53028"/>
          <a:ext cx="1269" cy="140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51613</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47786</xdr:rowOff>
    </xdr:from>
    <xdr:to>
      <xdr:col>86</xdr:col>
      <xdr:colOff>25400</xdr:colOff>
      <xdr:row>38</xdr:row>
      <xdr:rowOff>47786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127655</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9528</xdr:rowOff>
    </xdr:from>
    <xdr:to>
      <xdr:col>86</xdr:col>
      <xdr:colOff>25400</xdr:colOff>
      <xdr:row>30</xdr:row>
      <xdr:rowOff>9528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5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168112</xdr:rowOff>
    </xdr:from>
    <xdr:to>
      <xdr:col>85</xdr:col>
      <xdr:colOff>127000</xdr:colOff>
      <xdr:row>35</xdr:row>
      <xdr:rowOff>3030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997412"/>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108948</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130521</xdr:rowOff>
    </xdr:from>
    <xdr:to>
      <xdr:col>85</xdr:col>
      <xdr:colOff>177800</xdr:colOff>
      <xdr:row>37</xdr:row>
      <xdr:rowOff>60671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168112</xdr:rowOff>
    </xdr:from>
    <xdr:to>
      <xdr:col>81</xdr:col>
      <xdr:colOff>50800</xdr:colOff>
      <xdr:row>36</xdr:row>
      <xdr:rowOff>2687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997412"/>
          <a:ext cx="889000" cy="17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134881</xdr:rowOff>
    </xdr:from>
    <xdr:to>
      <xdr:col>81</xdr:col>
      <xdr:colOff>101600</xdr:colOff>
      <xdr:row>37</xdr:row>
      <xdr:rowOff>65031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0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56158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2687</xdr:rowOff>
    </xdr:from>
    <xdr:to>
      <xdr:col>76</xdr:col>
      <xdr:colOff>114300</xdr:colOff>
      <xdr:row>36</xdr:row>
      <xdr:rowOff>125772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174887"/>
          <a:ext cx="889000" cy="12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43425</xdr:rowOff>
    </xdr:from>
    <xdr:to>
      <xdr:col>76</xdr:col>
      <xdr:colOff>165100</xdr:colOff>
      <xdr:row>36</xdr:row>
      <xdr:rowOff>145025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136152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125772</xdr:rowOff>
    </xdr:from>
    <xdr:to>
      <xdr:col>71</xdr:col>
      <xdr:colOff>177800</xdr:colOff>
      <xdr:row>36</xdr:row>
      <xdr:rowOff>155245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297972"/>
          <a:ext cx="889000" cy="2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79560</xdr:rowOff>
    </xdr:from>
    <xdr:to>
      <xdr:col>72</xdr:col>
      <xdr:colOff>38100</xdr:colOff>
      <xdr:row>38</xdr:row>
      <xdr:rowOff>9709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2321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75217</xdr:rowOff>
    </xdr:from>
    <xdr:to>
      <xdr:col>67</xdr:col>
      <xdr:colOff>101600</xdr:colOff>
      <xdr:row>38</xdr:row>
      <xdr:rowOff>5367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1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167943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123680</xdr:rowOff>
    </xdr:from>
    <xdr:to>
      <xdr:col>85</xdr:col>
      <xdr:colOff>177800</xdr:colOff>
      <xdr:row>35</xdr:row>
      <xdr:rowOff>53830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95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146557</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117312</xdr:rowOff>
    </xdr:from>
    <xdr:to>
      <xdr:col>81</xdr:col>
      <xdr:colOff>101600</xdr:colOff>
      <xdr:row>35</xdr:row>
      <xdr:rowOff>47462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9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63989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72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123337</xdr:rowOff>
    </xdr:from>
    <xdr:to>
      <xdr:col>76</xdr:col>
      <xdr:colOff>165100</xdr:colOff>
      <xdr:row>36</xdr:row>
      <xdr:rowOff>53487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2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70014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89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74972</xdr:rowOff>
    </xdr:from>
    <xdr:to>
      <xdr:col>72</xdr:col>
      <xdr:colOff>38100</xdr:colOff>
      <xdr:row>37</xdr:row>
      <xdr:rowOff>5122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4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21649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104445</xdr:rowOff>
    </xdr:from>
    <xdr:to>
      <xdr:col>67</xdr:col>
      <xdr:colOff>101600</xdr:colOff>
      <xdr:row>37</xdr:row>
      <xdr:rowOff>34595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51122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5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127727</xdr:rowOff>
    </xdr:from>
    <xdr:to>
      <xdr:col>85</xdr:col>
      <xdr:colOff>126364</xdr:colOff>
      <xdr:row>58</xdr:row>
      <xdr:rowOff>101938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00227"/>
          <a:ext cx="1269" cy="134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105765</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101938</xdr:rowOff>
    </xdr:from>
    <xdr:to>
      <xdr:col>86</xdr:col>
      <xdr:colOff>25400</xdr:colOff>
      <xdr:row>58</xdr:row>
      <xdr:rowOff>101938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4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74404</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127727</xdr:rowOff>
    </xdr:from>
    <xdr:to>
      <xdr:col>86</xdr:col>
      <xdr:colOff>25400</xdr:colOff>
      <xdr:row>50</xdr:row>
      <xdr:rowOff>127727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0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107696</xdr:rowOff>
    </xdr:from>
    <xdr:to>
      <xdr:col>85</xdr:col>
      <xdr:colOff>127000</xdr:colOff>
      <xdr:row>56</xdr:row>
      <xdr:rowOff>168189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708896"/>
          <a:ext cx="838200" cy="6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121693</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7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98816</xdr:rowOff>
    </xdr:from>
    <xdr:to>
      <xdr:col>85</xdr:col>
      <xdr:colOff>177800</xdr:colOff>
      <xdr:row>56</xdr:row>
      <xdr:rowOff>28966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70834</xdr:rowOff>
    </xdr:from>
    <xdr:to>
      <xdr:col>81</xdr:col>
      <xdr:colOff>50800</xdr:colOff>
      <xdr:row>56</xdr:row>
      <xdr:rowOff>168189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500584"/>
          <a:ext cx="889000" cy="26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127333</xdr:rowOff>
    </xdr:from>
    <xdr:to>
      <xdr:col>81</xdr:col>
      <xdr:colOff>101600</xdr:colOff>
      <xdr:row>56</xdr:row>
      <xdr:rowOff>57483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74010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127741</xdr:rowOff>
    </xdr:from>
    <xdr:to>
      <xdr:col>76</xdr:col>
      <xdr:colOff>114300</xdr:colOff>
      <xdr:row>55</xdr:row>
      <xdr:rowOff>70834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043141"/>
          <a:ext cx="889000" cy="45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97958</xdr:rowOff>
    </xdr:from>
    <xdr:to>
      <xdr:col>76</xdr:col>
      <xdr:colOff>165100</xdr:colOff>
      <xdr:row>56</xdr:row>
      <xdr:rowOff>28108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19235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62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127741</xdr:rowOff>
    </xdr:from>
    <xdr:to>
      <xdr:col>71</xdr:col>
      <xdr:colOff>177800</xdr:colOff>
      <xdr:row>56</xdr:row>
      <xdr:rowOff>82093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043141"/>
          <a:ext cx="889000" cy="64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131034</xdr:rowOff>
    </xdr:from>
    <xdr:to>
      <xdr:col>72</xdr:col>
      <xdr:colOff>38100</xdr:colOff>
      <xdr:row>57</xdr:row>
      <xdr:rowOff>61184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3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52311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2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168181</xdr:rowOff>
    </xdr:from>
    <xdr:to>
      <xdr:col>67</xdr:col>
      <xdr:colOff>101600</xdr:colOff>
      <xdr:row>57</xdr:row>
      <xdr:rowOff>98331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89458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56896</xdr:rowOff>
    </xdr:from>
    <xdr:to>
      <xdr:col>85</xdr:col>
      <xdr:colOff>177800</xdr:colOff>
      <xdr:row>56</xdr:row>
      <xdr:rowOff>158496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35323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3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117389</xdr:rowOff>
    </xdr:from>
    <xdr:to>
      <xdr:col>81</xdr:col>
      <xdr:colOff>101600</xdr:colOff>
      <xdr:row>57</xdr:row>
      <xdr:rowOff>47539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38666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1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20034</xdr:rowOff>
    </xdr:from>
    <xdr:to>
      <xdr:col>76</xdr:col>
      <xdr:colOff>165100</xdr:colOff>
      <xdr:row>55</xdr:row>
      <xdr:rowOff>121634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138161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2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76941</xdr:rowOff>
    </xdr:from>
    <xdr:to>
      <xdr:col>72</xdr:col>
      <xdr:colOff>38100</xdr:colOff>
      <xdr:row>53</xdr:row>
      <xdr:rowOff>7091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89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23618</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876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31293</xdr:rowOff>
    </xdr:from>
    <xdr:to>
      <xdr:col>67</xdr:col>
      <xdr:colOff>101600</xdr:colOff>
      <xdr:row>56</xdr:row>
      <xdr:rowOff>132893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149420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40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3911</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05411"/>
          <a:ext cx="1269" cy="150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122038</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3911</xdr:rowOff>
    </xdr:from>
    <xdr:to>
      <xdr:col>86</xdr:col>
      <xdr:colOff>25400</xdr:colOff>
      <xdr:row>70</xdr:row>
      <xdr:rowOff>3911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0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1031</xdr:rowOff>
    </xdr:from>
    <xdr:to>
      <xdr:col>85</xdr:col>
      <xdr:colOff>127000</xdr:colOff>
      <xdr:row>78</xdr:row>
      <xdr:rowOff>72811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74131"/>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31996</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06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9119</xdr:rowOff>
    </xdr:from>
    <xdr:to>
      <xdr:col>85</xdr:col>
      <xdr:colOff>177800</xdr:colOff>
      <xdr:row>77</xdr:row>
      <xdr:rowOff>110719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8804</xdr:rowOff>
    </xdr:from>
    <xdr:to>
      <xdr:col>81</xdr:col>
      <xdr:colOff>50800</xdr:colOff>
      <xdr:row>78</xdr:row>
      <xdr:rowOff>72811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381904"/>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31750</xdr:rowOff>
    </xdr:from>
    <xdr:to>
      <xdr:col>81</xdr:col>
      <xdr:colOff>101600</xdr:colOff>
      <xdr:row>77</xdr:row>
      <xdr:rowOff>133350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149877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88128</xdr:rowOff>
    </xdr:from>
    <xdr:to>
      <xdr:col>76</xdr:col>
      <xdr:colOff>114300</xdr:colOff>
      <xdr:row>78</xdr:row>
      <xdr:rowOff>8804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118328"/>
          <a:ext cx="889000" cy="2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104947</xdr:rowOff>
    </xdr:from>
    <xdr:to>
      <xdr:col>76</xdr:col>
      <xdr:colOff>165100</xdr:colOff>
      <xdr:row>77</xdr:row>
      <xdr:rowOff>35097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13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51625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291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88128</xdr:rowOff>
    </xdr:from>
    <xdr:to>
      <xdr:col>71</xdr:col>
      <xdr:colOff>177800</xdr:colOff>
      <xdr:row>76</xdr:row>
      <xdr:rowOff>150626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118328"/>
          <a:ext cx="889000" cy="6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95118</xdr:rowOff>
    </xdr:from>
    <xdr:to>
      <xdr:col>72</xdr:col>
      <xdr:colOff>38100</xdr:colOff>
      <xdr:row>78</xdr:row>
      <xdr:rowOff>25268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9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16395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8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153913</xdr:rowOff>
    </xdr:from>
    <xdr:to>
      <xdr:col>67</xdr:col>
      <xdr:colOff>101600</xdr:colOff>
      <xdr:row>78</xdr:row>
      <xdr:rowOff>84063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75190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4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121681</xdr:rowOff>
    </xdr:from>
    <xdr:to>
      <xdr:col>85</xdr:col>
      <xdr:colOff>177800</xdr:colOff>
      <xdr:row>78</xdr:row>
      <xdr:rowOff>51831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2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100108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0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22011</xdr:rowOff>
    </xdr:from>
    <xdr:to>
      <xdr:col>81</xdr:col>
      <xdr:colOff>101600</xdr:colOff>
      <xdr:row>78</xdr:row>
      <xdr:rowOff>123611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114738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48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129454</xdr:rowOff>
    </xdr:from>
    <xdr:to>
      <xdr:col>76</xdr:col>
      <xdr:colOff>165100</xdr:colOff>
      <xdr:row>78</xdr:row>
      <xdr:rowOff>59604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50731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4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37328</xdr:rowOff>
    </xdr:from>
    <xdr:to>
      <xdr:col>72</xdr:col>
      <xdr:colOff>38100</xdr:colOff>
      <xdr:row>76</xdr:row>
      <xdr:rowOff>138928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06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155455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8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99826</xdr:rowOff>
    </xdr:from>
    <xdr:to>
      <xdr:col>67</xdr:col>
      <xdr:colOff>101600</xdr:colOff>
      <xdr:row>77</xdr:row>
      <xdr:rowOff>29976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1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46504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290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24448</xdr:rowOff>
    </xdr:from>
    <xdr:to>
      <xdr:col>85</xdr:col>
      <xdr:colOff>126364</xdr:colOff>
      <xdr:row>99</xdr:row>
      <xdr:rowOff>3518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54948"/>
          <a:ext cx="1269" cy="15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7345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3518</xdr:rowOff>
    </xdr:from>
    <xdr:to>
      <xdr:col>86</xdr:col>
      <xdr:colOff>25400</xdr:colOff>
      <xdr:row>99</xdr:row>
      <xdr:rowOff>3518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7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142575</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123,075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24448</xdr:rowOff>
    </xdr:from>
    <xdr:to>
      <xdr:col>86</xdr:col>
      <xdr:colOff>25400</xdr:colOff>
      <xdr:row>90</xdr:row>
      <xdr:rowOff>24448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22924</xdr:rowOff>
    </xdr:from>
    <xdr:to>
      <xdr:col>85</xdr:col>
      <xdr:colOff>127000</xdr:colOff>
      <xdr:row>93</xdr:row>
      <xdr:rowOff>61937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5967774"/>
          <a:ext cx="8382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66743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83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88316</xdr:rowOff>
    </xdr:from>
    <xdr:to>
      <xdr:col>85</xdr:col>
      <xdr:colOff>177800</xdr:colOff>
      <xdr:row>95</xdr:row>
      <xdr:rowOff>18466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61937</xdr:rowOff>
    </xdr:from>
    <xdr:to>
      <xdr:col>81</xdr:col>
      <xdr:colOff>50800</xdr:colOff>
      <xdr:row>93</xdr:row>
      <xdr:rowOff>110617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006787"/>
          <a:ext cx="889000" cy="4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112319</xdr:rowOff>
    </xdr:from>
    <xdr:to>
      <xdr:col>81</xdr:col>
      <xdr:colOff>101600</xdr:colOff>
      <xdr:row>95</xdr:row>
      <xdr:rowOff>42469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33596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74079</xdr:rowOff>
    </xdr:from>
    <xdr:to>
      <xdr:col>76</xdr:col>
      <xdr:colOff>114300</xdr:colOff>
      <xdr:row>93</xdr:row>
      <xdr:rowOff>110617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018929"/>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139661</xdr:rowOff>
    </xdr:from>
    <xdr:to>
      <xdr:col>76</xdr:col>
      <xdr:colOff>165100</xdr:colOff>
      <xdr:row>95</xdr:row>
      <xdr:rowOff>69811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60938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71247</xdr:rowOff>
    </xdr:from>
    <xdr:to>
      <xdr:col>71</xdr:col>
      <xdr:colOff>177800</xdr:colOff>
      <xdr:row>93</xdr:row>
      <xdr:rowOff>74079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016097"/>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63919</xdr:rowOff>
    </xdr:from>
    <xdr:to>
      <xdr:col>72</xdr:col>
      <xdr:colOff>38100</xdr:colOff>
      <xdr:row>96</xdr:row>
      <xdr:rowOff>165519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156646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59956</xdr:rowOff>
    </xdr:from>
    <xdr:to>
      <xdr:col>67</xdr:col>
      <xdr:colOff>101600</xdr:colOff>
      <xdr:row>96</xdr:row>
      <xdr:rowOff>161556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1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152683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143574</xdr:rowOff>
    </xdr:from>
    <xdr:to>
      <xdr:col>85</xdr:col>
      <xdr:colOff>177800</xdr:colOff>
      <xdr:row>93</xdr:row>
      <xdr:rowOff>73724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91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166451</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76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11137</xdr:rowOff>
    </xdr:from>
    <xdr:to>
      <xdr:col>81</xdr:col>
      <xdr:colOff>101600</xdr:colOff>
      <xdr:row>93</xdr:row>
      <xdr:rowOff>112737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9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129264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7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59817</xdr:rowOff>
    </xdr:from>
    <xdr:to>
      <xdr:col>76</xdr:col>
      <xdr:colOff>165100</xdr:colOff>
      <xdr:row>93</xdr:row>
      <xdr:rowOff>161417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0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6494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7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23279</xdr:rowOff>
    </xdr:from>
    <xdr:to>
      <xdr:col>72</xdr:col>
      <xdr:colOff>38100</xdr:colOff>
      <xdr:row>93</xdr:row>
      <xdr:rowOff>124879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9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141406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7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20447</xdr:rowOff>
    </xdr:from>
    <xdr:to>
      <xdr:col>67</xdr:col>
      <xdr:colOff>101600</xdr:colOff>
      <xdr:row>93</xdr:row>
      <xdr:rowOff>122047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9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138574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7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112268</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272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58945</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0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112268</xdr:rowOff>
    </xdr:from>
    <xdr:to>
      <xdr:col>116</xdr:col>
      <xdr:colOff>152400</xdr:colOff>
      <xdr:row>31</xdr:row>
      <xdr:rowOff>112268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27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128270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43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114554</xdr:rowOff>
    </xdr:from>
    <xdr:to>
      <xdr:col>107</xdr:col>
      <xdr:colOff>50800</xdr:colOff>
      <xdr:row>38</xdr:row>
      <xdr:rowOff>128270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296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155194</xdr:rowOff>
    </xdr:from>
    <xdr:to>
      <xdr:col>107</xdr:col>
      <xdr:colOff>101600</xdr:colOff>
      <xdr:row>37</xdr:row>
      <xdr:rowOff>85344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101871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103124</xdr:rowOff>
    </xdr:from>
    <xdr:to>
      <xdr:col>102</xdr:col>
      <xdr:colOff>114300</xdr:colOff>
      <xdr:row>38</xdr:row>
      <xdr:rowOff>114554</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1822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171196</xdr:rowOff>
    </xdr:from>
    <xdr:to>
      <xdr:col>102</xdr:col>
      <xdr:colOff>165100</xdr:colOff>
      <xdr:row>38</xdr:row>
      <xdr:rowOff>101346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117873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7891</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77470</xdr:rowOff>
    </xdr:from>
    <xdr:to>
      <xdr:col>107</xdr:col>
      <xdr:colOff>101600</xdr:colOff>
      <xdr:row>39</xdr:row>
      <xdr:rowOff>7620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170197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85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63754</xdr:rowOff>
    </xdr:from>
    <xdr:to>
      <xdr:col>102</xdr:col>
      <xdr:colOff>165100</xdr:colOff>
      <xdr:row>38</xdr:row>
      <xdr:rowOff>165354</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156481</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88333" y="66715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170451</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99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全体的な傾向</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年の町村合併により、県域の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％と広大な面積（</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803.44</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ｋ㎡）を有することとなったが、一方、人口については、県の</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1,978,742</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人に対し</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19,529</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人（ともに</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R2</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年国調人口）と</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構成比となっており、「住民一人当たりのコスト」については、広大な区域における住民サービスの維持という側面もあり、類似団体内順位等、全体的に高い傾向にある。また、類似団体に比べ人件費が高いことから、各目的別においても人件費が占める割合が高く、支出の底上げ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特記事項（目的別）</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農林水産業費については、住民一人当たり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58,715</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内５位で、全国平均・岐阜県平均と比べてもかなり高くなっている。これは、大規模林道整備や広域農道整備に係る負担金等、広大な町域を整備・維持するための経費や山間地域特有の有害鳥獣対策経費が嵩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消防費については、住民一人当たり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47,870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円となっており、類似団体内２位で、広大な町域を守るための消防団の維持や、地域防災に係る経費が不可欠であるため高くなっている。また、令和３年度からは防災行政無線（同報系）デジタル化事業（</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）により高くなっている。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総務費は、住民一人当たり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188,519</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円と前年より</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44,013</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円増加した要因は、財政調整基金や特目基金などへの積立金の増加によるものである。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財政調整基金・・・近年は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％前後で推移しており、令和４年度は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38.32</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％、基金残高は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3,530</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百万円となっている。今後もこの水準を維持していく。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実質収支額・・・令和４年度は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6.47%</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596</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百万円となった。実質収支額が前年度から減少した要因としては、歳入歳出差引額が令和３年度より</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329</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百万円減少し、翌年度に繰り越すべき財源が令和３年度が</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44</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百万円であったのに対し、令和４年度は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56</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百万円であったことによる。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実質単年度収支・・・令和４年度は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1.30</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％、実質単年度収支額は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120</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百万円となった。実質単年度収支額が黒字となった要因としては、令和４年度の単年度収支額は△</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342</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百万円となったものの、令和３年度の実質収支額が</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938</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百万円に対し、令和４年度の実質収支額が</a:t>
          </a:r>
          <a:r>
            <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596</a:t>
          </a:r>
          <a:r>
            <a:rPr kumimoji="1" lang="ja-JP" altLang="en-US"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百万円であったことによる。繰越事業の影響もあるが、常に実質単年度収支が黒字になるよう今後の財政運営に努める。</a:t>
          </a:r>
          <a:endParaRPr kumimoji="1" lang="en-US" altLang="ja-JP" sz="9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岐阜県揖斐川町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％前後の黒字を維持している。前年度から</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した要因としては、歳入歳出差引額が令和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○水道事業会計・・・令和４年度から５簡易水道特別会計が法適用企業会計となり、上水道事業会計と合わせて水道事業会計となっている。令和４年度の実質収支は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652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％の黒字となった。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○国民健康保険特別会計・・・黒字は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％前後の範囲を維持している。平成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年度国保制度改正により決算規模の縮小があったが、実質収支額に大きな変動はなかった。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○町営住宅事業特別会計・・・使用料が主な歳入であるが、老朽化した住宅の取り壊しについては一般会計から繰入を行っている。今後も計画的に老朽化した住宅を取り壊し、経営の改善を進める。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○公共下水道事業特別会計・・・使用料・分担金、一般会計からの繰入、地方債により運営しており、近年は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％以下を推移している。今後も経営の改善を進める。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○農業集落排水事業特別会計・・黒字は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％以下で推移している。特別会計の財源不足を一般会計で補う繰出金もあることから、使用料の見直しも含め、今後も経営の改善に努めていく。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○個別排水処理事業特別会計・・・黒字は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％以下で推移している。使用料、一般会計からの繰入、地方債により運営しており、今後も適正な経営に努める。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○その他・・・赤字となっている特別会計は無い。黒字の内訳は、後期高齢者医療、小水力発電事業、徳山ダム上流域公有地化、杉原地域土地取得等の各特別会計である。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97228\Box\11108_10_&#24193;&#20869;&#29992;\&#36001;&#25919;&#20418;\&#36001;&#25919;&#20418;\06_&#36001;&#25919;&#20418;&#12381;&#12398;&#20182;\08_&#36001;&#25919;&#29366;&#27841;&#36039;&#26009;&#38598;\R5\22_&#24066;&#30010;&#26449;&#22238;&#31572;&#65288;&#65298;&#22238;&#30446;&#65289;\30_&#25558;&#26000;&#24029;&#30010;&#9679;&#9675;\&#12304;&#36001;&#25919;&#29366;&#27841;&#36039;&#26009;&#38598;&#12305;_214019_&#25558;&#26000;&#24029;&#30010;_2022(2&#22238;&#30446;).xlsx" TargetMode="External"/><Relationship Id="rId1" Type="http://schemas.openxmlformats.org/officeDocument/2006/relationships/externalLinkPath" Target="/Users/p97228/Box/11108_10_&#24193;&#20869;&#29992;/&#36001;&#25919;&#20418;/&#36001;&#25919;&#20418;/06_&#36001;&#25919;&#20418;&#12381;&#12398;&#20182;/08_&#36001;&#25919;&#29366;&#27841;&#36039;&#26009;&#38598;/R5/22_&#24066;&#30010;&#26449;&#22238;&#31572;&#65288;&#65298;&#22238;&#30446;&#65289;/30_&#25558;&#26000;&#24029;&#30010;&#9679;&#9675;/&#12304;&#36001;&#25919;&#29366;&#27841;&#36039;&#26009;&#38598;&#12305;_214019_&#25558;&#26000;&#24029;&#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57.8</v>
          </cell>
          <cell r="BX53">
            <v>59</v>
          </cell>
          <cell r="CF53">
            <v>55.1</v>
          </cell>
          <cell r="CN53">
            <v>56.2</v>
          </cell>
          <cell r="CV53">
            <v>57.6</v>
          </cell>
        </row>
        <row r="55">
          <cell r="AN55" t="str">
            <v>類似団体内平均値</v>
          </cell>
          <cell r="BP55">
            <v>11.4</v>
          </cell>
          <cell r="BX55">
            <v>10.4</v>
          </cell>
          <cell r="CF55">
            <v>13.5</v>
          </cell>
          <cell r="CN55">
            <v>0</v>
          </cell>
          <cell r="CV55">
            <v>0</v>
          </cell>
        </row>
        <row r="57">
          <cell r="BP57">
            <v>60.2</v>
          </cell>
          <cell r="BX57">
            <v>61.3</v>
          </cell>
          <cell r="CF57">
            <v>65.099999999999994</v>
          </cell>
          <cell r="CN57">
            <v>64.3</v>
          </cell>
          <cell r="CV57">
            <v>65.7</v>
          </cell>
        </row>
        <row r="72">
          <cell r="BP72" t="str">
            <v>H30</v>
          </cell>
          <cell r="BX72" t="str">
            <v>R01</v>
          </cell>
          <cell r="CF72" t="str">
            <v>R02</v>
          </cell>
          <cell r="CN72" t="str">
            <v>R03</v>
          </cell>
          <cell r="CV72" t="str">
            <v>R04</v>
          </cell>
        </row>
        <row r="73">
          <cell r="AN73" t="str">
            <v>当該団体値</v>
          </cell>
        </row>
        <row r="75">
          <cell r="BP75">
            <v>7.4</v>
          </cell>
          <cell r="BX75">
            <v>6.9</v>
          </cell>
          <cell r="CF75">
            <v>6.4</v>
          </cell>
          <cell r="CN75">
            <v>6.1</v>
          </cell>
          <cell r="CV75">
            <v>6.4</v>
          </cell>
        </row>
        <row r="77">
          <cell r="AN77" t="str">
            <v>類似団体内平均値</v>
          </cell>
          <cell r="BP77">
            <v>11.4</v>
          </cell>
          <cell r="BX77">
            <v>10.4</v>
          </cell>
          <cell r="CF77">
            <v>13.5</v>
          </cell>
          <cell r="CN77">
            <v>0</v>
          </cell>
          <cell r="CV77">
            <v>0</v>
          </cell>
        </row>
        <row r="79">
          <cell r="BP79">
            <v>6.7</v>
          </cell>
          <cell r="BX79">
            <v>6.6</v>
          </cell>
          <cell r="CF79">
            <v>8.3000000000000007</v>
          </cell>
          <cell r="CN79">
            <v>8</v>
          </cell>
          <cell r="CV79">
            <v>8.1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15907924</v>
      </c>
      <c r="BO4" s="371"/>
      <c r="BP4" s="371"/>
      <c r="BQ4" s="371"/>
      <c r="BR4" s="371"/>
      <c r="BS4" s="371"/>
      <c r="BT4" s="371"/>
      <c r="BU4" s="372"/>
      <c r="BV4" s="370">
        <v>15509725</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6.5</v>
      </c>
      <c r="CU4" s="377"/>
      <c r="CV4" s="377"/>
      <c r="CW4" s="377"/>
      <c r="CX4" s="377"/>
      <c r="CY4" s="377"/>
      <c r="CZ4" s="377"/>
      <c r="DA4" s="378"/>
      <c r="DB4" s="376">
        <v>9.6999999999999993</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15255815</v>
      </c>
      <c r="BO5" s="408"/>
      <c r="BP5" s="408"/>
      <c r="BQ5" s="408"/>
      <c r="BR5" s="408"/>
      <c r="BS5" s="408"/>
      <c r="BT5" s="408"/>
      <c r="BU5" s="409"/>
      <c r="BV5" s="407">
        <v>14528174</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81.8</v>
      </c>
      <c r="CU5" s="405"/>
      <c r="CV5" s="405"/>
      <c r="CW5" s="405"/>
      <c r="CX5" s="405"/>
      <c r="CY5" s="405"/>
      <c r="CZ5" s="405"/>
      <c r="DA5" s="406"/>
      <c r="DB5" s="404">
        <v>81</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652109</v>
      </c>
      <c r="BO6" s="408"/>
      <c r="BP6" s="408"/>
      <c r="BQ6" s="408"/>
      <c r="BR6" s="408"/>
      <c r="BS6" s="408"/>
      <c r="BT6" s="408"/>
      <c r="BU6" s="409"/>
      <c r="BV6" s="407">
        <v>981551</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83</v>
      </c>
      <c r="CU6" s="445"/>
      <c r="CV6" s="445"/>
      <c r="CW6" s="445"/>
      <c r="CX6" s="445"/>
      <c r="CY6" s="445"/>
      <c r="CZ6" s="445"/>
      <c r="DA6" s="446"/>
      <c r="DB6" s="444">
        <v>83.4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96</v>
      </c>
      <c r="AV7" s="440"/>
      <c r="AW7" s="440"/>
      <c r="AX7" s="440"/>
      <c r="AY7" s="441" t="s">
        <v>107</v>
      </c>
      <c r="AZ7" s="442"/>
      <c r="BA7" s="442"/>
      <c r="BB7" s="442"/>
      <c r="BC7" s="442"/>
      <c r="BD7" s="442"/>
      <c r="BE7" s="442"/>
      <c r="BF7" s="442"/>
      <c r="BG7" s="442"/>
      <c r="BH7" s="442"/>
      <c r="BI7" s="442"/>
      <c r="BJ7" s="442"/>
      <c r="BK7" s="442"/>
      <c r="BL7" s="442"/>
      <c r="BM7" s="443"/>
      <c r="BN7" s="407">
        <v>55989</v>
      </c>
      <c r="BO7" s="408"/>
      <c r="BP7" s="408"/>
      <c r="BQ7" s="408"/>
      <c r="BR7" s="408"/>
      <c r="BS7" s="408"/>
      <c r="BT7" s="408"/>
      <c r="BU7" s="409"/>
      <c r="BV7" s="407">
        <v>43538</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9211632</v>
      </c>
      <c r="CU7" s="408"/>
      <c r="CV7" s="408"/>
      <c r="CW7" s="408"/>
      <c r="CX7" s="408"/>
      <c r="CY7" s="408"/>
      <c r="CZ7" s="408"/>
      <c r="DA7" s="409"/>
      <c r="DB7" s="407">
        <v>9668843</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96</v>
      </c>
      <c r="AV8" s="440"/>
      <c r="AW8" s="440"/>
      <c r="AX8" s="440"/>
      <c r="AY8" s="441" t="s">
        <v>110</v>
      </c>
      <c r="AZ8" s="442"/>
      <c r="BA8" s="442"/>
      <c r="BB8" s="442"/>
      <c r="BC8" s="442"/>
      <c r="BD8" s="442"/>
      <c r="BE8" s="442"/>
      <c r="BF8" s="442"/>
      <c r="BG8" s="442"/>
      <c r="BH8" s="442"/>
      <c r="BI8" s="442"/>
      <c r="BJ8" s="442"/>
      <c r="BK8" s="442"/>
      <c r="BL8" s="442"/>
      <c r="BM8" s="443"/>
      <c r="BN8" s="407">
        <v>596120</v>
      </c>
      <c r="BO8" s="408"/>
      <c r="BP8" s="408"/>
      <c r="BQ8" s="408"/>
      <c r="BR8" s="408"/>
      <c r="BS8" s="408"/>
      <c r="BT8" s="408"/>
      <c r="BU8" s="409"/>
      <c r="BV8" s="407">
        <v>938013</v>
      </c>
      <c r="BW8" s="408"/>
      <c r="BX8" s="408"/>
      <c r="BY8" s="408"/>
      <c r="BZ8" s="408"/>
      <c r="CA8" s="408"/>
      <c r="CB8" s="408"/>
      <c r="CC8" s="409"/>
      <c r="CD8" s="410" t="s">
        <v>111</v>
      </c>
      <c r="CE8" s="411"/>
      <c r="CF8" s="411"/>
      <c r="CG8" s="411"/>
      <c r="CH8" s="411"/>
      <c r="CI8" s="411"/>
      <c r="CJ8" s="411"/>
      <c r="CK8" s="411"/>
      <c r="CL8" s="411"/>
      <c r="CM8" s="411"/>
      <c r="CN8" s="411"/>
      <c r="CO8" s="411"/>
      <c r="CP8" s="411"/>
      <c r="CQ8" s="411"/>
      <c r="CR8" s="411"/>
      <c r="CS8" s="412"/>
      <c r="CT8" s="447">
        <v>0.45</v>
      </c>
      <c r="CU8" s="448"/>
      <c r="CV8" s="448"/>
      <c r="CW8" s="448"/>
      <c r="CX8" s="448"/>
      <c r="CY8" s="448"/>
      <c r="CZ8" s="448"/>
      <c r="DA8" s="449"/>
      <c r="DB8" s="447">
        <v>0.46</v>
      </c>
      <c r="DC8" s="448"/>
      <c r="DD8" s="448"/>
      <c r="DE8" s="448"/>
      <c r="DF8" s="448"/>
      <c r="DG8" s="448"/>
      <c r="DH8" s="448"/>
      <c r="DI8" s="449"/>
    </row>
    <row r="9" spans="1:119" ht="18.75" customHeight="1" thickBot="1" x14ac:dyDescent="0.25">
      <c r="A9" s="181"/>
      <c r="B9" s="401" t="s">
        <v>112</v>
      </c>
      <c r="C9" s="402"/>
      <c r="D9" s="402"/>
      <c r="E9" s="402"/>
      <c r="F9" s="402"/>
      <c r="G9" s="402"/>
      <c r="H9" s="402"/>
      <c r="I9" s="402"/>
      <c r="J9" s="402"/>
      <c r="K9" s="450"/>
      <c r="L9" s="451" t="s">
        <v>113</v>
      </c>
      <c r="M9" s="452"/>
      <c r="N9" s="452"/>
      <c r="O9" s="452"/>
      <c r="P9" s="452"/>
      <c r="Q9" s="453"/>
      <c r="R9" s="454">
        <v>19529</v>
      </c>
      <c r="S9" s="455"/>
      <c r="T9" s="455"/>
      <c r="U9" s="455"/>
      <c r="V9" s="456"/>
      <c r="W9" s="364" t="s">
        <v>114</v>
      </c>
      <c r="X9" s="365"/>
      <c r="Y9" s="365"/>
      <c r="Z9" s="365"/>
      <c r="AA9" s="365"/>
      <c r="AB9" s="365"/>
      <c r="AC9" s="365"/>
      <c r="AD9" s="365"/>
      <c r="AE9" s="365"/>
      <c r="AF9" s="365"/>
      <c r="AG9" s="365"/>
      <c r="AH9" s="365"/>
      <c r="AI9" s="365"/>
      <c r="AJ9" s="365"/>
      <c r="AK9" s="365"/>
      <c r="AL9" s="366"/>
      <c r="AM9" s="436" t="s">
        <v>115</v>
      </c>
      <c r="AN9" s="437"/>
      <c r="AO9" s="437"/>
      <c r="AP9" s="437"/>
      <c r="AQ9" s="437"/>
      <c r="AR9" s="437"/>
      <c r="AS9" s="437"/>
      <c r="AT9" s="438"/>
      <c r="AU9" s="439" t="s">
        <v>116</v>
      </c>
      <c r="AV9" s="440"/>
      <c r="AW9" s="440"/>
      <c r="AX9" s="440"/>
      <c r="AY9" s="441" t="s">
        <v>117</v>
      </c>
      <c r="AZ9" s="442"/>
      <c r="BA9" s="442"/>
      <c r="BB9" s="442"/>
      <c r="BC9" s="442"/>
      <c r="BD9" s="442"/>
      <c r="BE9" s="442"/>
      <c r="BF9" s="442"/>
      <c r="BG9" s="442"/>
      <c r="BH9" s="442"/>
      <c r="BI9" s="442"/>
      <c r="BJ9" s="442"/>
      <c r="BK9" s="442"/>
      <c r="BL9" s="442"/>
      <c r="BM9" s="443"/>
      <c r="BN9" s="407">
        <v>-341893</v>
      </c>
      <c r="BO9" s="408"/>
      <c r="BP9" s="408"/>
      <c r="BQ9" s="408"/>
      <c r="BR9" s="408"/>
      <c r="BS9" s="408"/>
      <c r="BT9" s="408"/>
      <c r="BU9" s="409"/>
      <c r="BV9" s="407">
        <v>367847</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14.2</v>
      </c>
      <c r="CU9" s="405"/>
      <c r="CV9" s="405"/>
      <c r="CW9" s="405"/>
      <c r="CX9" s="405"/>
      <c r="CY9" s="405"/>
      <c r="CZ9" s="405"/>
      <c r="DA9" s="406"/>
      <c r="DB9" s="404">
        <v>14.1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119</v>
      </c>
      <c r="M10" s="437"/>
      <c r="N10" s="437"/>
      <c r="O10" s="437"/>
      <c r="P10" s="437"/>
      <c r="Q10" s="438"/>
      <c r="R10" s="458">
        <v>21503</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116</v>
      </c>
      <c r="AV10" s="440"/>
      <c r="AW10" s="440"/>
      <c r="AX10" s="440"/>
      <c r="AY10" s="441" t="s">
        <v>121</v>
      </c>
      <c r="AZ10" s="442"/>
      <c r="BA10" s="442"/>
      <c r="BB10" s="442"/>
      <c r="BC10" s="442"/>
      <c r="BD10" s="442"/>
      <c r="BE10" s="442"/>
      <c r="BF10" s="442"/>
      <c r="BG10" s="442"/>
      <c r="BH10" s="442"/>
      <c r="BI10" s="442"/>
      <c r="BJ10" s="442"/>
      <c r="BK10" s="442"/>
      <c r="BL10" s="442"/>
      <c r="BM10" s="443"/>
      <c r="BN10" s="407">
        <v>461801</v>
      </c>
      <c r="BO10" s="408"/>
      <c r="BP10" s="408"/>
      <c r="BQ10" s="408"/>
      <c r="BR10" s="408"/>
      <c r="BS10" s="408"/>
      <c r="BT10" s="408"/>
      <c r="BU10" s="409"/>
      <c r="BV10" s="407">
        <v>277735</v>
      </c>
      <c r="BW10" s="408"/>
      <c r="BX10" s="408"/>
      <c r="BY10" s="408"/>
      <c r="BZ10" s="408"/>
      <c r="CA10" s="408"/>
      <c r="CB10" s="408"/>
      <c r="CC10" s="409"/>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123</v>
      </c>
      <c r="M11" s="462"/>
      <c r="N11" s="462"/>
      <c r="O11" s="462"/>
      <c r="P11" s="462"/>
      <c r="Q11" s="463"/>
      <c r="R11" s="464" t="s">
        <v>124</v>
      </c>
      <c r="S11" s="465"/>
      <c r="T11" s="465"/>
      <c r="U11" s="465"/>
      <c r="V11" s="466"/>
      <c r="W11" s="395"/>
      <c r="X11" s="396"/>
      <c r="Y11" s="396"/>
      <c r="Z11" s="396"/>
      <c r="AA11" s="396"/>
      <c r="AB11" s="396"/>
      <c r="AC11" s="396"/>
      <c r="AD11" s="396"/>
      <c r="AE11" s="396"/>
      <c r="AF11" s="396"/>
      <c r="AG11" s="396"/>
      <c r="AH11" s="396"/>
      <c r="AI11" s="396"/>
      <c r="AJ11" s="396"/>
      <c r="AK11" s="396"/>
      <c r="AL11" s="399"/>
      <c r="AM11" s="436" t="s">
        <v>125</v>
      </c>
      <c r="AN11" s="437"/>
      <c r="AO11" s="437"/>
      <c r="AP11" s="437"/>
      <c r="AQ11" s="437"/>
      <c r="AR11" s="437"/>
      <c r="AS11" s="437"/>
      <c r="AT11" s="438"/>
      <c r="AU11" s="439" t="s">
        <v>116</v>
      </c>
      <c r="AV11" s="440"/>
      <c r="AW11" s="440"/>
      <c r="AX11" s="440"/>
      <c r="AY11" s="441" t="s">
        <v>126</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127</v>
      </c>
      <c r="CE11" s="411"/>
      <c r="CF11" s="411"/>
      <c r="CG11" s="411"/>
      <c r="CH11" s="411"/>
      <c r="CI11" s="411"/>
      <c r="CJ11" s="411"/>
      <c r="CK11" s="411"/>
      <c r="CL11" s="411"/>
      <c r="CM11" s="411"/>
      <c r="CN11" s="411"/>
      <c r="CO11" s="411"/>
      <c r="CP11" s="411"/>
      <c r="CQ11" s="411"/>
      <c r="CR11" s="411"/>
      <c r="CS11" s="412"/>
      <c r="CT11" s="447" t="s">
        <v>128</v>
      </c>
      <c r="CU11" s="448"/>
      <c r="CV11" s="448"/>
      <c r="CW11" s="448"/>
      <c r="CX11" s="448"/>
      <c r="CY11" s="448"/>
      <c r="CZ11" s="448"/>
      <c r="DA11" s="449"/>
      <c r="DB11" s="447" t="s">
        <v>129</v>
      </c>
      <c r="DC11" s="448"/>
      <c r="DD11" s="448"/>
      <c r="DE11" s="448"/>
      <c r="DF11" s="448"/>
      <c r="DG11" s="448"/>
      <c r="DH11" s="448"/>
      <c r="DI11" s="449"/>
    </row>
    <row r="12" spans="1:119" ht="18.75" customHeight="1" x14ac:dyDescent="0.2">
      <c r="A12" s="181"/>
      <c r="B12" s="467" t="s">
        <v>130</v>
      </c>
      <c r="C12" s="468"/>
      <c r="D12" s="468"/>
      <c r="E12" s="468"/>
      <c r="F12" s="468"/>
      <c r="G12" s="468"/>
      <c r="H12" s="468"/>
      <c r="I12" s="468"/>
      <c r="J12" s="468"/>
      <c r="K12" s="469"/>
      <c r="L12" s="476" t="s">
        <v>131</v>
      </c>
      <c r="M12" s="477"/>
      <c r="N12" s="477"/>
      <c r="O12" s="477"/>
      <c r="P12" s="477"/>
      <c r="Q12" s="478"/>
      <c r="R12" s="479">
        <v>19536</v>
      </c>
      <c r="S12" s="480"/>
      <c r="T12" s="480"/>
      <c r="U12" s="480"/>
      <c r="V12" s="481"/>
      <c r="W12" s="482" t="s">
        <v>1</v>
      </c>
      <c r="X12" s="440"/>
      <c r="Y12" s="440"/>
      <c r="Z12" s="440"/>
      <c r="AA12" s="440"/>
      <c r="AB12" s="483"/>
      <c r="AC12" s="484" t="s">
        <v>132</v>
      </c>
      <c r="AD12" s="485"/>
      <c r="AE12" s="485"/>
      <c r="AF12" s="485"/>
      <c r="AG12" s="486"/>
      <c r="AH12" s="484" t="s">
        <v>133</v>
      </c>
      <c r="AI12" s="485"/>
      <c r="AJ12" s="485"/>
      <c r="AK12" s="485"/>
      <c r="AL12" s="487"/>
      <c r="AM12" s="436" t="s">
        <v>134</v>
      </c>
      <c r="AN12" s="437"/>
      <c r="AO12" s="437"/>
      <c r="AP12" s="437"/>
      <c r="AQ12" s="437"/>
      <c r="AR12" s="437"/>
      <c r="AS12" s="437"/>
      <c r="AT12" s="438"/>
      <c r="AU12" s="439" t="s">
        <v>96</v>
      </c>
      <c r="AV12" s="440"/>
      <c r="AW12" s="440"/>
      <c r="AX12" s="440"/>
      <c r="AY12" s="441" t="s">
        <v>135</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136</v>
      </c>
      <c r="CE12" s="411"/>
      <c r="CF12" s="411"/>
      <c r="CG12" s="411"/>
      <c r="CH12" s="411"/>
      <c r="CI12" s="411"/>
      <c r="CJ12" s="411"/>
      <c r="CK12" s="411"/>
      <c r="CL12" s="411"/>
      <c r="CM12" s="411"/>
      <c r="CN12" s="411"/>
      <c r="CO12" s="411"/>
      <c r="CP12" s="411"/>
      <c r="CQ12" s="411"/>
      <c r="CR12" s="411"/>
      <c r="CS12" s="412"/>
      <c r="CT12" s="447" t="s">
        <v>129</v>
      </c>
      <c r="CU12" s="448"/>
      <c r="CV12" s="448"/>
      <c r="CW12" s="448"/>
      <c r="CX12" s="448"/>
      <c r="CY12" s="448"/>
      <c r="CZ12" s="448"/>
      <c r="DA12" s="449"/>
      <c r="DB12" s="447" t="s">
        <v>137</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138</v>
      </c>
      <c r="N13" s="499"/>
      <c r="O13" s="499"/>
      <c r="P13" s="499"/>
      <c r="Q13" s="500"/>
      <c r="R13" s="491">
        <v>19245</v>
      </c>
      <c r="S13" s="492"/>
      <c r="T13" s="492"/>
      <c r="U13" s="492"/>
      <c r="V13" s="493"/>
      <c r="W13" s="423" t="s">
        <v>139</v>
      </c>
      <c r="X13" s="424"/>
      <c r="Y13" s="424"/>
      <c r="Z13" s="424"/>
      <c r="AA13" s="424"/>
      <c r="AB13" s="414"/>
      <c r="AC13" s="458">
        <v>509</v>
      </c>
      <c r="AD13" s="459"/>
      <c r="AE13" s="459"/>
      <c r="AF13" s="459"/>
      <c r="AG13" s="501"/>
      <c r="AH13" s="458">
        <v>716</v>
      </c>
      <c r="AI13" s="459"/>
      <c r="AJ13" s="459"/>
      <c r="AK13" s="459"/>
      <c r="AL13" s="460"/>
      <c r="AM13" s="436" t="s">
        <v>140</v>
      </c>
      <c r="AN13" s="437"/>
      <c r="AO13" s="437"/>
      <c r="AP13" s="437"/>
      <c r="AQ13" s="437"/>
      <c r="AR13" s="437"/>
      <c r="AS13" s="437"/>
      <c r="AT13" s="438"/>
      <c r="AU13" s="439" t="s">
        <v>116</v>
      </c>
      <c r="AV13" s="440"/>
      <c r="AW13" s="440"/>
      <c r="AX13" s="440"/>
      <c r="AY13" s="441" t="s">
        <v>141</v>
      </c>
      <c r="AZ13" s="442"/>
      <c r="BA13" s="442"/>
      <c r="BB13" s="442"/>
      <c r="BC13" s="442"/>
      <c r="BD13" s="442"/>
      <c r="BE13" s="442"/>
      <c r="BF13" s="442"/>
      <c r="BG13" s="442"/>
      <c r="BH13" s="442"/>
      <c r="BI13" s="442"/>
      <c r="BJ13" s="442"/>
      <c r="BK13" s="442"/>
      <c r="BL13" s="442"/>
      <c r="BM13" s="443"/>
      <c r="BN13" s="407">
        <v>119908</v>
      </c>
      <c r="BO13" s="408"/>
      <c r="BP13" s="408"/>
      <c r="BQ13" s="408"/>
      <c r="BR13" s="408"/>
      <c r="BS13" s="408"/>
      <c r="BT13" s="408"/>
      <c r="BU13" s="409"/>
      <c r="BV13" s="407">
        <v>645582</v>
      </c>
      <c r="BW13" s="408"/>
      <c r="BX13" s="408"/>
      <c r="BY13" s="408"/>
      <c r="BZ13" s="408"/>
      <c r="CA13" s="408"/>
      <c r="CB13" s="408"/>
      <c r="CC13" s="409"/>
      <c r="CD13" s="410" t="s">
        <v>142</v>
      </c>
      <c r="CE13" s="411"/>
      <c r="CF13" s="411"/>
      <c r="CG13" s="411"/>
      <c r="CH13" s="411"/>
      <c r="CI13" s="411"/>
      <c r="CJ13" s="411"/>
      <c r="CK13" s="411"/>
      <c r="CL13" s="411"/>
      <c r="CM13" s="411"/>
      <c r="CN13" s="411"/>
      <c r="CO13" s="411"/>
      <c r="CP13" s="411"/>
      <c r="CQ13" s="411"/>
      <c r="CR13" s="411"/>
      <c r="CS13" s="412"/>
      <c r="CT13" s="404">
        <v>6.4</v>
      </c>
      <c r="CU13" s="405"/>
      <c r="CV13" s="405"/>
      <c r="CW13" s="405"/>
      <c r="CX13" s="405"/>
      <c r="CY13" s="405"/>
      <c r="CZ13" s="405"/>
      <c r="DA13" s="406"/>
      <c r="DB13" s="404">
        <v>6.1</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143</v>
      </c>
      <c r="M14" s="489"/>
      <c r="N14" s="489"/>
      <c r="O14" s="489"/>
      <c r="P14" s="489"/>
      <c r="Q14" s="490"/>
      <c r="R14" s="491">
        <v>19953</v>
      </c>
      <c r="S14" s="492"/>
      <c r="T14" s="492"/>
      <c r="U14" s="492"/>
      <c r="V14" s="493"/>
      <c r="W14" s="397"/>
      <c r="X14" s="398"/>
      <c r="Y14" s="398"/>
      <c r="Z14" s="398"/>
      <c r="AA14" s="398"/>
      <c r="AB14" s="387"/>
      <c r="AC14" s="494">
        <v>5.5</v>
      </c>
      <c r="AD14" s="495"/>
      <c r="AE14" s="495"/>
      <c r="AF14" s="495"/>
      <c r="AG14" s="496"/>
      <c r="AH14" s="494">
        <v>6.9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144</v>
      </c>
      <c r="CE14" s="503"/>
      <c r="CF14" s="503"/>
      <c r="CG14" s="503"/>
      <c r="CH14" s="503"/>
      <c r="CI14" s="503"/>
      <c r="CJ14" s="503"/>
      <c r="CK14" s="503"/>
      <c r="CL14" s="503"/>
      <c r="CM14" s="503"/>
      <c r="CN14" s="503"/>
      <c r="CO14" s="503"/>
      <c r="CP14" s="503"/>
      <c r="CQ14" s="503"/>
      <c r="CR14" s="503"/>
      <c r="CS14" s="504"/>
      <c r="CT14" s="505" t="s">
        <v>129</v>
      </c>
      <c r="CU14" s="506"/>
      <c r="CV14" s="506"/>
      <c r="CW14" s="506"/>
      <c r="CX14" s="506"/>
      <c r="CY14" s="506"/>
      <c r="CZ14" s="506"/>
      <c r="DA14" s="507"/>
      <c r="DB14" s="505" t="s">
        <v>129</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145</v>
      </c>
      <c r="N15" s="499"/>
      <c r="O15" s="499"/>
      <c r="P15" s="499"/>
      <c r="Q15" s="500"/>
      <c r="R15" s="491">
        <v>19701</v>
      </c>
      <c r="S15" s="492"/>
      <c r="T15" s="492"/>
      <c r="U15" s="492"/>
      <c r="V15" s="493"/>
      <c r="W15" s="423" t="s">
        <v>146</v>
      </c>
      <c r="X15" s="424"/>
      <c r="Y15" s="424"/>
      <c r="Z15" s="424"/>
      <c r="AA15" s="424"/>
      <c r="AB15" s="414"/>
      <c r="AC15" s="458">
        <v>3276</v>
      </c>
      <c r="AD15" s="459"/>
      <c r="AE15" s="459"/>
      <c r="AF15" s="459"/>
      <c r="AG15" s="501"/>
      <c r="AH15" s="458">
        <v>3631</v>
      </c>
      <c r="AI15" s="459"/>
      <c r="AJ15" s="459"/>
      <c r="AK15" s="459"/>
      <c r="AL15" s="460"/>
      <c r="AM15" s="436"/>
      <c r="AN15" s="437"/>
      <c r="AO15" s="437"/>
      <c r="AP15" s="437"/>
      <c r="AQ15" s="437"/>
      <c r="AR15" s="437"/>
      <c r="AS15" s="437"/>
      <c r="AT15" s="438"/>
      <c r="AU15" s="439"/>
      <c r="AV15" s="440"/>
      <c r="AW15" s="440"/>
      <c r="AX15" s="440"/>
      <c r="AY15" s="367" t="s">
        <v>147</v>
      </c>
      <c r="AZ15" s="368"/>
      <c r="BA15" s="368"/>
      <c r="BB15" s="368"/>
      <c r="BC15" s="368"/>
      <c r="BD15" s="368"/>
      <c r="BE15" s="368"/>
      <c r="BF15" s="368"/>
      <c r="BG15" s="368"/>
      <c r="BH15" s="368"/>
      <c r="BI15" s="368"/>
      <c r="BJ15" s="368"/>
      <c r="BK15" s="368"/>
      <c r="BL15" s="368"/>
      <c r="BM15" s="369"/>
      <c r="BN15" s="370">
        <v>3608142</v>
      </c>
      <c r="BO15" s="371"/>
      <c r="BP15" s="371"/>
      <c r="BQ15" s="371"/>
      <c r="BR15" s="371"/>
      <c r="BS15" s="371"/>
      <c r="BT15" s="371"/>
      <c r="BU15" s="372"/>
      <c r="BV15" s="370">
        <v>3610862</v>
      </c>
      <c r="BW15" s="371"/>
      <c r="BX15" s="371"/>
      <c r="BY15" s="371"/>
      <c r="BZ15" s="371"/>
      <c r="CA15" s="371"/>
      <c r="CB15" s="371"/>
      <c r="CC15" s="372"/>
      <c r="CD15" s="508" t="s">
        <v>148</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149</v>
      </c>
      <c r="M16" s="511"/>
      <c r="N16" s="511"/>
      <c r="O16" s="511"/>
      <c r="P16" s="511"/>
      <c r="Q16" s="512"/>
      <c r="R16" s="513" t="s">
        <v>150</v>
      </c>
      <c r="S16" s="514"/>
      <c r="T16" s="514"/>
      <c r="U16" s="514"/>
      <c r="V16" s="515"/>
      <c r="W16" s="397"/>
      <c r="X16" s="398"/>
      <c r="Y16" s="398"/>
      <c r="Z16" s="398"/>
      <c r="AA16" s="398"/>
      <c r="AB16" s="387"/>
      <c r="AC16" s="494">
        <v>35.1</v>
      </c>
      <c r="AD16" s="495"/>
      <c r="AE16" s="495"/>
      <c r="AF16" s="495"/>
      <c r="AG16" s="496"/>
      <c r="AH16" s="494">
        <v>35</v>
      </c>
      <c r="AI16" s="495"/>
      <c r="AJ16" s="495"/>
      <c r="AK16" s="495"/>
      <c r="AL16" s="497"/>
      <c r="AM16" s="436"/>
      <c r="AN16" s="437"/>
      <c r="AO16" s="437"/>
      <c r="AP16" s="437"/>
      <c r="AQ16" s="437"/>
      <c r="AR16" s="437"/>
      <c r="AS16" s="437"/>
      <c r="AT16" s="438"/>
      <c r="AU16" s="439"/>
      <c r="AV16" s="440"/>
      <c r="AW16" s="440"/>
      <c r="AX16" s="440"/>
      <c r="AY16" s="441" t="s">
        <v>151</v>
      </c>
      <c r="AZ16" s="442"/>
      <c r="BA16" s="442"/>
      <c r="BB16" s="442"/>
      <c r="BC16" s="442"/>
      <c r="BD16" s="442"/>
      <c r="BE16" s="442"/>
      <c r="BF16" s="442"/>
      <c r="BG16" s="442"/>
      <c r="BH16" s="442"/>
      <c r="BI16" s="442"/>
      <c r="BJ16" s="442"/>
      <c r="BK16" s="442"/>
      <c r="BL16" s="442"/>
      <c r="BM16" s="443"/>
      <c r="BN16" s="407">
        <v>8059187</v>
      </c>
      <c r="BO16" s="408"/>
      <c r="BP16" s="408"/>
      <c r="BQ16" s="408"/>
      <c r="BR16" s="408"/>
      <c r="BS16" s="408"/>
      <c r="BT16" s="408"/>
      <c r="BU16" s="409"/>
      <c r="BV16" s="407">
        <v>8170032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152</v>
      </c>
      <c r="N17" s="519"/>
      <c r="O17" s="519"/>
      <c r="P17" s="519"/>
      <c r="Q17" s="520"/>
      <c r="R17" s="513" t="s">
        <v>153</v>
      </c>
      <c r="S17" s="514"/>
      <c r="T17" s="514"/>
      <c r="U17" s="514"/>
      <c r="V17" s="515"/>
      <c r="W17" s="423" t="s">
        <v>154</v>
      </c>
      <c r="X17" s="424"/>
      <c r="Y17" s="424"/>
      <c r="Z17" s="424"/>
      <c r="AA17" s="424"/>
      <c r="AB17" s="414"/>
      <c r="AC17" s="458">
        <v>5549</v>
      </c>
      <c r="AD17" s="459"/>
      <c r="AE17" s="459"/>
      <c r="AF17" s="459"/>
      <c r="AG17" s="501"/>
      <c r="AH17" s="458">
        <v>6027</v>
      </c>
      <c r="AI17" s="459"/>
      <c r="AJ17" s="459"/>
      <c r="AK17" s="459"/>
      <c r="AL17" s="460"/>
      <c r="AM17" s="436"/>
      <c r="AN17" s="437"/>
      <c r="AO17" s="437"/>
      <c r="AP17" s="437"/>
      <c r="AQ17" s="437"/>
      <c r="AR17" s="437"/>
      <c r="AS17" s="437"/>
      <c r="AT17" s="438"/>
      <c r="AU17" s="439"/>
      <c r="AV17" s="440"/>
      <c r="AW17" s="440"/>
      <c r="AX17" s="440"/>
      <c r="AY17" s="441" t="s">
        <v>155</v>
      </c>
      <c r="AZ17" s="442"/>
      <c r="BA17" s="442"/>
      <c r="BB17" s="442"/>
      <c r="BC17" s="442"/>
      <c r="BD17" s="442"/>
      <c r="BE17" s="442"/>
      <c r="BF17" s="442"/>
      <c r="BG17" s="442"/>
      <c r="BH17" s="442"/>
      <c r="BI17" s="442"/>
      <c r="BJ17" s="442"/>
      <c r="BK17" s="442"/>
      <c r="BL17" s="442"/>
      <c r="BM17" s="443"/>
      <c r="BN17" s="407">
        <v>4609141</v>
      </c>
      <c r="BO17" s="408"/>
      <c r="BP17" s="408"/>
      <c r="BQ17" s="408"/>
      <c r="BR17" s="408"/>
      <c r="BS17" s="408"/>
      <c r="BT17" s="408"/>
      <c r="BU17" s="409"/>
      <c r="BV17" s="407">
        <v>4602541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32" t="s">
        <v>156</v>
      </c>
      <c r="C18" s="450"/>
      <c r="D18" s="450"/>
      <c r="E18" s="533"/>
      <c r="F18" s="533"/>
      <c r="G18" s="533"/>
      <c r="H18" s="533"/>
      <c r="I18" s="533"/>
      <c r="J18" s="533"/>
      <c r="K18" s="533"/>
      <c r="L18" s="534">
        <v>803.44</v>
      </c>
      <c r="M18" s="534"/>
      <c r="N18" s="534"/>
      <c r="O18" s="534"/>
      <c r="P18" s="534"/>
      <c r="Q18" s="534"/>
      <c r="R18" s="535"/>
      <c r="S18" s="535"/>
      <c r="T18" s="535"/>
      <c r="U18" s="535"/>
      <c r="V18" s="536"/>
      <c r="W18" s="425"/>
      <c r="X18" s="426"/>
      <c r="Y18" s="426"/>
      <c r="Z18" s="426"/>
      <c r="AA18" s="426"/>
      <c r="AB18" s="417"/>
      <c r="AC18" s="537">
        <v>59.4</v>
      </c>
      <c r="AD18" s="538"/>
      <c r="AE18" s="538"/>
      <c r="AF18" s="538"/>
      <c r="AG18" s="539"/>
      <c r="AH18" s="537">
        <v>58.1</v>
      </c>
      <c r="AI18" s="538"/>
      <c r="AJ18" s="538"/>
      <c r="AK18" s="538"/>
      <c r="AL18" s="540"/>
      <c r="AM18" s="436"/>
      <c r="AN18" s="437"/>
      <c r="AO18" s="437"/>
      <c r="AP18" s="437"/>
      <c r="AQ18" s="437"/>
      <c r="AR18" s="437"/>
      <c r="AS18" s="437"/>
      <c r="AT18" s="438"/>
      <c r="AU18" s="439"/>
      <c r="AV18" s="440"/>
      <c r="AW18" s="440"/>
      <c r="AX18" s="440"/>
      <c r="AY18" s="441" t="s">
        <v>157</v>
      </c>
      <c r="AZ18" s="442"/>
      <c r="BA18" s="442"/>
      <c r="BB18" s="442"/>
      <c r="BC18" s="442"/>
      <c r="BD18" s="442"/>
      <c r="BE18" s="442"/>
      <c r="BF18" s="442"/>
      <c r="BG18" s="442"/>
      <c r="BH18" s="442"/>
      <c r="BI18" s="442"/>
      <c r="BJ18" s="442"/>
      <c r="BK18" s="442"/>
      <c r="BL18" s="442"/>
      <c r="BM18" s="443"/>
      <c r="BN18" s="407">
        <v>7653749</v>
      </c>
      <c r="BO18" s="408"/>
      <c r="BP18" s="408"/>
      <c r="BQ18" s="408"/>
      <c r="BR18" s="408"/>
      <c r="BS18" s="408"/>
      <c r="BT18" s="408"/>
      <c r="BU18" s="409"/>
      <c r="BV18" s="407">
        <v>7828739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32" t="s">
        <v>158</v>
      </c>
      <c r="C19" s="450"/>
      <c r="D19" s="450"/>
      <c r="E19" s="533"/>
      <c r="F19" s="533"/>
      <c r="G19" s="533"/>
      <c r="H19" s="533"/>
      <c r="I19" s="533"/>
      <c r="J19" s="533"/>
      <c r="K19" s="533"/>
      <c r="L19" s="541">
        <v>24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159</v>
      </c>
      <c r="AZ19" s="442"/>
      <c r="BA19" s="442"/>
      <c r="BB19" s="442"/>
      <c r="BC19" s="442"/>
      <c r="BD19" s="442"/>
      <c r="BE19" s="442"/>
      <c r="BF19" s="442"/>
      <c r="BG19" s="442"/>
      <c r="BH19" s="442"/>
      <c r="BI19" s="442"/>
      <c r="BJ19" s="442"/>
      <c r="BK19" s="442"/>
      <c r="BL19" s="442"/>
      <c r="BM19" s="443"/>
      <c r="BN19" s="407">
        <v>11212185</v>
      </c>
      <c r="BO19" s="408"/>
      <c r="BP19" s="408"/>
      <c r="BQ19" s="408"/>
      <c r="BR19" s="408"/>
      <c r="BS19" s="408"/>
      <c r="BT19" s="408"/>
      <c r="BU19" s="409"/>
      <c r="BV19" s="407">
        <v>11097364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32" t="s">
        <v>160</v>
      </c>
      <c r="C20" s="450"/>
      <c r="D20" s="450"/>
      <c r="E20" s="533"/>
      <c r="F20" s="533"/>
      <c r="G20" s="533"/>
      <c r="H20" s="533"/>
      <c r="I20" s="533"/>
      <c r="J20" s="533"/>
      <c r="K20" s="533"/>
      <c r="L20" s="541">
        <v>7067</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23" t="s">
        <v>161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162</v>
      </c>
      <c r="C22" s="551"/>
      <c r="D22" s="552"/>
      <c r="E22" s="419" t="s">
        <v>1</v>
      </c>
      <c r="F22" s="424"/>
      <c r="G22" s="424"/>
      <c r="H22" s="424"/>
      <c r="I22" s="424"/>
      <c r="J22" s="424"/>
      <c r="K22" s="414"/>
      <c r="L22" s="419" t="s">
        <v>163</v>
      </c>
      <c r="M22" s="424"/>
      <c r="N22" s="424"/>
      <c r="O22" s="424"/>
      <c r="P22" s="414"/>
      <c r="Q22" s="582" t="s">
        <v>164</v>
      </c>
      <c r="R22" s="583"/>
      <c r="S22" s="583"/>
      <c r="T22" s="583"/>
      <c r="U22" s="583"/>
      <c r="V22" s="584"/>
      <c r="W22" s="550" t="s">
        <v>165</v>
      </c>
      <c r="X22" s="551"/>
      <c r="Y22" s="552"/>
      <c r="Z22" s="419" t="s">
        <v>1</v>
      </c>
      <c r="AA22" s="424"/>
      <c r="AB22" s="424"/>
      <c r="AC22" s="424"/>
      <c r="AD22" s="424"/>
      <c r="AE22" s="424"/>
      <c r="AF22" s="424"/>
      <c r="AG22" s="414"/>
      <c r="AH22" s="588" t="s">
        <v>166</v>
      </c>
      <c r="AI22" s="424"/>
      <c r="AJ22" s="424"/>
      <c r="AK22" s="424"/>
      <c r="AL22" s="414"/>
      <c r="AM22" s="588" t="s">
        <v>167</v>
      </c>
      <c r="AN22" s="589"/>
      <c r="AO22" s="589"/>
      <c r="AP22" s="589"/>
      <c r="AQ22" s="589"/>
      <c r="AR22" s="590"/>
      <c r="AS22" s="582" t="s">
        <v>164</v>
      </c>
      <c r="AT22" s="583"/>
      <c r="AU22" s="583"/>
      <c r="AV22" s="583"/>
      <c r="AW22" s="583"/>
      <c r="AX22" s="594"/>
      <c r="AY22" s="367" t="s">
        <v>168</v>
      </c>
      <c r="AZ22" s="368"/>
      <c r="BA22" s="368"/>
      <c r="BB22" s="368"/>
      <c r="BC22" s="368"/>
      <c r="BD22" s="368"/>
      <c r="BE22" s="368"/>
      <c r="BF22" s="368"/>
      <c r="BG22" s="368"/>
      <c r="BH22" s="368"/>
      <c r="BI22" s="368"/>
      <c r="BJ22" s="368"/>
      <c r="BK22" s="368"/>
      <c r="BL22" s="368"/>
      <c r="BM22" s="369"/>
      <c r="BN22" s="370">
        <v>13490499</v>
      </c>
      <c r="BO22" s="371"/>
      <c r="BP22" s="371"/>
      <c r="BQ22" s="371"/>
      <c r="BR22" s="371"/>
      <c r="BS22" s="371"/>
      <c r="BT22" s="371"/>
      <c r="BU22" s="372"/>
      <c r="BV22" s="370">
        <v>13836495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169</v>
      </c>
      <c r="AZ23" s="442"/>
      <c r="BA23" s="442"/>
      <c r="BB23" s="442"/>
      <c r="BC23" s="442"/>
      <c r="BD23" s="442"/>
      <c r="BE23" s="442"/>
      <c r="BF23" s="442"/>
      <c r="BG23" s="442"/>
      <c r="BH23" s="442"/>
      <c r="BI23" s="442"/>
      <c r="BJ23" s="442"/>
      <c r="BK23" s="442"/>
      <c r="BL23" s="442"/>
      <c r="BM23" s="443"/>
      <c r="BN23" s="407">
        <v>7271793</v>
      </c>
      <c r="BO23" s="408"/>
      <c r="BP23" s="408"/>
      <c r="BQ23" s="408"/>
      <c r="BR23" s="408"/>
      <c r="BS23" s="408"/>
      <c r="BT23" s="408"/>
      <c r="BU23" s="409"/>
      <c r="BV23" s="407">
        <v>7289492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170</v>
      </c>
      <c r="F24" s="437"/>
      <c r="G24" s="437"/>
      <c r="H24" s="437"/>
      <c r="I24" s="437"/>
      <c r="J24" s="437"/>
      <c r="K24" s="438"/>
      <c r="L24" s="458">
        <v>1</v>
      </c>
      <c r="M24" s="459"/>
      <c r="N24" s="459"/>
      <c r="O24" s="459"/>
      <c r="P24" s="501"/>
      <c r="Q24" s="458">
        <v>7500</v>
      </c>
      <c r="R24" s="459"/>
      <c r="S24" s="459"/>
      <c r="T24" s="459"/>
      <c r="U24" s="459"/>
      <c r="V24" s="501"/>
      <c r="W24" s="553"/>
      <c r="X24" s="554"/>
      <c r="Y24" s="555"/>
      <c r="Z24" s="457" t="s">
        <v>171</v>
      </c>
      <c r="AA24" s="437"/>
      <c r="AB24" s="437"/>
      <c r="AC24" s="437"/>
      <c r="AD24" s="437"/>
      <c r="AE24" s="437"/>
      <c r="AF24" s="437"/>
      <c r="AG24" s="438"/>
      <c r="AH24" s="458">
        <v>228</v>
      </c>
      <c r="AI24" s="459"/>
      <c r="AJ24" s="459"/>
      <c r="AK24" s="459"/>
      <c r="AL24" s="501"/>
      <c r="AM24" s="458">
        <v>680580</v>
      </c>
      <c r="AN24" s="459"/>
      <c r="AO24" s="459"/>
      <c r="AP24" s="459"/>
      <c r="AQ24" s="459"/>
      <c r="AR24" s="501"/>
      <c r="AS24" s="458">
        <v>2985</v>
      </c>
      <c r="AT24" s="459"/>
      <c r="AU24" s="459"/>
      <c r="AV24" s="459"/>
      <c r="AW24" s="459"/>
      <c r="AX24" s="460"/>
      <c r="AY24" s="526" t="s">
        <v>172</v>
      </c>
      <c r="AZ24" s="527"/>
      <c r="BA24" s="527"/>
      <c r="BB24" s="527"/>
      <c r="BC24" s="527"/>
      <c r="BD24" s="527"/>
      <c r="BE24" s="527"/>
      <c r="BF24" s="527"/>
      <c r="BG24" s="527"/>
      <c r="BH24" s="527"/>
      <c r="BI24" s="527"/>
      <c r="BJ24" s="527"/>
      <c r="BK24" s="527"/>
      <c r="BL24" s="527"/>
      <c r="BM24" s="528"/>
      <c r="BN24" s="407">
        <v>10772817</v>
      </c>
      <c r="BO24" s="408"/>
      <c r="BP24" s="408"/>
      <c r="BQ24" s="408"/>
      <c r="BR24" s="408"/>
      <c r="BS24" s="408"/>
      <c r="BT24" s="408"/>
      <c r="BU24" s="409"/>
      <c r="BV24" s="407">
        <v>10793025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173</v>
      </c>
      <c r="F25" s="437"/>
      <c r="G25" s="437"/>
      <c r="H25" s="437"/>
      <c r="I25" s="437"/>
      <c r="J25" s="437"/>
      <c r="K25" s="438"/>
      <c r="L25" s="458">
        <v>1</v>
      </c>
      <c r="M25" s="459"/>
      <c r="N25" s="459"/>
      <c r="O25" s="459"/>
      <c r="P25" s="501"/>
      <c r="Q25" s="458">
        <v>6000</v>
      </c>
      <c r="R25" s="459"/>
      <c r="S25" s="459"/>
      <c r="T25" s="459"/>
      <c r="U25" s="459"/>
      <c r="V25" s="501"/>
      <c r="W25" s="553"/>
      <c r="X25" s="554"/>
      <c r="Y25" s="555"/>
      <c r="Z25" s="457" t="s">
        <v>174</v>
      </c>
      <c r="AA25" s="437"/>
      <c r="AB25" s="437"/>
      <c r="AC25" s="437"/>
      <c r="AD25" s="437"/>
      <c r="AE25" s="437"/>
      <c r="AF25" s="437"/>
      <c r="AG25" s="438"/>
      <c r="AH25" s="458" t="s">
        <v>137</v>
      </c>
      <c r="AI25" s="459"/>
      <c r="AJ25" s="459"/>
      <c r="AK25" s="459"/>
      <c r="AL25" s="501"/>
      <c r="AM25" s="458" t="s">
        <v>137</v>
      </c>
      <c r="AN25" s="459"/>
      <c r="AO25" s="459"/>
      <c r="AP25" s="459"/>
      <c r="AQ25" s="459"/>
      <c r="AR25" s="501"/>
      <c r="AS25" s="458" t="s">
        <v>129</v>
      </c>
      <c r="AT25" s="459"/>
      <c r="AU25" s="459"/>
      <c r="AV25" s="459"/>
      <c r="AW25" s="459"/>
      <c r="AX25" s="460"/>
      <c r="AY25" s="367" t="s">
        <v>175</v>
      </c>
      <c r="AZ25" s="368"/>
      <c r="BA25" s="368"/>
      <c r="BB25" s="368"/>
      <c r="BC25" s="368"/>
      <c r="BD25" s="368"/>
      <c r="BE25" s="368"/>
      <c r="BF25" s="368"/>
      <c r="BG25" s="368"/>
      <c r="BH25" s="368"/>
      <c r="BI25" s="368"/>
      <c r="BJ25" s="368"/>
      <c r="BK25" s="368"/>
      <c r="BL25" s="368"/>
      <c r="BM25" s="369"/>
      <c r="BN25" s="370">
        <v>1413030</v>
      </c>
      <c r="BO25" s="371"/>
      <c r="BP25" s="371"/>
      <c r="BQ25" s="371"/>
      <c r="BR25" s="371"/>
      <c r="BS25" s="371"/>
      <c r="BT25" s="371"/>
      <c r="BU25" s="372"/>
      <c r="BV25" s="370">
        <v>1152613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176</v>
      </c>
      <c r="F26" s="437"/>
      <c r="G26" s="437"/>
      <c r="H26" s="437"/>
      <c r="I26" s="437"/>
      <c r="J26" s="437"/>
      <c r="K26" s="438"/>
      <c r="L26" s="458">
        <v>1</v>
      </c>
      <c r="M26" s="459"/>
      <c r="N26" s="459"/>
      <c r="O26" s="459"/>
      <c r="P26" s="501"/>
      <c r="Q26" s="458">
        <v>5300</v>
      </c>
      <c r="R26" s="459"/>
      <c r="S26" s="459"/>
      <c r="T26" s="459"/>
      <c r="U26" s="459"/>
      <c r="V26" s="501"/>
      <c r="W26" s="553"/>
      <c r="X26" s="554"/>
      <c r="Y26" s="555"/>
      <c r="Z26" s="457" t="s">
        <v>177</v>
      </c>
      <c r="AA26" s="559"/>
      <c r="AB26" s="559"/>
      <c r="AC26" s="559"/>
      <c r="AD26" s="559"/>
      <c r="AE26" s="559"/>
      <c r="AF26" s="559"/>
      <c r="AG26" s="560"/>
      <c r="AH26" s="458">
        <v>7</v>
      </c>
      <c r="AI26" s="459"/>
      <c r="AJ26" s="459"/>
      <c r="AK26" s="459"/>
      <c r="AL26" s="501"/>
      <c r="AM26" s="458">
        <v>15239</v>
      </c>
      <c r="AN26" s="459"/>
      <c r="AO26" s="459"/>
      <c r="AP26" s="459"/>
      <c r="AQ26" s="459"/>
      <c r="AR26" s="501"/>
      <c r="AS26" s="458">
        <v>2177</v>
      </c>
      <c r="AT26" s="459"/>
      <c r="AU26" s="459"/>
      <c r="AV26" s="459"/>
      <c r="AW26" s="459"/>
      <c r="AX26" s="460"/>
      <c r="AY26" s="410" t="s">
        <v>178</v>
      </c>
      <c r="AZ26" s="411"/>
      <c r="BA26" s="411"/>
      <c r="BB26" s="411"/>
      <c r="BC26" s="411"/>
      <c r="BD26" s="411"/>
      <c r="BE26" s="411"/>
      <c r="BF26" s="411"/>
      <c r="BG26" s="411"/>
      <c r="BH26" s="411"/>
      <c r="BI26" s="411"/>
      <c r="BJ26" s="411"/>
      <c r="BK26" s="411"/>
      <c r="BL26" s="411"/>
      <c r="BM26" s="412"/>
      <c r="BN26" s="407" t="s">
        <v>137</v>
      </c>
      <c r="BO26" s="408"/>
      <c r="BP26" s="408"/>
      <c r="BQ26" s="408"/>
      <c r="BR26" s="408"/>
      <c r="BS26" s="408"/>
      <c r="BT26" s="408"/>
      <c r="BU26" s="409"/>
      <c r="BV26" s="407" t="s">
        <v>137</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179</v>
      </c>
      <c r="F27" s="437"/>
      <c r="G27" s="437"/>
      <c r="H27" s="437"/>
      <c r="I27" s="437"/>
      <c r="J27" s="437"/>
      <c r="K27" s="438"/>
      <c r="L27" s="458">
        <v>1</v>
      </c>
      <c r="M27" s="459"/>
      <c r="N27" s="459"/>
      <c r="O27" s="459"/>
      <c r="P27" s="501"/>
      <c r="Q27" s="458">
        <v>3000</v>
      </c>
      <c r="R27" s="459"/>
      <c r="S27" s="459"/>
      <c r="T27" s="459"/>
      <c r="U27" s="459"/>
      <c r="V27" s="501"/>
      <c r="W27" s="553"/>
      <c r="X27" s="554"/>
      <c r="Y27" s="555"/>
      <c r="Z27" s="457" t="s">
        <v>180</v>
      </c>
      <c r="AA27" s="437"/>
      <c r="AB27" s="437"/>
      <c r="AC27" s="437"/>
      <c r="AD27" s="437"/>
      <c r="AE27" s="437"/>
      <c r="AF27" s="437"/>
      <c r="AG27" s="438"/>
      <c r="AH27" s="458">
        <v>3</v>
      </c>
      <c r="AI27" s="459"/>
      <c r="AJ27" s="459"/>
      <c r="AK27" s="459"/>
      <c r="AL27" s="501"/>
      <c r="AM27" s="458">
        <v>12243</v>
      </c>
      <c r="AN27" s="459"/>
      <c r="AO27" s="459"/>
      <c r="AP27" s="459"/>
      <c r="AQ27" s="459"/>
      <c r="AR27" s="501"/>
      <c r="AS27" s="458">
        <v>4081</v>
      </c>
      <c r="AT27" s="459"/>
      <c r="AU27" s="459"/>
      <c r="AV27" s="459"/>
      <c r="AW27" s="459"/>
      <c r="AX27" s="460"/>
      <c r="AY27" s="502" t="s">
        <v>181</v>
      </c>
      <c r="AZ27" s="503"/>
      <c r="BA27" s="503"/>
      <c r="BB27" s="503"/>
      <c r="BC27" s="503"/>
      <c r="BD27" s="503"/>
      <c r="BE27" s="503"/>
      <c r="BF27" s="503"/>
      <c r="BG27" s="503"/>
      <c r="BH27" s="503"/>
      <c r="BI27" s="503"/>
      <c r="BJ27" s="503"/>
      <c r="BK27" s="503"/>
      <c r="BL27" s="503"/>
      <c r="BM27" s="504"/>
      <c r="BN27" s="529">
        <v>917764</v>
      </c>
      <c r="BO27" s="530"/>
      <c r="BP27" s="530"/>
      <c r="BQ27" s="530"/>
      <c r="BR27" s="530"/>
      <c r="BS27" s="530"/>
      <c r="BT27" s="530"/>
      <c r="BU27" s="531"/>
      <c r="BV27" s="529">
        <v>914317</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182</v>
      </c>
      <c r="F28" s="437"/>
      <c r="G28" s="437"/>
      <c r="H28" s="437"/>
      <c r="I28" s="437"/>
      <c r="J28" s="437"/>
      <c r="K28" s="438"/>
      <c r="L28" s="458">
        <v>1</v>
      </c>
      <c r="M28" s="459"/>
      <c r="N28" s="459"/>
      <c r="O28" s="459"/>
      <c r="P28" s="501"/>
      <c r="Q28" s="458">
        <v>2600</v>
      </c>
      <c r="R28" s="459"/>
      <c r="S28" s="459"/>
      <c r="T28" s="459"/>
      <c r="U28" s="459"/>
      <c r="V28" s="501"/>
      <c r="W28" s="553"/>
      <c r="X28" s="554"/>
      <c r="Y28" s="555"/>
      <c r="Z28" s="457" t="s">
        <v>183</v>
      </c>
      <c r="AA28" s="437"/>
      <c r="AB28" s="437"/>
      <c r="AC28" s="437"/>
      <c r="AD28" s="437"/>
      <c r="AE28" s="437"/>
      <c r="AF28" s="437"/>
      <c r="AG28" s="438"/>
      <c r="AH28" s="458" t="s">
        <v>137</v>
      </c>
      <c r="AI28" s="459"/>
      <c r="AJ28" s="459"/>
      <c r="AK28" s="459"/>
      <c r="AL28" s="501"/>
      <c r="AM28" s="458" t="s">
        <v>137</v>
      </c>
      <c r="AN28" s="459"/>
      <c r="AO28" s="459"/>
      <c r="AP28" s="459"/>
      <c r="AQ28" s="459"/>
      <c r="AR28" s="501"/>
      <c r="AS28" s="458" t="s">
        <v>137</v>
      </c>
      <c r="AT28" s="459"/>
      <c r="AU28" s="459"/>
      <c r="AV28" s="459"/>
      <c r="AW28" s="459"/>
      <c r="AX28" s="460"/>
      <c r="AY28" s="561" t="s">
        <v>184</v>
      </c>
      <c r="AZ28" s="562"/>
      <c r="BA28" s="562"/>
      <c r="BB28" s="563"/>
      <c r="BC28" s="367" t="s">
        <v>50</v>
      </c>
      <c r="BD28" s="368"/>
      <c r="BE28" s="368"/>
      <c r="BF28" s="368"/>
      <c r="BG28" s="368"/>
      <c r="BH28" s="368"/>
      <c r="BI28" s="368"/>
      <c r="BJ28" s="368"/>
      <c r="BK28" s="368"/>
      <c r="BL28" s="368"/>
      <c r="BM28" s="369"/>
      <c r="BN28" s="370">
        <v>3530032</v>
      </c>
      <c r="BO28" s="371"/>
      <c r="BP28" s="371"/>
      <c r="BQ28" s="371"/>
      <c r="BR28" s="371"/>
      <c r="BS28" s="371"/>
      <c r="BT28" s="371"/>
      <c r="BU28" s="372"/>
      <c r="BV28" s="370">
        <v>3068231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185</v>
      </c>
      <c r="F29" s="437"/>
      <c r="G29" s="437"/>
      <c r="H29" s="437"/>
      <c r="I29" s="437"/>
      <c r="J29" s="437"/>
      <c r="K29" s="438"/>
      <c r="L29" s="458">
        <v>13</v>
      </c>
      <c r="M29" s="459"/>
      <c r="N29" s="459"/>
      <c r="O29" s="459"/>
      <c r="P29" s="501"/>
      <c r="Q29" s="458">
        <v>2500</v>
      </c>
      <c r="R29" s="459"/>
      <c r="S29" s="459"/>
      <c r="T29" s="459"/>
      <c r="U29" s="459"/>
      <c r="V29" s="501"/>
      <c r="W29" s="556"/>
      <c r="X29" s="557"/>
      <c r="Y29" s="558"/>
      <c r="Z29" s="457" t="s">
        <v>186</v>
      </c>
      <c r="AA29" s="437"/>
      <c r="AB29" s="437"/>
      <c r="AC29" s="437"/>
      <c r="AD29" s="437"/>
      <c r="AE29" s="437"/>
      <c r="AF29" s="437"/>
      <c r="AG29" s="438"/>
      <c r="AH29" s="458">
        <v>231</v>
      </c>
      <c r="AI29" s="459"/>
      <c r="AJ29" s="459"/>
      <c r="AK29" s="459"/>
      <c r="AL29" s="501"/>
      <c r="AM29" s="458">
        <v>692823</v>
      </c>
      <c r="AN29" s="459"/>
      <c r="AO29" s="459"/>
      <c r="AP29" s="459"/>
      <c r="AQ29" s="459"/>
      <c r="AR29" s="501"/>
      <c r="AS29" s="458">
        <v>2999</v>
      </c>
      <c r="AT29" s="459"/>
      <c r="AU29" s="459"/>
      <c r="AV29" s="459"/>
      <c r="AW29" s="459"/>
      <c r="AX29" s="460"/>
      <c r="AY29" s="564"/>
      <c r="AZ29" s="565"/>
      <c r="BA29" s="565"/>
      <c r="BB29" s="566"/>
      <c r="BC29" s="441" t="s">
        <v>187</v>
      </c>
      <c r="BD29" s="442"/>
      <c r="BE29" s="442"/>
      <c r="BF29" s="442"/>
      <c r="BG29" s="442"/>
      <c r="BH29" s="442"/>
      <c r="BI29" s="442"/>
      <c r="BJ29" s="442"/>
      <c r="BK29" s="442"/>
      <c r="BL29" s="442"/>
      <c r="BM29" s="443"/>
      <c r="BN29" s="407">
        <v>357939</v>
      </c>
      <c r="BO29" s="408"/>
      <c r="BP29" s="408"/>
      <c r="BQ29" s="408"/>
      <c r="BR29" s="408"/>
      <c r="BS29" s="408"/>
      <c r="BT29" s="408"/>
      <c r="BU29" s="409"/>
      <c r="BV29" s="407">
        <v>307909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188</v>
      </c>
      <c r="X30" s="575"/>
      <c r="Y30" s="575"/>
      <c r="Z30" s="575"/>
      <c r="AA30" s="575"/>
      <c r="AB30" s="575"/>
      <c r="AC30" s="575"/>
      <c r="AD30" s="575"/>
      <c r="AE30" s="575"/>
      <c r="AF30" s="575"/>
      <c r="AG30" s="576"/>
      <c r="AH30" s="537">
        <v>93.1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6015134</v>
      </c>
      <c r="BO30" s="530"/>
      <c r="BP30" s="530"/>
      <c r="BQ30" s="530"/>
      <c r="BR30" s="530"/>
      <c r="BS30" s="530"/>
      <c r="BT30" s="530"/>
      <c r="BU30" s="531"/>
      <c r="BV30" s="529">
        <v>5703925</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189</v>
      </c>
      <c r="D32" s="570"/>
      <c r="E32" s="570"/>
      <c r="F32" s="570"/>
      <c r="G32" s="570"/>
      <c r="H32" s="570"/>
      <c r="I32" s="570"/>
      <c r="J32" s="570"/>
      <c r="K32" s="570"/>
      <c r="L32" s="570"/>
      <c r="M32" s="570"/>
      <c r="N32" s="570"/>
      <c r="O32" s="570"/>
      <c r="P32" s="570"/>
      <c r="Q32" s="570"/>
      <c r="R32" s="570"/>
      <c r="S32" s="570"/>
      <c r="U32" s="411" t="s">
        <v>190</v>
      </c>
      <c r="V32" s="411"/>
      <c r="W32" s="411"/>
      <c r="X32" s="411"/>
      <c r="Y32" s="411"/>
      <c r="Z32" s="411"/>
      <c r="AA32" s="411"/>
      <c r="AB32" s="411"/>
      <c r="AC32" s="411"/>
      <c r="AD32" s="411"/>
      <c r="AE32" s="411"/>
      <c r="AF32" s="411"/>
      <c r="AG32" s="411"/>
      <c r="AH32" s="411"/>
      <c r="AI32" s="411"/>
      <c r="AJ32" s="411"/>
      <c r="AK32" s="411"/>
      <c r="AM32" s="411" t="s">
        <v>191</v>
      </c>
      <c r="AN32" s="411"/>
      <c r="AO32" s="411"/>
      <c r="AP32" s="411"/>
      <c r="AQ32" s="411"/>
      <c r="AR32" s="411"/>
      <c r="AS32" s="411"/>
      <c r="AT32" s="411"/>
      <c r="AU32" s="411"/>
      <c r="AV32" s="411"/>
      <c r="AW32" s="411"/>
      <c r="AX32" s="411"/>
      <c r="AY32" s="411"/>
      <c r="AZ32" s="411"/>
      <c r="BA32" s="411"/>
      <c r="BB32" s="411"/>
      <c r="BC32" s="411"/>
      <c r="BE32" s="411" t="s">
        <v>192</v>
      </c>
      <c r="BF32" s="411"/>
      <c r="BG32" s="411"/>
      <c r="BH32" s="411"/>
      <c r="BI32" s="411"/>
      <c r="BJ32" s="411"/>
      <c r="BK32" s="411"/>
      <c r="BL32" s="411"/>
      <c r="BM32" s="411"/>
      <c r="BN32" s="411"/>
      <c r="BO32" s="411"/>
      <c r="BP32" s="411"/>
      <c r="BQ32" s="411"/>
      <c r="BR32" s="411"/>
      <c r="BS32" s="411"/>
      <c r="BT32" s="411"/>
      <c r="BU32" s="411"/>
      <c r="BW32" s="411" t="s">
        <v>193</v>
      </c>
      <c r="BX32" s="411"/>
      <c r="BY32" s="411"/>
      <c r="BZ32" s="411"/>
      <c r="CA32" s="411"/>
      <c r="CB32" s="411"/>
      <c r="CC32" s="411"/>
      <c r="CD32" s="411"/>
      <c r="CE32" s="411"/>
      <c r="CF32" s="411"/>
      <c r="CG32" s="411"/>
      <c r="CH32" s="411"/>
      <c r="CI32" s="411"/>
      <c r="CJ32" s="411"/>
      <c r="CK32" s="411"/>
      <c r="CL32" s="411"/>
      <c r="CM32" s="411"/>
      <c r="CO32" s="411" t="s">
        <v>194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195</v>
      </c>
      <c r="D33" s="431"/>
      <c r="E33" s="396" t="s">
        <v>196</v>
      </c>
      <c r="F33" s="396"/>
      <c r="G33" s="396"/>
      <c r="H33" s="396"/>
      <c r="I33" s="396"/>
      <c r="J33" s="396"/>
      <c r="K33" s="396"/>
      <c r="L33" s="396"/>
      <c r="M33" s="396"/>
      <c r="N33" s="396"/>
      <c r="O33" s="396"/>
      <c r="P33" s="396"/>
      <c r="Q33" s="396"/>
      <c r="R33" s="396"/>
      <c r="S33" s="396"/>
      <c r="T33" s="206"/>
      <c r="U33" s="431" t="s">
        <v>197</v>
      </c>
      <c r="V33" s="431"/>
      <c r="W33" s="396" t="s">
        <v>198</v>
      </c>
      <c r="X33" s="396"/>
      <c r="Y33" s="396"/>
      <c r="Z33" s="396"/>
      <c r="AA33" s="396"/>
      <c r="AB33" s="396"/>
      <c r="AC33" s="396"/>
      <c r="AD33" s="396"/>
      <c r="AE33" s="396"/>
      <c r="AF33" s="396"/>
      <c r="AG33" s="396"/>
      <c r="AH33" s="396"/>
      <c r="AI33" s="396"/>
      <c r="AJ33" s="396"/>
      <c r="AK33" s="396"/>
      <c r="AL33" s="206"/>
      <c r="AM33" s="431" t="s">
        <v>197</v>
      </c>
      <c r="AN33" s="431"/>
      <c r="AO33" s="396" t="s">
        <v>196</v>
      </c>
      <c r="AP33" s="396"/>
      <c r="AQ33" s="396"/>
      <c r="AR33" s="396"/>
      <c r="AS33" s="396"/>
      <c r="AT33" s="396"/>
      <c r="AU33" s="396"/>
      <c r="AV33" s="396"/>
      <c r="AW33" s="396"/>
      <c r="AX33" s="396"/>
      <c r="AY33" s="396"/>
      <c r="AZ33" s="396"/>
      <c r="BA33" s="396"/>
      <c r="BB33" s="396"/>
      <c r="BC33" s="396"/>
      <c r="BD33" s="207"/>
      <c r="BE33" s="396" t="s">
        <v>199</v>
      </c>
      <c r="BF33" s="396"/>
      <c r="BG33" s="396" t="s">
        <v>200</v>
      </c>
      <c r="BH33" s="396"/>
      <c r="BI33" s="396"/>
      <c r="BJ33" s="396"/>
      <c r="BK33" s="396"/>
      <c r="BL33" s="396"/>
      <c r="BM33" s="396"/>
      <c r="BN33" s="396"/>
      <c r="BO33" s="396"/>
      <c r="BP33" s="396"/>
      <c r="BQ33" s="396"/>
      <c r="BR33" s="396"/>
      <c r="BS33" s="396"/>
      <c r="BT33" s="396"/>
      <c r="BU33" s="396"/>
      <c r="BV33" s="207"/>
      <c r="BW33" s="431" t="s">
        <v>199</v>
      </c>
      <c r="BX33" s="431"/>
      <c r="BY33" s="396" t="s">
        <v>201</v>
      </c>
      <c r="BZ33" s="396"/>
      <c r="CA33" s="396"/>
      <c r="CB33" s="396"/>
      <c r="CC33" s="396"/>
      <c r="CD33" s="396"/>
      <c r="CE33" s="396"/>
      <c r="CF33" s="396"/>
      <c r="CG33" s="396"/>
      <c r="CH33" s="396"/>
      <c r="CI33" s="396"/>
      <c r="CJ33" s="396"/>
      <c r="CK33" s="396"/>
      <c r="CL33" s="396"/>
      <c r="CM33" s="396"/>
      <c r="CN33" s="206"/>
      <c r="CO33" s="431" t="s">
        <v>197</v>
      </c>
      <c r="CP33" s="431"/>
      <c r="CQ33" s="396" t="s">
        <v>202</v>
      </c>
      <c r="CR33" s="396"/>
      <c r="CS33" s="396"/>
      <c r="CT33" s="396"/>
      <c r="CU33" s="396"/>
      <c r="CV33" s="396"/>
      <c r="CW33" s="396"/>
      <c r="CX33" s="396"/>
      <c r="CY33" s="396"/>
      <c r="CZ33" s="396"/>
      <c r="DA33" s="396"/>
      <c r="DB33" s="396"/>
      <c r="DC33" s="396"/>
      <c r="DD33" s="396"/>
      <c r="DE33" s="396"/>
      <c r="DF33" s="206"/>
      <c r="DG33" s="596" t="s">
        <v>203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IF('各会計、関係団体の財政状況及び健全化判断比率'!B32="","",'各会計、関係団体の財政状況及び健全化判断比率'!B32)</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13</v>
      </c>
      <c r="BX34" s="597"/>
      <c r="BY34" s="598" t="str">
        <f>IF('各会計、関係団体の財政状況及び健全化判断比率'!B68="","",'各会計、関係団体の財政状況及び健全化判断比率'!B68)</f>
        <v>大垣衛生施設組合（一般会計）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23</v>
      </c>
      <c r="CP34" s="597"/>
      <c r="CQ34" s="598" t="str">
        <f>IF('各会計、関係団体の財政状況及び健全化判断比率'!BS7="","",'各会計、関係団体の財政状況及び健全化判断比率'!BS7)</f>
        <v>サンシャイン春日</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町営住宅事業特別会計</v>
      </c>
      <c r="F35" s="598"/>
      <c r="G35" s="598"/>
      <c r="H35" s="598"/>
      <c r="I35" s="598"/>
      <c r="J35" s="598"/>
      <c r="K35" s="598"/>
      <c r="L35" s="598"/>
      <c r="M35" s="598"/>
      <c r="N35" s="598"/>
      <c r="O35" s="598"/>
      <c r="P35" s="598"/>
      <c r="Q35" s="598"/>
      <c r="R35" s="598"/>
      <c r="S35" s="598"/>
      <c r="T35" s="181"/>
      <c r="U35" s="597">
        <f>IF(W35="","",U34+1)</f>
        <v>6</v>
      </c>
      <c r="V35" s="597"/>
      <c r="W35" s="598" t="str">
        <f>IF('各会計、関係団体の財政状況及び健全化判断比率'!B29="","",'各会計、関係団体の財政状況及び健全化判断比率'!B29)</f>
        <v>国民健康保険直診勘定特別会計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10</v>
      </c>
      <c r="BF35" s="597"/>
      <c r="BG35" s="598" t="str">
        <f>IF('各会計、関係団体の財政状況及び健全化判断比率'!B33="","",'各会計、関係団体の財政状況及び健全化判断比率'!B33)</f>
        <v>公共下水道事業特別会計</v>
      </c>
      <c r="BH35" s="598"/>
      <c r="BI35" s="598"/>
      <c r="BJ35" s="598"/>
      <c r="BK35" s="598"/>
      <c r="BL35" s="598"/>
      <c r="BM35" s="598"/>
      <c r="BN35" s="598"/>
      <c r="BO35" s="598"/>
      <c r="BP35" s="598"/>
      <c r="BQ35" s="598"/>
      <c r="BR35" s="598"/>
      <c r="BS35" s="598"/>
      <c r="BT35" s="598"/>
      <c r="BU35" s="598"/>
      <c r="BV35" s="181"/>
      <c r="BW35" s="597">
        <f t="shared" ref="BW35:BW43" si="2">IF(BY35="","",BW34+1)</f>
        <v>14</v>
      </c>
      <c r="BX35" s="597"/>
      <c r="BY35" s="598" t="str">
        <f>IF('各会計、関係団体の財政状況及び健全化判断比率'!B69="","",'各会計、関係団体の財政状況及び健全化判断比率'!B69)</f>
        <v>揖斐郡養基小学校養基保育所組合（一般会計）</v>
      </c>
      <c r="BZ35" s="598"/>
      <c r="CA35" s="598"/>
      <c r="CB35" s="598"/>
      <c r="CC35" s="598"/>
      <c r="CD35" s="598"/>
      <c r="CE35" s="598"/>
      <c r="CF35" s="598"/>
      <c r="CG35" s="598"/>
      <c r="CH35" s="598"/>
      <c r="CI35" s="598"/>
      <c r="CJ35" s="598"/>
      <c r="CK35" s="598"/>
      <c r="CL35" s="598"/>
      <c r="CM35" s="598"/>
      <c r="CN35" s="181"/>
      <c r="CO35" s="597">
        <f t="shared" ref="CO35:CO43" si="3">IF(CQ35="","",CO34+1)</f>
        <v>24</v>
      </c>
      <c r="CP35" s="597"/>
      <c r="CQ35" s="598" t="str">
        <f>IF('各会計、関係団体の財政状況及び健全化判断比率'!BS8="","",'各会計、関係団体の財政状況及び健全化判断比率'!BS8)</f>
        <v>樽見鉄道</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杉原地域土地取得等特別会計</v>
      </c>
      <c r="F36" s="598"/>
      <c r="G36" s="598"/>
      <c r="H36" s="598"/>
      <c r="I36" s="598"/>
      <c r="J36" s="598"/>
      <c r="K36" s="598"/>
      <c r="L36" s="598"/>
      <c r="M36" s="598"/>
      <c r="N36" s="598"/>
      <c r="O36" s="598"/>
      <c r="P36" s="598"/>
      <c r="Q36" s="598"/>
      <c r="R36" s="598"/>
      <c r="S36" s="598"/>
      <c r="T36" s="181"/>
      <c r="U36" s="597">
        <f t="shared" ref="U36:U43" si="4">IF(W36="","",U35+1)</f>
        <v>7</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11</v>
      </c>
      <c r="BF36" s="597"/>
      <c r="BG36" s="598" t="str">
        <f>IF('各会計、関係団体の財政状況及び健全化判断比率'!B34="","",'各会計、関係団体の財政状況及び健全化判断比率'!B34)</f>
        <v>個別排水事業特別会計</v>
      </c>
      <c r="BH36" s="598"/>
      <c r="BI36" s="598"/>
      <c r="BJ36" s="598"/>
      <c r="BK36" s="598"/>
      <c r="BL36" s="598"/>
      <c r="BM36" s="598"/>
      <c r="BN36" s="598"/>
      <c r="BO36" s="598"/>
      <c r="BP36" s="598"/>
      <c r="BQ36" s="598"/>
      <c r="BR36" s="598"/>
      <c r="BS36" s="598"/>
      <c r="BT36" s="598"/>
      <c r="BU36" s="598"/>
      <c r="BV36" s="181"/>
      <c r="BW36" s="597">
        <f t="shared" si="2"/>
        <v>15</v>
      </c>
      <c r="BX36" s="597"/>
      <c r="BY36" s="598" t="str">
        <f>IF('各会計、関係団体の財政状況及び健全化判断比率'!B70="","",'各会計、関係団体の財政状況及び健全化判断比率'!B70)</f>
        <v>岐阜県市町村会館組合（一般会計）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f>IF(E37="","",C36+1)</f>
        <v>4</v>
      </c>
      <c r="D37" s="597"/>
      <c r="E37" s="598" t="str">
        <f>IF('各会計、関係団体の財政状況及び健全化判断比率'!B10="","",'各会計、関係団体の財政状況及び健全化判断比率'!B10)</f>
        <v>徳山ダム上流域公有地化特別会計</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12</v>
      </c>
      <c r="BF37" s="597"/>
      <c r="BG37" s="598" t="str">
        <f>IF('各会計、関係団体の財政状況及び健全化判断比率'!B35="","",'各会計、関係団体の財政状況及び健全化判断比率'!B35)</f>
        <v>小水力発電事業特別会計</v>
      </c>
      <c r="BH37" s="598"/>
      <c r="BI37" s="598"/>
      <c r="BJ37" s="598"/>
      <c r="BK37" s="598"/>
      <c r="BL37" s="598"/>
      <c r="BM37" s="598"/>
      <c r="BN37" s="598"/>
      <c r="BO37" s="598"/>
      <c r="BP37" s="598"/>
      <c r="BQ37" s="598"/>
      <c r="BR37" s="598"/>
      <c r="BS37" s="598"/>
      <c r="BT37" s="598"/>
      <c r="BU37" s="598"/>
      <c r="BV37" s="181"/>
      <c r="BW37" s="597">
        <f t="shared" si="2"/>
        <v>16</v>
      </c>
      <c r="BX37" s="597"/>
      <c r="BY37" s="598" t="str">
        <f>IF('各会計、関係団体の財政状況及び健全化判断比率'!B71="","",'各会計、関係団体の財政状況及び健全化判断比率'!B71)</f>
        <v>樫原谷林野組合（一般会計）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17</v>
      </c>
      <c r="BX38" s="597"/>
      <c r="BY38" s="598" t="str">
        <f>IF('各会計、関係団体の財政状況及び健全化判断比率'!B72="","",'各会計、関係団体の財政状況及び健全化判断比率'!B72)</f>
        <v>足打谷林野組合（一般会計）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18</v>
      </c>
      <c r="BX39" s="597"/>
      <c r="BY39" s="598" t="str">
        <f>IF('各会計、関係団体の財政状況及び健全化判断比率'!B73="","",'各会計、関係団体の財政状況及び健全化判断比率'!B73)</f>
        <v>岐阜県市町村職員退職手当組合（一般会計）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19</v>
      </c>
      <c r="BX40" s="597"/>
      <c r="BY40" s="598" t="str">
        <f>IF('各会計、関係団体の財政状況及び健全化判断比率'!B74="","",'各会計、関係団体の財政状況及び健全化判断比率'!B74)</f>
        <v>西濃環境整備組合（一般会計）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20</v>
      </c>
      <c r="BX41" s="597"/>
      <c r="BY41" s="598" t="str">
        <f>IF('各会計、関係団体の財政状況及び健全化判断比率'!B75="","",'各会計、関係団体の財政状況及び健全化判断比率'!B75)</f>
        <v>揖斐川水防事務組合（一般会計）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21</v>
      </c>
      <c r="BX42" s="597"/>
      <c r="BY42" s="598" t="str">
        <f>IF('各会計、関係団体の財政状況及び健全化判断比率'!B76="","",'各会計、関係団体の財政状況及び健全化判断比率'!B76)</f>
        <v>揖斐郡消防組合（一般会計）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22</v>
      </c>
      <c r="BX43" s="597"/>
      <c r="BY43" s="598" t="str">
        <f>IF('各会計、関係団体の財政状況及び健全化判断比率'!B77="","",'各会計、関係団体の財政状況及び健全化判断比率'!B77)</f>
        <v>揖斐広域連合（一般会計）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600" t="s">
        <v>205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207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208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209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WNXiy9mE9aiKt5D/4W/xQxnIeQHu+h6xcbZkhO/eRrDTPzmL6GQsOZ2Fey3+fa4jmSdsAt9EXaUlD2clUAKZBQ==" saltValue="1nDbu+wHqCLApmRHaN6k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election activeCell="A37" sqref="A3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2">
      <c r="A34" s="22"/>
      <c r="B34" s="31"/>
      <c r="C34" s="1148" t="s">
        <v>581</v>
      </c>
      <c r="D34" s="1148"/>
      <c r="E34" s="1149"/>
      <c r="F34" s="32" t="s">
        <v>532</v>
      </c>
      <c r="G34" s="33" t="s">
        <v>532</v>
      </c>
      <c r="H34" s="33" t="s">
        <v>532</v>
      </c>
      <c r="I34" s="33" t="s">
        <v>532</v>
      </c>
      <c r="J34" s="34">
        <v>7.08</v>
      </c>
      <c r="K34" s="22"/>
      <c r="L34" s="22"/>
      <c r="M34" s="22"/>
      <c r="N34" s="22"/>
      <c r="O34" s="22"/>
      <c r="P34" s="22"/>
    </row>
    <row r="35" spans="1:16" ht="39" customHeight="1" x14ac:dyDescent="0.2">
      <c r="A35" s="22"/>
      <c r="B35" s="35"/>
      <c r="C35" s="1142" t="s">
        <v>582</v>
      </c>
      <c r="D35" s="1143"/>
      <c r="E35" s="1144"/>
      <c r="F35" s="36">
        <v>3.87</v>
      </c>
      <c r="G35" s="37">
        <v>3.74</v>
      </c>
      <c r="H35" s="37">
        <v>5.89</v>
      </c>
      <c r="I35" s="37">
        <v>9.5299999999999994</v>
      </c>
      <c r="J35" s="38">
        <v>6.31</v>
      </c>
      <c r="K35" s="22"/>
      <c r="L35" s="22"/>
      <c r="M35" s="22"/>
      <c r="N35" s="22"/>
      <c r="O35" s="22"/>
      <c r="P35" s="22"/>
    </row>
    <row r="36" spans="1:16" ht="39" customHeight="1" x14ac:dyDescent="0.2">
      <c r="A36" s="22"/>
      <c r="B36" s="35"/>
      <c r="C36" s="1142" t="s">
        <v>583</v>
      </c>
      <c r="D36" s="1143"/>
      <c r="E36" s="1144"/>
      <c r="F36" s="36">
        <v>1.44</v>
      </c>
      <c r="G36" s="37">
        <v>1.21</v>
      </c>
      <c r="H36" s="37">
        <v>1.69</v>
      </c>
      <c r="I36" s="37">
        <v>2</v>
      </c>
      <c r="J36" s="38">
        <v>2.23</v>
      </c>
      <c r="K36" s="22"/>
      <c r="L36" s="22"/>
      <c r="M36" s="22"/>
      <c r="N36" s="22"/>
      <c r="O36" s="22"/>
      <c r="P36" s="22"/>
    </row>
    <row r="37" spans="1:16" ht="39" customHeight="1" x14ac:dyDescent="0.2">
      <c r="A37" s="22"/>
      <c r="B37" s="35"/>
      <c r="C37" s="1142" t="s">
        <v>584</v>
      </c>
      <c r="D37" s="1143"/>
      <c r="E37" s="1144"/>
      <c r="F37" s="36">
        <v>0.01</v>
      </c>
      <c r="G37" s="37">
        <v>0.09</v>
      </c>
      <c r="H37" s="37">
        <v>0.04</v>
      </c>
      <c r="I37" s="37">
        <v>0.1</v>
      </c>
      <c r="J37" s="38">
        <v>0.24</v>
      </c>
      <c r="K37" s="22"/>
      <c r="L37" s="22"/>
      <c r="M37" s="22"/>
      <c r="N37" s="22"/>
      <c r="O37" s="22"/>
      <c r="P37" s="22"/>
    </row>
    <row r="38" spans="1:16" ht="39" customHeight="1" x14ac:dyDescent="0.2">
      <c r="A38" s="22"/>
      <c r="B38" s="35"/>
      <c r="C38" s="1142" t="s">
        <v>585</v>
      </c>
      <c r="D38" s="1143"/>
      <c r="E38" s="1144"/>
      <c r="F38" s="36">
        <v>0.08</v>
      </c>
      <c r="G38" s="37">
        <v>0.1</v>
      </c>
      <c r="H38" s="37">
        <v>0.14000000000000001</v>
      </c>
      <c r="I38" s="37">
        <v>0.16</v>
      </c>
      <c r="J38" s="38">
        <v>0.15</v>
      </c>
      <c r="K38" s="22"/>
      <c r="L38" s="22"/>
      <c r="M38" s="22"/>
      <c r="N38" s="22"/>
      <c r="O38" s="22"/>
      <c r="P38" s="22"/>
    </row>
    <row r="39" spans="1:16" ht="39" customHeight="1" x14ac:dyDescent="0.2">
      <c r="A39" s="22"/>
      <c r="B39" s="35"/>
      <c r="C39" s="1142" t="s">
        <v>586</v>
      </c>
      <c r="D39" s="1143"/>
      <c r="E39" s="1144"/>
      <c r="F39" s="36">
        <v>0</v>
      </c>
      <c r="G39" s="37">
        <v>0</v>
      </c>
      <c r="H39" s="37">
        <v>0.04</v>
      </c>
      <c r="I39" s="37">
        <v>0.1</v>
      </c>
      <c r="J39" s="38">
        <v>0.13</v>
      </c>
      <c r="K39" s="22"/>
      <c r="L39" s="22"/>
      <c r="M39" s="22"/>
      <c r="N39" s="22"/>
      <c r="O39" s="22"/>
      <c r="P39" s="22"/>
    </row>
    <row r="40" spans="1:16" ht="39" customHeight="1" x14ac:dyDescent="0.2">
      <c r="A40" s="22"/>
      <c r="B40" s="35"/>
      <c r="C40" s="1142" t="s">
        <v>587</v>
      </c>
      <c r="D40" s="1143"/>
      <c r="E40" s="1144"/>
      <c r="F40" s="36">
        <v>0.02</v>
      </c>
      <c r="G40" s="37">
        <v>0.05</v>
      </c>
      <c r="H40" s="37">
        <v>0.1</v>
      </c>
      <c r="I40" s="37">
        <v>0.04</v>
      </c>
      <c r="J40" s="38">
        <v>7.0000000000000007E-2</v>
      </c>
      <c r="K40" s="22"/>
      <c r="L40" s="22"/>
      <c r="M40" s="22"/>
      <c r="N40" s="22"/>
      <c r="O40" s="22"/>
      <c r="P40" s="22"/>
    </row>
    <row r="41" spans="1:16" ht="39" customHeight="1" x14ac:dyDescent="0.2">
      <c r="A41" s="22"/>
      <c r="B41" s="35"/>
      <c r="C41" s="1142" t="s">
        <v>588</v>
      </c>
      <c r="D41" s="1143"/>
      <c r="E41" s="1144"/>
      <c r="F41" s="36">
        <v>0.05</v>
      </c>
      <c r="G41" s="37">
        <v>0.06</v>
      </c>
      <c r="H41" s="37">
        <v>0.03</v>
      </c>
      <c r="I41" s="37">
        <v>0.1</v>
      </c>
      <c r="J41" s="38">
        <v>0.06</v>
      </c>
      <c r="K41" s="22"/>
      <c r="L41" s="22"/>
      <c r="M41" s="22"/>
      <c r="N41" s="22"/>
      <c r="O41" s="22"/>
      <c r="P41" s="22"/>
    </row>
    <row r="42" spans="1:16" ht="39" customHeight="1" x14ac:dyDescent="0.2">
      <c r="A42" s="22"/>
      <c r="B42" s="39"/>
      <c r="C42" s="1142" t="s">
        <v>589</v>
      </c>
      <c r="D42" s="1143"/>
      <c r="E42" s="1144"/>
      <c r="F42" s="36" t="s">
        <v>532</v>
      </c>
      <c r="G42" s="37" t="s">
        <v>532</v>
      </c>
      <c r="H42" s="37" t="s">
        <v>532</v>
      </c>
      <c r="I42" s="37" t="s">
        <v>532</v>
      </c>
      <c r="J42" s="38" t="s">
        <v>532</v>
      </c>
      <c r="K42" s="22"/>
      <c r="L42" s="22"/>
      <c r="M42" s="22"/>
      <c r="N42" s="22"/>
      <c r="O42" s="22"/>
      <c r="P42" s="22"/>
    </row>
    <row r="43" spans="1:16" ht="39" customHeight="1" thickBot="1" x14ac:dyDescent="0.25">
      <c r="A43" s="22"/>
      <c r="B43" s="40"/>
      <c r="C43" s="1145" t="s">
        <v>590</v>
      </c>
      <c r="D43" s="1146"/>
      <c r="E43" s="1147"/>
      <c r="F43" s="41">
        <v>4.75</v>
      </c>
      <c r="G43" s="42">
        <v>5.19</v>
      </c>
      <c r="H43" s="42">
        <v>4.68</v>
      </c>
      <c r="I43" s="42">
        <v>4.3600000000000003</v>
      </c>
      <c r="J43" s="43">
        <v>0.06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mYDhym4O5RQeAPlL+7yy7XrqJNnl/nU9RPuw/017VKkadHCBb5BLY5D4wYntK24HXTgKMaSEcxOmk72MJH5kw==" saltValue="sdePLLeNfVwy0HfAJPUi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election activeCell="L54" sqref="L5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2">
      <c r="A45" s="48"/>
      <c r="B45" s="1150" t="s">
        <v>11</v>
      </c>
      <c r="C45" s="1151"/>
      <c r="D45" s="58"/>
      <c r="E45" s="1156" t="s">
        <v>12</v>
      </c>
      <c r="F45" s="1156"/>
      <c r="G45" s="1156"/>
      <c r="H45" s="1156"/>
      <c r="I45" s="1156"/>
      <c r="J45" s="1157"/>
      <c r="K45" s="59">
        <v>1678</v>
      </c>
      <c r="L45" s="60">
        <v>1641</v>
      </c>
      <c r="M45" s="60">
        <v>1551</v>
      </c>
      <c r="N45" s="60">
        <v>1589</v>
      </c>
      <c r="O45" s="61">
        <v>1616</v>
      </c>
      <c r="P45" s="48"/>
      <c r="Q45" s="48"/>
      <c r="R45" s="48"/>
      <c r="S45" s="48"/>
      <c r="T45" s="48"/>
      <c r="U45" s="48"/>
    </row>
    <row r="46" spans="1:21" ht="30.75" customHeight="1" x14ac:dyDescent="0.2">
      <c r="A46" s="48"/>
      <c r="B46" s="1152"/>
      <c r="C46" s="1153"/>
      <c r="D46" s="62"/>
      <c r="E46" s="1158" t="s">
        <v>13</v>
      </c>
      <c r="F46" s="1158"/>
      <c r="G46" s="1158"/>
      <c r="H46" s="1158"/>
      <c r="I46" s="1158"/>
      <c r="J46" s="1159"/>
      <c r="K46" s="63" t="s">
        <v>532</v>
      </c>
      <c r="L46" s="64" t="s">
        <v>532</v>
      </c>
      <c r="M46" s="64" t="s">
        <v>532</v>
      </c>
      <c r="N46" s="64" t="s">
        <v>532</v>
      </c>
      <c r="O46" s="65" t="s">
        <v>532</v>
      </c>
      <c r="P46" s="48"/>
      <c r="Q46" s="48"/>
      <c r="R46" s="48"/>
      <c r="S46" s="48"/>
      <c r="T46" s="48"/>
      <c r="U46" s="48"/>
    </row>
    <row r="47" spans="1:21" ht="30.75" customHeight="1" x14ac:dyDescent="0.2">
      <c r="A47" s="48"/>
      <c r="B47" s="1152"/>
      <c r="C47" s="1153"/>
      <c r="D47" s="62"/>
      <c r="E47" s="1158" t="s">
        <v>14</v>
      </c>
      <c r="F47" s="1158"/>
      <c r="G47" s="1158"/>
      <c r="H47" s="1158"/>
      <c r="I47" s="1158"/>
      <c r="J47" s="1159"/>
      <c r="K47" s="63" t="s">
        <v>532</v>
      </c>
      <c r="L47" s="64" t="s">
        <v>532</v>
      </c>
      <c r="M47" s="64" t="s">
        <v>532</v>
      </c>
      <c r="N47" s="64" t="s">
        <v>532</v>
      </c>
      <c r="O47" s="65" t="s">
        <v>532</v>
      </c>
      <c r="P47" s="48"/>
      <c r="Q47" s="48"/>
      <c r="R47" s="48"/>
      <c r="S47" s="48"/>
      <c r="T47" s="48"/>
      <c r="U47" s="48"/>
    </row>
    <row r="48" spans="1:21" ht="30.75" customHeight="1" x14ac:dyDescent="0.2">
      <c r="A48" s="48"/>
      <c r="B48" s="1152"/>
      <c r="C48" s="1153"/>
      <c r="D48" s="62"/>
      <c r="E48" s="1158" t="s">
        <v>15</v>
      </c>
      <c r="F48" s="1158"/>
      <c r="G48" s="1158"/>
      <c r="H48" s="1158"/>
      <c r="I48" s="1158"/>
      <c r="J48" s="1159"/>
      <c r="K48" s="63">
        <v>696</v>
      </c>
      <c r="L48" s="64">
        <v>683</v>
      </c>
      <c r="M48" s="64">
        <v>605</v>
      </c>
      <c r="N48" s="64">
        <v>562</v>
      </c>
      <c r="O48" s="65">
        <v>504</v>
      </c>
      <c r="P48" s="48"/>
      <c r="Q48" s="48"/>
      <c r="R48" s="48"/>
      <c r="S48" s="48"/>
      <c r="T48" s="48"/>
      <c r="U48" s="48"/>
    </row>
    <row r="49" spans="1:21" ht="30.75" customHeight="1" x14ac:dyDescent="0.2">
      <c r="A49" s="48"/>
      <c r="B49" s="1152"/>
      <c r="C49" s="1153"/>
      <c r="D49" s="62"/>
      <c r="E49" s="1158" t="s">
        <v>16</v>
      </c>
      <c r="F49" s="1158"/>
      <c r="G49" s="1158"/>
      <c r="H49" s="1158"/>
      <c r="I49" s="1158"/>
      <c r="J49" s="1159"/>
      <c r="K49" s="63">
        <v>88</v>
      </c>
      <c r="L49" s="64">
        <v>81</v>
      </c>
      <c r="M49" s="64">
        <v>80</v>
      </c>
      <c r="N49" s="64">
        <v>80</v>
      </c>
      <c r="O49" s="65">
        <v>78</v>
      </c>
      <c r="P49" s="48"/>
      <c r="Q49" s="48"/>
      <c r="R49" s="48"/>
      <c r="S49" s="48"/>
      <c r="T49" s="48"/>
      <c r="U49" s="48"/>
    </row>
    <row r="50" spans="1:21" ht="30.75" customHeight="1" x14ac:dyDescent="0.2">
      <c r="A50" s="48"/>
      <c r="B50" s="1152"/>
      <c r="C50" s="1153"/>
      <c r="D50" s="62"/>
      <c r="E50" s="1158" t="s">
        <v>17</v>
      </c>
      <c r="F50" s="1158"/>
      <c r="G50" s="1158"/>
      <c r="H50" s="1158"/>
      <c r="I50" s="1158"/>
      <c r="J50" s="1159"/>
      <c r="K50" s="63" t="s">
        <v>532</v>
      </c>
      <c r="L50" s="64" t="s">
        <v>532</v>
      </c>
      <c r="M50" s="64" t="s">
        <v>532</v>
      </c>
      <c r="N50" s="64" t="s">
        <v>532</v>
      </c>
      <c r="O50" s="65" t="s">
        <v>532</v>
      </c>
      <c r="P50" s="48"/>
      <c r="Q50" s="48"/>
      <c r="R50" s="48"/>
      <c r="S50" s="48"/>
      <c r="T50" s="48"/>
      <c r="U50" s="48"/>
    </row>
    <row r="51" spans="1:21" ht="30.75" customHeight="1" x14ac:dyDescent="0.2">
      <c r="A51" s="48"/>
      <c r="B51" s="1154"/>
      <c r="C51" s="1155"/>
      <c r="D51" s="66"/>
      <c r="E51" s="1158" t="s">
        <v>18</v>
      </c>
      <c r="F51" s="1158"/>
      <c r="G51" s="1158"/>
      <c r="H51" s="1158"/>
      <c r="I51" s="1158"/>
      <c r="J51" s="1159"/>
      <c r="K51" s="63" t="s">
        <v>532</v>
      </c>
      <c r="L51" s="64" t="s">
        <v>532</v>
      </c>
      <c r="M51" s="64" t="s">
        <v>532</v>
      </c>
      <c r="N51" s="64" t="s">
        <v>532</v>
      </c>
      <c r="O51" s="65" t="s">
        <v>532</v>
      </c>
      <c r="P51" s="48"/>
      <c r="Q51" s="48"/>
      <c r="R51" s="48"/>
      <c r="S51" s="48"/>
      <c r="T51" s="48"/>
      <c r="U51" s="48"/>
    </row>
    <row r="52" spans="1:21" ht="30.75" customHeight="1" x14ac:dyDescent="0.2">
      <c r="A52" s="48"/>
      <c r="B52" s="1160" t="s">
        <v>19</v>
      </c>
      <c r="C52" s="1161"/>
      <c r="D52" s="66"/>
      <c r="E52" s="1158" t="s">
        <v>20</v>
      </c>
      <c r="F52" s="1158"/>
      <c r="G52" s="1158"/>
      <c r="H52" s="1158"/>
      <c r="I52" s="1158"/>
      <c r="J52" s="1159"/>
      <c r="K52" s="63">
        <v>1958</v>
      </c>
      <c r="L52" s="64">
        <v>1917</v>
      </c>
      <c r="M52" s="64">
        <v>1784</v>
      </c>
      <c r="N52" s="64">
        <v>1764</v>
      </c>
      <c r="O52" s="65">
        <v>1618</v>
      </c>
      <c r="P52" s="48"/>
      <c r="Q52" s="48"/>
      <c r="R52" s="48"/>
      <c r="S52" s="48"/>
      <c r="T52" s="48"/>
      <c r="U52" s="48"/>
    </row>
    <row r="53" spans="1:21" ht="30.75" customHeight="1" thickBot="1" x14ac:dyDescent="0.25">
      <c r="A53" s="48"/>
      <c r="B53" s="1162" t="s">
        <v>21</v>
      </c>
      <c r="C53" s="1163"/>
      <c r="D53" s="67"/>
      <c r="E53" s="1164" t="s">
        <v>22</v>
      </c>
      <c r="F53" s="1164"/>
      <c r="G53" s="1164"/>
      <c r="H53" s="1164"/>
      <c r="I53" s="1164"/>
      <c r="J53" s="1165"/>
      <c r="K53" s="68">
        <v>504</v>
      </c>
      <c r="L53" s="69">
        <v>488</v>
      </c>
      <c r="M53" s="69">
        <v>452</v>
      </c>
      <c r="N53" s="69">
        <v>467</v>
      </c>
      <c r="O53" s="70">
        <v>580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591</v>
      </c>
      <c r="P56" s="48"/>
      <c r="Q56" s="48"/>
      <c r="R56" s="48"/>
      <c r="S56" s="48"/>
      <c r="T56" s="48"/>
      <c r="U56" s="48"/>
    </row>
    <row r="57" spans="1:21" ht="31.5" customHeight="1" thickBot="1" x14ac:dyDescent="0.25">
      <c r="A57" s="48"/>
      <c r="B57" s="76"/>
      <c r="C57" s="77"/>
      <c r="D57" s="77"/>
      <c r="E57" s="78"/>
      <c r="F57" s="78"/>
      <c r="G57" s="78"/>
      <c r="H57" s="78"/>
      <c r="I57" s="78"/>
      <c r="J57" s="79" t="s">
        <v>2</v>
      </c>
      <c r="K57" s="80" t="s">
        <v>592</v>
      </c>
      <c r="L57" s="81" t="s">
        <v>593</v>
      </c>
      <c r="M57" s="81" t="s">
        <v>594</v>
      </c>
      <c r="N57" s="81" t="s">
        <v>595</v>
      </c>
      <c r="O57" s="82" t="s">
        <v>596</v>
      </c>
      <c r="P57" s="48"/>
      <c r="Q57" s="48"/>
      <c r="R57" s="48"/>
      <c r="S57" s="48"/>
      <c r="T57" s="48"/>
      <c r="U57" s="48"/>
    </row>
    <row r="58" spans="1:21" ht="31.5" customHeight="1" x14ac:dyDescent="0.2">
      <c r="B58" s="1166" t="s">
        <v>26</v>
      </c>
      <c r="C58" s="1167"/>
      <c r="D58" s="1172" t="s">
        <v>27</v>
      </c>
      <c r="E58" s="1173"/>
      <c r="F58" s="1173"/>
      <c r="G58" s="1173"/>
      <c r="H58" s="1173"/>
      <c r="I58" s="1173"/>
      <c r="J58" s="1174"/>
      <c r="K58" s="83" t="s">
        <v>532</v>
      </c>
      <c r="L58" s="84" t="s">
        <v>532</v>
      </c>
      <c r="M58" s="84" t="s">
        <v>532</v>
      </c>
      <c r="N58" s="84" t="s">
        <v>532</v>
      </c>
      <c r="O58" s="85" t="s">
        <v>532</v>
      </c>
    </row>
    <row r="59" spans="1:21" ht="31.5" customHeight="1" x14ac:dyDescent="0.2">
      <c r="B59" s="1168"/>
      <c r="C59" s="1169"/>
      <c r="D59" s="1175" t="s">
        <v>28</v>
      </c>
      <c r="E59" s="1176"/>
      <c r="F59" s="1176"/>
      <c r="G59" s="1176"/>
      <c r="H59" s="1176"/>
      <c r="I59" s="1176"/>
      <c r="J59" s="1177"/>
      <c r="K59" s="86" t="s">
        <v>532</v>
      </c>
      <c r="L59" s="87" t="s">
        <v>532</v>
      </c>
      <c r="M59" s="87" t="s">
        <v>532</v>
      </c>
      <c r="N59" s="87" t="s">
        <v>532</v>
      </c>
      <c r="O59" s="88" t="s">
        <v>532</v>
      </c>
    </row>
    <row r="60" spans="1:21" ht="31.5" customHeight="1" thickBot="1" x14ac:dyDescent="0.25">
      <c r="B60" s="1170"/>
      <c r="C60" s="1171"/>
      <c r="D60" s="1178" t="s">
        <v>29</v>
      </c>
      <c r="E60" s="1179"/>
      <c r="F60" s="1179"/>
      <c r="G60" s="1179"/>
      <c r="H60" s="1179"/>
      <c r="I60" s="1179"/>
      <c r="J60" s="1180"/>
      <c r="K60" s="89" t="s">
        <v>532</v>
      </c>
      <c r="L60" s="90" t="s">
        <v>532</v>
      </c>
      <c r="M60" s="90" t="s">
        <v>532</v>
      </c>
      <c r="N60" s="90" t="s">
        <v>532</v>
      </c>
      <c r="O60" s="91" t="s">
        <v>532</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n6xmMIz+tqMyXXc2EcJVaQVLbXBeOhcbPAh4E+/FZXN8+cRsDCrtp7rrak6Jrp67xnVgOYSZl8UImwTM8l4eA==" saltValue="5r9DO1x5DCo7fhG8QVVq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574</v>
      </c>
      <c r="J40" s="103" t="s">
        <v>575</v>
      </c>
      <c r="K40" s="103" t="s">
        <v>576</v>
      </c>
      <c r="L40" s="103" t="s">
        <v>577</v>
      </c>
      <c r="M40" s="104" t="s">
        <v>578</v>
      </c>
    </row>
    <row r="41" spans="2:13" ht="27.75" customHeight="1" x14ac:dyDescent="0.2">
      <c r="B41" s="1181" t="s">
        <v>32</v>
      </c>
      <c r="C41" s="1182"/>
      <c r="D41" s="105"/>
      <c r="E41" s="1187" t="s">
        <v>33</v>
      </c>
      <c r="F41" s="1187"/>
      <c r="G41" s="1187"/>
      <c r="H41" s="1188"/>
      <c r="I41" s="355">
        <v>14592</v>
      </c>
      <c r="J41" s="356">
        <v>14534</v>
      </c>
      <c r="K41" s="356">
        <v>14122</v>
      </c>
      <c r="L41" s="356">
        <v>13836</v>
      </c>
      <c r="M41" s="357">
        <v>13490</v>
      </c>
    </row>
    <row r="42" spans="2:13" ht="27.75" customHeight="1" x14ac:dyDescent="0.2">
      <c r="B42" s="1183"/>
      <c r="C42" s="1184"/>
      <c r="D42" s="106"/>
      <c r="E42" s="1189" t="s">
        <v>34</v>
      </c>
      <c r="F42" s="1189"/>
      <c r="G42" s="1189"/>
      <c r="H42" s="1190"/>
      <c r="I42" s="358" t="s">
        <v>532</v>
      </c>
      <c r="J42" s="359" t="s">
        <v>532</v>
      </c>
      <c r="K42" s="359" t="s">
        <v>532</v>
      </c>
      <c r="L42" s="359" t="s">
        <v>532</v>
      </c>
      <c r="M42" s="360" t="s">
        <v>532</v>
      </c>
    </row>
    <row r="43" spans="2:13" ht="27.75" customHeight="1" x14ac:dyDescent="0.2">
      <c r="B43" s="1183"/>
      <c r="C43" s="1184"/>
      <c r="D43" s="106"/>
      <c r="E43" s="1189" t="s">
        <v>35</v>
      </c>
      <c r="F43" s="1189"/>
      <c r="G43" s="1189"/>
      <c r="H43" s="1190"/>
      <c r="I43" s="358">
        <v>8788</v>
      </c>
      <c r="J43" s="359">
        <v>8505</v>
      </c>
      <c r="K43" s="359">
        <v>8386</v>
      </c>
      <c r="L43" s="359">
        <v>8056</v>
      </c>
      <c r="M43" s="360">
        <v>7887</v>
      </c>
    </row>
    <row r="44" spans="2:13" ht="27.75" customHeight="1" x14ac:dyDescent="0.2">
      <c r="B44" s="1183"/>
      <c r="C44" s="1184"/>
      <c r="D44" s="106"/>
      <c r="E44" s="1189" t="s">
        <v>36</v>
      </c>
      <c r="F44" s="1189"/>
      <c r="G44" s="1189"/>
      <c r="H44" s="1190"/>
      <c r="I44" s="358">
        <v>534</v>
      </c>
      <c r="J44" s="359">
        <v>458</v>
      </c>
      <c r="K44" s="359">
        <v>454</v>
      </c>
      <c r="L44" s="359">
        <v>397</v>
      </c>
      <c r="M44" s="360">
        <v>320</v>
      </c>
    </row>
    <row r="45" spans="2:13" ht="27.75" customHeight="1" x14ac:dyDescent="0.2">
      <c r="B45" s="1183"/>
      <c r="C45" s="1184"/>
      <c r="D45" s="106"/>
      <c r="E45" s="1189" t="s">
        <v>37</v>
      </c>
      <c r="F45" s="1189"/>
      <c r="G45" s="1189"/>
      <c r="H45" s="1190"/>
      <c r="I45" s="358">
        <v>2051</v>
      </c>
      <c r="J45" s="359">
        <v>2045</v>
      </c>
      <c r="K45" s="359">
        <v>2080</v>
      </c>
      <c r="L45" s="359">
        <v>2072</v>
      </c>
      <c r="M45" s="360">
        <v>2060</v>
      </c>
    </row>
    <row r="46" spans="2:13" ht="27.75" customHeight="1" x14ac:dyDescent="0.2">
      <c r="B46" s="1183"/>
      <c r="C46" s="1184"/>
      <c r="D46" s="107"/>
      <c r="E46" s="1189" t="s">
        <v>38</v>
      </c>
      <c r="F46" s="1189"/>
      <c r="G46" s="1189"/>
      <c r="H46" s="1190"/>
      <c r="I46" s="358">
        <v>175</v>
      </c>
      <c r="J46" s="359">
        <v>176</v>
      </c>
      <c r="K46" s="359">
        <v>177</v>
      </c>
      <c r="L46" s="359">
        <v>179</v>
      </c>
      <c r="M46" s="360" t="s">
        <v>532</v>
      </c>
    </row>
    <row r="47" spans="2:13" ht="27.75" customHeight="1" x14ac:dyDescent="0.2">
      <c r="B47" s="1183"/>
      <c r="C47" s="1184"/>
      <c r="D47" s="108"/>
      <c r="E47" s="1191" t="s">
        <v>39</v>
      </c>
      <c r="F47" s="1192"/>
      <c r="G47" s="1192"/>
      <c r="H47" s="1193"/>
      <c r="I47" s="358" t="s">
        <v>532</v>
      </c>
      <c r="J47" s="359" t="s">
        <v>532</v>
      </c>
      <c r="K47" s="359" t="s">
        <v>532</v>
      </c>
      <c r="L47" s="359" t="s">
        <v>532</v>
      </c>
      <c r="M47" s="360" t="s">
        <v>532</v>
      </c>
    </row>
    <row r="48" spans="2:13" ht="27.75" customHeight="1" x14ac:dyDescent="0.2">
      <c r="B48" s="1183"/>
      <c r="C48" s="1184"/>
      <c r="D48" s="106"/>
      <c r="E48" s="1189" t="s">
        <v>40</v>
      </c>
      <c r="F48" s="1189"/>
      <c r="G48" s="1189"/>
      <c r="H48" s="1190"/>
      <c r="I48" s="358" t="s">
        <v>532</v>
      </c>
      <c r="J48" s="359" t="s">
        <v>532</v>
      </c>
      <c r="K48" s="359" t="s">
        <v>532</v>
      </c>
      <c r="L48" s="359" t="s">
        <v>532</v>
      </c>
      <c r="M48" s="360" t="s">
        <v>532</v>
      </c>
    </row>
    <row r="49" spans="2:13" ht="27.75" customHeight="1" x14ac:dyDescent="0.2">
      <c r="B49" s="1185"/>
      <c r="C49" s="1186"/>
      <c r="D49" s="106"/>
      <c r="E49" s="1189" t="s">
        <v>41</v>
      </c>
      <c r="F49" s="1189"/>
      <c r="G49" s="1189"/>
      <c r="H49" s="1190"/>
      <c r="I49" s="358" t="s">
        <v>532</v>
      </c>
      <c r="J49" s="359" t="s">
        <v>532</v>
      </c>
      <c r="K49" s="359" t="s">
        <v>532</v>
      </c>
      <c r="L49" s="359" t="s">
        <v>532</v>
      </c>
      <c r="M49" s="360" t="s">
        <v>532</v>
      </c>
    </row>
    <row r="50" spans="2:13" ht="27.75" customHeight="1" x14ac:dyDescent="0.2">
      <c r="B50" s="1194" t="s">
        <v>42</v>
      </c>
      <c r="C50" s="1195"/>
      <c r="D50" s="109"/>
      <c r="E50" s="1189" t="s">
        <v>43</v>
      </c>
      <c r="F50" s="1189"/>
      <c r="G50" s="1189"/>
      <c r="H50" s="1190"/>
      <c r="I50" s="358">
        <v>8674</v>
      </c>
      <c r="J50" s="359">
        <v>7999</v>
      </c>
      <c r="K50" s="359">
        <v>7513</v>
      </c>
      <c r="L50" s="359">
        <v>7804</v>
      </c>
      <c r="M50" s="360">
        <v>8602</v>
      </c>
    </row>
    <row r="51" spans="2:13" ht="27.75" customHeight="1" x14ac:dyDescent="0.2">
      <c r="B51" s="1183"/>
      <c r="C51" s="1184"/>
      <c r="D51" s="106"/>
      <c r="E51" s="1189" t="s">
        <v>44</v>
      </c>
      <c r="F51" s="1189"/>
      <c r="G51" s="1189"/>
      <c r="H51" s="1190"/>
      <c r="I51" s="358">
        <v>198</v>
      </c>
      <c r="J51" s="359">
        <v>177</v>
      </c>
      <c r="K51" s="359">
        <v>159</v>
      </c>
      <c r="L51" s="359">
        <v>164</v>
      </c>
      <c r="M51" s="360">
        <v>132</v>
      </c>
    </row>
    <row r="52" spans="2:13" ht="27.75" customHeight="1" x14ac:dyDescent="0.2">
      <c r="B52" s="1185"/>
      <c r="C52" s="1186"/>
      <c r="D52" s="106"/>
      <c r="E52" s="1189" t="s">
        <v>45</v>
      </c>
      <c r="F52" s="1189"/>
      <c r="G52" s="1189"/>
      <c r="H52" s="1190"/>
      <c r="I52" s="358">
        <v>18967</v>
      </c>
      <c r="J52" s="359">
        <v>18704</v>
      </c>
      <c r="K52" s="359">
        <v>17994</v>
      </c>
      <c r="L52" s="359">
        <v>17455</v>
      </c>
      <c r="M52" s="360">
        <v>16514</v>
      </c>
    </row>
    <row r="53" spans="2:13" ht="27.75" customHeight="1" thickBot="1" x14ac:dyDescent="0.25">
      <c r="B53" s="1196" t="s">
        <v>46</v>
      </c>
      <c r="C53" s="1197"/>
      <c r="D53" s="110"/>
      <c r="E53" s="1198" t="s">
        <v>47</v>
      </c>
      <c r="F53" s="1198"/>
      <c r="G53" s="1198"/>
      <c r="H53" s="1199"/>
      <c r="I53" s="361">
        <v>-1697</v>
      </c>
      <c r="J53" s="362">
        <v>-1161</v>
      </c>
      <c r="K53" s="362">
        <v>-446</v>
      </c>
      <c r="L53" s="362">
        <v>-882</v>
      </c>
      <c r="M53" s="363">
        <v>-1491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v7HNNAkHo/q897nMF3pUiwc26Fm3XaO/KUbVeodVQNoNe7ezSLPzTbViO1R026ju4371k2VgizRfS7kMJJw+xw==" saltValue="SeESoXbrYGAGVgDJqzJ9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576</v>
      </c>
      <c r="G54" s="119" t="s">
        <v>577</v>
      </c>
      <c r="H54" s="120" t="s">
        <v>578</v>
      </c>
    </row>
    <row r="55" spans="2:8" ht="52.5" customHeight="1" x14ac:dyDescent="0.2">
      <c r="B55" s="121"/>
      <c r="C55" s="1208" t="s">
        <v>50</v>
      </c>
      <c r="D55" s="1208"/>
      <c r="E55" s="1209"/>
      <c r="F55" s="122">
        <v>2790</v>
      </c>
      <c r="G55" s="122">
        <v>3068</v>
      </c>
      <c r="H55" s="123">
        <v>3530</v>
      </c>
    </row>
    <row r="56" spans="2:8" ht="52.5" customHeight="1" x14ac:dyDescent="0.2">
      <c r="B56" s="124"/>
      <c r="C56" s="1210" t="s">
        <v>51</v>
      </c>
      <c r="D56" s="1210"/>
      <c r="E56" s="1211"/>
      <c r="F56" s="125">
        <v>169</v>
      </c>
      <c r="G56" s="125">
        <v>308</v>
      </c>
      <c r="H56" s="126">
        <v>358</v>
      </c>
    </row>
    <row r="57" spans="2:8" ht="53.25" customHeight="1" x14ac:dyDescent="0.2">
      <c r="B57" s="124"/>
      <c r="C57" s="1212" t="s">
        <v>52</v>
      </c>
      <c r="D57" s="1212"/>
      <c r="E57" s="1213"/>
      <c r="F57" s="127">
        <v>5808</v>
      </c>
      <c r="G57" s="127">
        <v>5704</v>
      </c>
      <c r="H57" s="128">
        <v>6015</v>
      </c>
    </row>
    <row r="58" spans="2:8" ht="45.75" customHeight="1" x14ac:dyDescent="0.2">
      <c r="B58" s="129"/>
      <c r="C58" s="1200" t="s">
        <v>625</v>
      </c>
      <c r="D58" s="1201"/>
      <c r="E58" s="1202"/>
      <c r="F58" s="130">
        <v>2706</v>
      </c>
      <c r="G58" s="130">
        <v>2618</v>
      </c>
      <c r="H58" s="131">
        <v>2473</v>
      </c>
    </row>
    <row r="59" spans="2:8" ht="45.75" customHeight="1" x14ac:dyDescent="0.2">
      <c r="B59" s="129"/>
      <c r="C59" s="1200" t="s">
        <v>626</v>
      </c>
      <c r="D59" s="1201"/>
      <c r="E59" s="1202"/>
      <c r="F59" s="130">
        <v>1830</v>
      </c>
      <c r="G59" s="130">
        <v>1857</v>
      </c>
      <c r="H59" s="131">
        <v>1886</v>
      </c>
    </row>
    <row r="60" spans="2:8" ht="45.75" customHeight="1" x14ac:dyDescent="0.2">
      <c r="B60" s="129"/>
      <c r="C60" s="1200" t="s">
        <v>627</v>
      </c>
      <c r="D60" s="1201"/>
      <c r="E60" s="1202"/>
      <c r="F60" s="130">
        <v>570</v>
      </c>
      <c r="G60" s="130">
        <v>672</v>
      </c>
      <c r="H60" s="131">
        <v>772</v>
      </c>
    </row>
    <row r="61" spans="2:8" ht="45.75" customHeight="1" x14ac:dyDescent="0.2">
      <c r="B61" s="129"/>
      <c r="C61" s="1200" t="s">
        <v>628</v>
      </c>
      <c r="D61" s="1201"/>
      <c r="E61" s="1202"/>
      <c r="F61" s="130" t="s">
        <v>532</v>
      </c>
      <c r="G61" s="130" t="s">
        <v>532</v>
      </c>
      <c r="H61" s="131">
        <v>410</v>
      </c>
    </row>
    <row r="62" spans="2:8" ht="45.75" customHeight="1" thickBot="1" x14ac:dyDescent="0.25">
      <c r="B62" s="132"/>
      <c r="C62" s="1203" t="s">
        <v>629</v>
      </c>
      <c r="D62" s="1204"/>
      <c r="E62" s="1205"/>
      <c r="F62" s="133">
        <v>145</v>
      </c>
      <c r="G62" s="133">
        <v>145</v>
      </c>
      <c r="H62" s="134">
        <v>145</v>
      </c>
    </row>
    <row r="63" spans="2:8" ht="52.5" customHeight="1" thickBot="1" x14ac:dyDescent="0.25">
      <c r="B63" s="135"/>
      <c r="C63" s="1206" t="s">
        <v>53</v>
      </c>
      <c r="D63" s="1206"/>
      <c r="E63" s="1207"/>
      <c r="F63" s="136">
        <v>8767</v>
      </c>
      <c r="G63" s="136">
        <v>9080</v>
      </c>
      <c r="H63" s="137">
        <v>9903</v>
      </c>
    </row>
    <row r="64" spans="2:8" ht="13.2" x14ac:dyDescent="0.2"/>
  </sheetData>
  <sheetProtection algorithmName="SHA-512" hashValue="OMTPxvlpN9mi+Sozsa0SCZMPPk5YlxF6vWytFKcNSsD4gG+HZmkiDa8DtJ7dt0PttCMarC96HH0GQKGS5Y88wQ==" saltValue="nV01iZh/MTZmg94kFyJo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8CB0F-AA0D-477A-820F-8746F2E5F6F2}">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3203125" style="1216" customWidth="1"/>
    <col min="2" max="107" width="2.44140625" style="1216" customWidth="1"/>
    <col min="108" max="108" width="6.109375" style="1223" customWidth="1"/>
    <col min="109" max="109" width="5.88671875" style="1222" customWidth="1"/>
    <col min="110" max="16384" width="8.6640625" style="1216" hidden="1"/>
  </cols>
  <sheetData>
    <row r="1" spans="1:109" ht="42.75" customHeight="1" x14ac:dyDescent="0.2">
      <c r="A1" s="1214"/>
      <c r="B1" s="1215"/>
      <c r="DD1" s="1216"/>
      <c r="DE1" s="1216"/>
    </row>
    <row r="2" spans="1:109" ht="25.5" customHeight="1" x14ac:dyDescent="0.2">
      <c r="A2" s="1217"/>
      <c r="C2" s="1217"/>
      <c r="O2" s="1217"/>
      <c r="P2" s="1217"/>
      <c r="Q2" s="1217"/>
      <c r="R2" s="1217"/>
      <c r="S2" s="1217"/>
      <c r="T2" s="1217"/>
      <c r="U2" s="1217"/>
      <c r="V2" s="1217"/>
      <c r="W2" s="1217"/>
      <c r="X2" s="1217"/>
      <c r="Y2" s="1217"/>
      <c r="Z2" s="1217"/>
      <c r="AA2" s="1217"/>
      <c r="AB2" s="1217"/>
      <c r="AC2" s="1217"/>
      <c r="AD2" s="1217"/>
      <c r="AE2" s="1217"/>
      <c r="AF2" s="1217"/>
      <c r="AG2" s="1217"/>
      <c r="AH2" s="1217"/>
      <c r="AI2" s="1217"/>
      <c r="AU2" s="1217"/>
      <c r="BG2" s="1217"/>
      <c r="BS2" s="1217"/>
      <c r="CE2" s="1217"/>
      <c r="CQ2" s="1217"/>
      <c r="DD2" s="1216"/>
      <c r="DE2" s="1216"/>
    </row>
    <row r="3" spans="1:109" ht="25.5" customHeight="1" x14ac:dyDescent="0.2">
      <c r="A3" s="1217"/>
      <c r="C3" s="1217"/>
      <c r="O3" s="1217"/>
      <c r="P3" s="1217"/>
      <c r="Q3" s="1217"/>
      <c r="R3" s="1217"/>
      <c r="S3" s="1217"/>
      <c r="T3" s="1217"/>
      <c r="U3" s="1217"/>
      <c r="V3" s="1217"/>
      <c r="W3" s="1217"/>
      <c r="X3" s="1217"/>
      <c r="Y3" s="1217"/>
      <c r="Z3" s="1217"/>
      <c r="AA3" s="1217"/>
      <c r="AB3" s="1217"/>
      <c r="AC3" s="1217"/>
      <c r="AD3" s="1217"/>
      <c r="AE3" s="1217"/>
      <c r="AF3" s="1217"/>
      <c r="AG3" s="1217"/>
      <c r="AH3" s="1217"/>
      <c r="AI3" s="1217"/>
      <c r="AU3" s="1217"/>
      <c r="BG3" s="1217"/>
      <c r="BS3" s="1217"/>
      <c r="CE3" s="1217"/>
      <c r="CQ3" s="1217"/>
      <c r="DD3" s="1216"/>
      <c r="DE3" s="1216"/>
    </row>
    <row r="4" spans="1:109" s="259" customFormat="1" ht="13.2" x14ac:dyDescent="0.2">
      <c r="A4" s="1217"/>
      <c r="B4" s="1217"/>
      <c r="C4" s="1217"/>
      <c r="D4" s="1217"/>
      <c r="E4" s="1217"/>
      <c r="F4" s="1217"/>
      <c r="G4" s="1217"/>
      <c r="H4" s="1217"/>
      <c r="I4" s="1217"/>
      <c r="J4" s="1217"/>
      <c r="K4" s="1217"/>
      <c r="L4" s="1217"/>
      <c r="M4" s="1217"/>
      <c r="N4" s="1217"/>
      <c r="O4" s="1217"/>
      <c r="P4" s="1217"/>
      <c r="Q4" s="1217"/>
      <c r="R4" s="1217"/>
      <c r="S4" s="1217"/>
      <c r="T4" s="1217"/>
      <c r="U4" s="1217"/>
      <c r="V4" s="1217"/>
      <c r="W4" s="1217"/>
      <c r="X4" s="1217"/>
      <c r="Y4" s="1217"/>
      <c r="Z4" s="1217"/>
      <c r="AA4" s="1217"/>
      <c r="AB4" s="1217"/>
      <c r="AC4" s="1217"/>
      <c r="AD4" s="1217"/>
      <c r="AE4" s="1217"/>
      <c r="AF4" s="1217"/>
      <c r="AG4" s="1217"/>
      <c r="AH4" s="1217"/>
      <c r="AI4" s="1217"/>
      <c r="AJ4" s="1217"/>
      <c r="AK4" s="1217"/>
      <c r="AL4" s="1217"/>
      <c r="AM4" s="1217"/>
      <c r="AN4" s="1217"/>
      <c r="AO4" s="1217"/>
      <c r="AP4" s="1217"/>
      <c r="AQ4" s="1217"/>
      <c r="AR4" s="1217"/>
      <c r="AS4" s="1217"/>
      <c r="AT4" s="1217"/>
      <c r="AU4" s="1217"/>
      <c r="AV4" s="1217"/>
      <c r="AW4" s="1217"/>
      <c r="AX4" s="1217"/>
      <c r="AY4" s="1217"/>
      <c r="AZ4" s="1217"/>
      <c r="BA4" s="1217"/>
      <c r="BB4" s="1217"/>
      <c r="BC4" s="1217"/>
      <c r="BD4" s="1217"/>
      <c r="BE4" s="1217"/>
      <c r="BF4" s="1217"/>
      <c r="BG4" s="1217"/>
      <c r="BH4" s="1217"/>
      <c r="BI4" s="1217"/>
      <c r="BJ4" s="1217"/>
      <c r="BK4" s="1217"/>
      <c r="BL4" s="1217"/>
      <c r="BM4" s="1217"/>
      <c r="BN4" s="1217"/>
      <c r="BO4" s="1217"/>
      <c r="BP4" s="1217"/>
      <c r="BQ4" s="1217"/>
      <c r="BR4" s="1217"/>
      <c r="BS4" s="1217"/>
      <c r="BT4" s="1217"/>
      <c r="BU4" s="1217"/>
      <c r="BV4" s="1217"/>
      <c r="BW4" s="1217"/>
      <c r="BX4" s="1217"/>
      <c r="BY4" s="1217"/>
      <c r="BZ4" s="1217"/>
      <c r="CA4" s="1217"/>
      <c r="CB4" s="1217"/>
      <c r="CC4" s="1217"/>
      <c r="CD4" s="1217"/>
      <c r="CE4" s="1217"/>
      <c r="CF4" s="1217"/>
      <c r="CG4" s="1217"/>
      <c r="CH4" s="1217"/>
      <c r="CI4" s="1217"/>
      <c r="CJ4" s="1217"/>
      <c r="CK4" s="1217"/>
      <c r="CL4" s="1217"/>
      <c r="CM4" s="1217"/>
      <c r="CN4" s="1217"/>
      <c r="CO4" s="1217"/>
      <c r="CP4" s="1217"/>
      <c r="CQ4" s="1217"/>
      <c r="CR4" s="1217"/>
      <c r="CS4" s="1217"/>
      <c r="CT4" s="1217"/>
      <c r="CU4" s="1217"/>
      <c r="CV4" s="1217"/>
      <c r="CW4" s="1217"/>
      <c r="CX4" s="1217"/>
      <c r="CY4" s="1217"/>
      <c r="CZ4" s="1217"/>
      <c r="DA4" s="1217"/>
      <c r="DB4" s="1217"/>
      <c r="DC4" s="1217"/>
      <c r="DD4" s="1217"/>
      <c r="DE4" s="1217"/>
    </row>
    <row r="5" spans="1:109" s="259" customFormat="1" ht="13.2" x14ac:dyDescent="0.2">
      <c r="A5" s="1217"/>
      <c r="B5" s="1217"/>
      <c r="C5" s="1217"/>
      <c r="D5" s="1217"/>
      <c r="E5" s="1217"/>
      <c r="F5" s="1217"/>
      <c r="G5" s="1217"/>
      <c r="H5" s="1217"/>
      <c r="I5" s="1217"/>
      <c r="J5" s="1217"/>
      <c r="K5" s="1217"/>
      <c r="L5" s="1217"/>
      <c r="M5" s="1217"/>
      <c r="N5" s="1217"/>
      <c r="O5" s="1217"/>
      <c r="P5" s="1217"/>
      <c r="Q5" s="1217"/>
      <c r="R5" s="1217"/>
      <c r="S5" s="1217"/>
      <c r="T5" s="1217"/>
      <c r="U5" s="1217"/>
      <c r="V5" s="1217"/>
      <c r="W5" s="1217"/>
      <c r="X5" s="1217"/>
      <c r="Y5" s="1217"/>
      <c r="Z5" s="1217"/>
      <c r="AA5" s="1217"/>
      <c r="AB5" s="1217"/>
      <c r="AC5" s="1217"/>
      <c r="AD5" s="1217"/>
      <c r="AE5" s="1217"/>
      <c r="AF5" s="1217"/>
      <c r="AG5" s="1217"/>
      <c r="AH5" s="1217"/>
      <c r="AI5" s="1217"/>
      <c r="AJ5" s="1217"/>
      <c r="AK5" s="1217"/>
      <c r="AL5" s="1217"/>
      <c r="AM5" s="1217"/>
      <c r="AN5" s="1217"/>
      <c r="AO5" s="1217"/>
      <c r="AP5" s="1217"/>
      <c r="AQ5" s="1217"/>
      <c r="AR5" s="1217"/>
      <c r="AS5" s="1217"/>
      <c r="AT5" s="1217"/>
      <c r="AU5" s="1217"/>
      <c r="AV5" s="1217"/>
      <c r="AW5" s="1217"/>
      <c r="AX5" s="1217"/>
      <c r="AY5" s="1217"/>
      <c r="AZ5" s="1217"/>
      <c r="BA5" s="1217"/>
      <c r="BB5" s="1217"/>
      <c r="BC5" s="1217"/>
      <c r="BD5" s="1217"/>
      <c r="BE5" s="1217"/>
      <c r="BF5" s="1217"/>
      <c r="BG5" s="1217"/>
      <c r="BH5" s="1217"/>
      <c r="BI5" s="1217"/>
      <c r="BJ5" s="1217"/>
      <c r="BK5" s="1217"/>
      <c r="BL5" s="1217"/>
      <c r="BM5" s="1217"/>
      <c r="BN5" s="1217"/>
      <c r="BO5" s="1217"/>
      <c r="BP5" s="1217"/>
      <c r="BQ5" s="1217"/>
      <c r="BR5" s="1217"/>
      <c r="BS5" s="1217"/>
      <c r="BT5" s="1217"/>
      <c r="BU5" s="1217"/>
      <c r="BV5" s="1217"/>
      <c r="BW5" s="1217"/>
      <c r="BX5" s="1217"/>
      <c r="BY5" s="1217"/>
      <c r="BZ5" s="1217"/>
      <c r="CA5" s="1217"/>
      <c r="CB5" s="1217"/>
      <c r="CC5" s="1217"/>
      <c r="CD5" s="1217"/>
      <c r="CE5" s="1217"/>
      <c r="CF5" s="1217"/>
      <c r="CG5" s="1217"/>
      <c r="CH5" s="1217"/>
      <c r="CI5" s="1217"/>
      <c r="CJ5" s="1217"/>
      <c r="CK5" s="1217"/>
      <c r="CL5" s="1217"/>
      <c r="CM5" s="1217"/>
      <c r="CN5" s="1217"/>
      <c r="CO5" s="1217"/>
      <c r="CP5" s="1217"/>
      <c r="CQ5" s="1217"/>
      <c r="CR5" s="1217"/>
      <c r="CS5" s="1217"/>
      <c r="CT5" s="1217"/>
      <c r="CU5" s="1217"/>
      <c r="CV5" s="1217"/>
      <c r="CW5" s="1217"/>
      <c r="CX5" s="1217"/>
      <c r="CY5" s="1217"/>
      <c r="CZ5" s="1217"/>
      <c r="DA5" s="1217"/>
      <c r="DB5" s="1217"/>
      <c r="DC5" s="1217"/>
      <c r="DD5" s="1217"/>
      <c r="DE5" s="1217"/>
    </row>
    <row r="6" spans="1:109" s="259" customFormat="1" ht="13.2" x14ac:dyDescent="0.2">
      <c r="A6" s="1217"/>
      <c r="B6" s="1217"/>
      <c r="C6" s="1217"/>
      <c r="D6" s="1217"/>
      <c r="E6" s="1217"/>
      <c r="F6" s="1217"/>
      <c r="G6" s="1217"/>
      <c r="H6" s="1217"/>
      <c r="I6" s="1217"/>
      <c r="J6" s="1217"/>
      <c r="K6" s="1217"/>
      <c r="L6" s="1217"/>
      <c r="M6" s="1217"/>
      <c r="N6" s="1217"/>
      <c r="O6" s="1217"/>
      <c r="P6" s="1217"/>
      <c r="Q6" s="1217"/>
      <c r="R6" s="1217"/>
      <c r="S6" s="1217"/>
      <c r="T6" s="1217"/>
      <c r="U6" s="1217"/>
      <c r="V6" s="1217"/>
      <c r="W6" s="1217"/>
      <c r="X6" s="1217"/>
      <c r="Y6" s="1217"/>
      <c r="Z6" s="1217"/>
      <c r="AA6" s="1217"/>
      <c r="AB6" s="1217"/>
      <c r="AC6" s="1217"/>
      <c r="AD6" s="1217"/>
      <c r="AE6" s="1217"/>
      <c r="AF6" s="1217"/>
      <c r="AG6" s="1217"/>
      <c r="AH6" s="1217"/>
      <c r="AI6" s="1217"/>
      <c r="AJ6" s="1217"/>
      <c r="AK6" s="1217"/>
      <c r="AL6" s="1217"/>
      <c r="AM6" s="1217"/>
      <c r="AN6" s="1217"/>
      <c r="AO6" s="1217"/>
      <c r="AP6" s="1217"/>
      <c r="AQ6" s="1217"/>
      <c r="AR6" s="1217"/>
      <c r="AS6" s="1217"/>
      <c r="AT6" s="1217"/>
      <c r="AU6" s="1217"/>
      <c r="AV6" s="1217"/>
      <c r="AW6" s="1217"/>
      <c r="AX6" s="1217"/>
      <c r="AY6" s="1217"/>
      <c r="AZ6" s="1217"/>
      <c r="BA6" s="1217"/>
      <c r="BB6" s="1217"/>
      <c r="BC6" s="1217"/>
      <c r="BD6" s="1217"/>
      <c r="BE6" s="1217"/>
      <c r="BF6" s="1217"/>
      <c r="BG6" s="1217"/>
      <c r="BH6" s="1217"/>
      <c r="BI6" s="1217"/>
      <c r="BJ6" s="1217"/>
      <c r="BK6" s="1217"/>
      <c r="BL6" s="1217"/>
      <c r="BM6" s="1217"/>
      <c r="BN6" s="1217"/>
      <c r="BO6" s="1217"/>
      <c r="BP6" s="1217"/>
      <c r="BQ6" s="1217"/>
      <c r="BR6" s="1217"/>
      <c r="BS6" s="1217"/>
      <c r="BT6" s="1217"/>
      <c r="BU6" s="1217"/>
      <c r="BV6" s="1217"/>
      <c r="BW6" s="1217"/>
      <c r="BX6" s="1217"/>
      <c r="BY6" s="1217"/>
      <c r="BZ6" s="1217"/>
      <c r="CA6" s="1217"/>
      <c r="CB6" s="1217"/>
      <c r="CC6" s="1217"/>
      <c r="CD6" s="1217"/>
      <c r="CE6" s="1217"/>
      <c r="CF6" s="1217"/>
      <c r="CG6" s="1217"/>
      <c r="CH6" s="1217"/>
      <c r="CI6" s="1217"/>
      <c r="CJ6" s="1217"/>
      <c r="CK6" s="1217"/>
      <c r="CL6" s="1217"/>
      <c r="CM6" s="1217"/>
      <c r="CN6" s="1217"/>
      <c r="CO6" s="1217"/>
      <c r="CP6" s="1217"/>
      <c r="CQ6" s="1217"/>
      <c r="CR6" s="1217"/>
      <c r="CS6" s="1217"/>
      <c r="CT6" s="1217"/>
      <c r="CU6" s="1217"/>
      <c r="CV6" s="1217"/>
      <c r="CW6" s="1217"/>
      <c r="CX6" s="1217"/>
      <c r="CY6" s="1217"/>
      <c r="CZ6" s="1217"/>
      <c r="DA6" s="1217"/>
      <c r="DB6" s="1217"/>
      <c r="DC6" s="1217"/>
      <c r="DD6" s="1217"/>
      <c r="DE6" s="1217"/>
    </row>
    <row r="7" spans="1:109" s="259" customFormat="1" ht="13.2" x14ac:dyDescent="0.2">
      <c r="A7" s="1217"/>
      <c r="B7" s="1217"/>
      <c r="C7" s="1217"/>
      <c r="D7" s="1217"/>
      <c r="E7" s="1217"/>
      <c r="F7" s="1217"/>
      <c r="G7" s="1217"/>
      <c r="H7" s="1217"/>
      <c r="I7" s="1217"/>
      <c r="J7" s="1217"/>
      <c r="K7" s="1217"/>
      <c r="L7" s="1217"/>
      <c r="M7" s="1217"/>
      <c r="N7" s="1217"/>
      <c r="O7" s="1217"/>
      <c r="P7" s="1217"/>
      <c r="Q7" s="1217"/>
      <c r="R7" s="1217"/>
      <c r="S7" s="1217"/>
      <c r="T7" s="1217"/>
      <c r="U7" s="1217"/>
      <c r="V7" s="1217"/>
      <c r="W7" s="1217"/>
      <c r="X7" s="1217"/>
      <c r="Y7" s="1217"/>
      <c r="Z7" s="1217"/>
      <c r="AA7" s="1217"/>
      <c r="AB7" s="1217"/>
      <c r="AC7" s="1217"/>
      <c r="AD7" s="1217"/>
      <c r="AE7" s="1217"/>
      <c r="AF7" s="1217"/>
      <c r="AG7" s="1217"/>
      <c r="AH7" s="1217"/>
      <c r="AI7" s="1217"/>
      <c r="AJ7" s="1217"/>
      <c r="AK7" s="1217"/>
      <c r="AL7" s="1217"/>
      <c r="AM7" s="1217"/>
      <c r="AN7" s="1217"/>
      <c r="AO7" s="1217"/>
      <c r="AP7" s="1217"/>
      <c r="AQ7" s="1217"/>
      <c r="AR7" s="1217"/>
      <c r="AS7" s="1217"/>
      <c r="AT7" s="1217"/>
      <c r="AU7" s="1217"/>
      <c r="AV7" s="1217"/>
      <c r="AW7" s="1217"/>
      <c r="AX7" s="1217"/>
      <c r="AY7" s="1217"/>
      <c r="AZ7" s="1217"/>
      <c r="BA7" s="1217"/>
      <c r="BB7" s="1217"/>
      <c r="BC7" s="1217"/>
      <c r="BD7" s="1217"/>
      <c r="BE7" s="1217"/>
      <c r="BF7" s="1217"/>
      <c r="BG7" s="1217"/>
      <c r="BH7" s="1217"/>
      <c r="BI7" s="1217"/>
      <c r="BJ7" s="1217"/>
      <c r="BK7" s="1217"/>
      <c r="BL7" s="1217"/>
      <c r="BM7" s="1217"/>
      <c r="BN7" s="1217"/>
      <c r="BO7" s="1217"/>
      <c r="BP7" s="1217"/>
      <c r="BQ7" s="1217"/>
      <c r="BR7" s="1217"/>
      <c r="BS7" s="1217"/>
      <c r="BT7" s="1217"/>
      <c r="BU7" s="1217"/>
      <c r="BV7" s="1217"/>
      <c r="BW7" s="1217"/>
      <c r="BX7" s="1217"/>
      <c r="BY7" s="1217"/>
      <c r="BZ7" s="1217"/>
      <c r="CA7" s="1217"/>
      <c r="CB7" s="1217"/>
      <c r="CC7" s="1217"/>
      <c r="CD7" s="1217"/>
      <c r="CE7" s="1217"/>
      <c r="CF7" s="1217"/>
      <c r="CG7" s="1217"/>
      <c r="CH7" s="1217"/>
      <c r="CI7" s="1217"/>
      <c r="CJ7" s="1217"/>
      <c r="CK7" s="1217"/>
      <c r="CL7" s="1217"/>
      <c r="CM7" s="1217"/>
      <c r="CN7" s="1217"/>
      <c r="CO7" s="1217"/>
      <c r="CP7" s="1217"/>
      <c r="CQ7" s="1217"/>
      <c r="CR7" s="1217"/>
      <c r="CS7" s="1217"/>
      <c r="CT7" s="1217"/>
      <c r="CU7" s="1217"/>
      <c r="CV7" s="1217"/>
      <c r="CW7" s="1217"/>
      <c r="CX7" s="1217"/>
      <c r="CY7" s="1217"/>
      <c r="CZ7" s="1217"/>
      <c r="DA7" s="1217"/>
      <c r="DB7" s="1217"/>
      <c r="DC7" s="1217"/>
      <c r="DD7" s="1217"/>
      <c r="DE7" s="1217"/>
    </row>
    <row r="8" spans="1:109" s="259" customFormat="1" ht="13.2" x14ac:dyDescent="0.2">
      <c r="A8" s="1217"/>
      <c r="B8" s="1217"/>
      <c r="C8" s="1217"/>
      <c r="D8" s="1217"/>
      <c r="E8" s="1217"/>
      <c r="F8" s="1217"/>
      <c r="G8" s="1217"/>
      <c r="H8" s="1217"/>
      <c r="I8" s="1217"/>
      <c r="J8" s="1217"/>
      <c r="K8" s="1217"/>
      <c r="L8" s="1217"/>
      <c r="M8" s="1217"/>
      <c r="N8" s="1217"/>
      <c r="O8" s="1217"/>
      <c r="P8" s="1217"/>
      <c r="Q8" s="1217"/>
      <c r="R8" s="1217"/>
      <c r="S8" s="1217"/>
      <c r="T8" s="1217"/>
      <c r="U8" s="1217"/>
      <c r="V8" s="1217"/>
      <c r="W8" s="1217"/>
      <c r="X8" s="1217"/>
      <c r="Y8" s="1217"/>
      <c r="Z8" s="1217"/>
      <c r="AA8" s="1217"/>
      <c r="AB8" s="1217"/>
      <c r="AC8" s="1217"/>
      <c r="AD8" s="1217"/>
      <c r="AE8" s="1217"/>
      <c r="AF8" s="1217"/>
      <c r="AG8" s="1217"/>
      <c r="AH8" s="1217"/>
      <c r="AI8" s="1217"/>
      <c r="AJ8" s="1217"/>
      <c r="AK8" s="1217"/>
      <c r="AL8" s="1217"/>
      <c r="AM8" s="1217"/>
      <c r="AN8" s="1217"/>
      <c r="AO8" s="1217"/>
      <c r="AP8" s="1217"/>
      <c r="AQ8" s="1217"/>
      <c r="AR8" s="1217"/>
      <c r="AS8" s="1217"/>
      <c r="AT8" s="1217"/>
      <c r="AU8" s="1217"/>
      <c r="AV8" s="1217"/>
      <c r="AW8" s="1217"/>
      <c r="AX8" s="1217"/>
      <c r="AY8" s="1217"/>
      <c r="AZ8" s="1217"/>
      <c r="BA8" s="1217"/>
      <c r="BB8" s="1217"/>
      <c r="BC8" s="1217"/>
      <c r="BD8" s="1217"/>
      <c r="BE8" s="1217"/>
      <c r="BF8" s="1217"/>
      <c r="BG8" s="1217"/>
      <c r="BH8" s="1217"/>
      <c r="BI8" s="1217"/>
      <c r="BJ8" s="1217"/>
      <c r="BK8" s="1217"/>
      <c r="BL8" s="1217"/>
      <c r="BM8" s="1217"/>
      <c r="BN8" s="1217"/>
      <c r="BO8" s="1217"/>
      <c r="BP8" s="1217"/>
      <c r="BQ8" s="1217"/>
      <c r="BR8" s="1217"/>
      <c r="BS8" s="1217"/>
      <c r="BT8" s="1217"/>
      <c r="BU8" s="1217"/>
      <c r="BV8" s="1217"/>
      <c r="BW8" s="1217"/>
      <c r="BX8" s="1217"/>
      <c r="BY8" s="1217"/>
      <c r="BZ8" s="1217"/>
      <c r="CA8" s="1217"/>
      <c r="CB8" s="1217"/>
      <c r="CC8" s="1217"/>
      <c r="CD8" s="1217"/>
      <c r="CE8" s="1217"/>
      <c r="CF8" s="1217"/>
      <c r="CG8" s="1217"/>
      <c r="CH8" s="1217"/>
      <c r="CI8" s="1217"/>
      <c r="CJ8" s="1217"/>
      <c r="CK8" s="1217"/>
      <c r="CL8" s="1217"/>
      <c r="CM8" s="1217"/>
      <c r="CN8" s="1217"/>
      <c r="CO8" s="1217"/>
      <c r="CP8" s="1217"/>
      <c r="CQ8" s="1217"/>
      <c r="CR8" s="1217"/>
      <c r="CS8" s="1217"/>
      <c r="CT8" s="1217"/>
      <c r="CU8" s="1217"/>
      <c r="CV8" s="1217"/>
      <c r="CW8" s="1217"/>
      <c r="CX8" s="1217"/>
      <c r="CY8" s="1217"/>
      <c r="CZ8" s="1217"/>
      <c r="DA8" s="1217"/>
      <c r="DB8" s="1217"/>
      <c r="DC8" s="1217"/>
      <c r="DD8" s="1217"/>
      <c r="DE8" s="1217"/>
    </row>
    <row r="9" spans="1:109" s="259" customFormat="1" ht="13.2" x14ac:dyDescent="0.2">
      <c r="A9" s="1217"/>
      <c r="B9" s="1217"/>
      <c r="C9" s="1217"/>
      <c r="D9" s="1217"/>
      <c r="E9" s="1217"/>
      <c r="F9" s="1217"/>
      <c r="G9" s="1217"/>
      <c r="H9" s="1217"/>
      <c r="I9" s="1217"/>
      <c r="J9" s="1217"/>
      <c r="K9" s="1217"/>
      <c r="L9" s="1217"/>
      <c r="M9" s="1217"/>
      <c r="N9" s="1217"/>
      <c r="O9" s="1217"/>
      <c r="P9" s="1217"/>
      <c r="Q9" s="1217"/>
      <c r="R9" s="1217"/>
      <c r="S9" s="1217"/>
      <c r="T9" s="1217"/>
      <c r="U9" s="1217"/>
      <c r="V9" s="1217"/>
      <c r="W9" s="1217"/>
      <c r="X9" s="1217"/>
      <c r="Y9" s="1217"/>
      <c r="Z9" s="1217"/>
      <c r="AA9" s="1217"/>
      <c r="AB9" s="1217"/>
      <c r="AC9" s="1217"/>
      <c r="AD9" s="1217"/>
      <c r="AE9" s="1217"/>
      <c r="AF9" s="1217"/>
      <c r="AG9" s="1217"/>
      <c r="AH9" s="1217"/>
      <c r="AI9" s="1217"/>
      <c r="AJ9" s="1217"/>
      <c r="AK9" s="1217"/>
      <c r="AL9" s="1217"/>
      <c r="AM9" s="1217"/>
      <c r="AN9" s="1217"/>
      <c r="AO9" s="1217"/>
      <c r="AP9" s="1217"/>
      <c r="AQ9" s="1217"/>
      <c r="AR9" s="1217"/>
      <c r="AS9" s="1217"/>
      <c r="AT9" s="1217"/>
      <c r="AU9" s="1217"/>
      <c r="AV9" s="1217"/>
      <c r="AW9" s="1217"/>
      <c r="AX9" s="1217"/>
      <c r="AY9" s="1217"/>
      <c r="AZ9" s="1217"/>
      <c r="BA9" s="1217"/>
      <c r="BB9" s="1217"/>
      <c r="BC9" s="1217"/>
      <c r="BD9" s="1217"/>
      <c r="BE9" s="1217"/>
      <c r="BF9" s="1217"/>
      <c r="BG9" s="1217"/>
      <c r="BH9" s="1217"/>
      <c r="BI9" s="1217"/>
      <c r="BJ9" s="1217"/>
      <c r="BK9" s="1217"/>
      <c r="BL9" s="1217"/>
      <c r="BM9" s="1217"/>
      <c r="BN9" s="1217"/>
      <c r="BO9" s="1217"/>
      <c r="BP9" s="1217"/>
      <c r="BQ9" s="1217"/>
      <c r="BR9" s="1217"/>
      <c r="BS9" s="1217"/>
      <c r="BT9" s="1217"/>
      <c r="BU9" s="1217"/>
      <c r="BV9" s="1217"/>
      <c r="BW9" s="1217"/>
      <c r="BX9" s="1217"/>
      <c r="BY9" s="1217"/>
      <c r="BZ9" s="1217"/>
      <c r="CA9" s="1217"/>
      <c r="CB9" s="1217"/>
      <c r="CC9" s="1217"/>
      <c r="CD9" s="1217"/>
      <c r="CE9" s="1217"/>
      <c r="CF9" s="1217"/>
      <c r="CG9" s="1217"/>
      <c r="CH9" s="1217"/>
      <c r="CI9" s="1217"/>
      <c r="CJ9" s="1217"/>
      <c r="CK9" s="1217"/>
      <c r="CL9" s="1217"/>
      <c r="CM9" s="1217"/>
      <c r="CN9" s="1217"/>
      <c r="CO9" s="1217"/>
      <c r="CP9" s="1217"/>
      <c r="CQ9" s="1217"/>
      <c r="CR9" s="1217"/>
      <c r="CS9" s="1217"/>
      <c r="CT9" s="1217"/>
      <c r="CU9" s="1217"/>
      <c r="CV9" s="1217"/>
      <c r="CW9" s="1217"/>
      <c r="CX9" s="1217"/>
      <c r="CY9" s="1217"/>
      <c r="CZ9" s="1217"/>
      <c r="DA9" s="1217"/>
      <c r="DB9" s="1217"/>
      <c r="DC9" s="1217"/>
      <c r="DD9" s="1217"/>
      <c r="DE9" s="1217"/>
    </row>
    <row r="10" spans="1:109" s="259" customFormat="1" ht="13.2" x14ac:dyDescent="0.2">
      <c r="A10" s="1217"/>
      <c r="B10" s="1217"/>
      <c r="C10" s="1217"/>
      <c r="D10" s="1217"/>
      <c r="E10" s="1217"/>
      <c r="F10" s="1217"/>
      <c r="G10" s="1217"/>
      <c r="H10" s="1217"/>
      <c r="I10" s="1217"/>
      <c r="J10" s="1217"/>
      <c r="K10" s="1217"/>
      <c r="L10" s="1217"/>
      <c r="M10" s="1217"/>
      <c r="N10" s="1217"/>
      <c r="O10" s="1217"/>
      <c r="P10" s="1217"/>
      <c r="Q10" s="1217"/>
      <c r="R10" s="1217"/>
      <c r="S10" s="1217"/>
      <c r="T10" s="1217"/>
      <c r="U10" s="1217"/>
      <c r="V10" s="1217"/>
      <c r="W10" s="1217"/>
      <c r="X10" s="1217"/>
      <c r="Y10" s="1217"/>
      <c r="Z10" s="1217"/>
      <c r="AA10" s="1217"/>
      <c r="AB10" s="1217"/>
      <c r="AC10" s="1217"/>
      <c r="AD10" s="1217"/>
      <c r="AE10" s="1217"/>
      <c r="AF10" s="1217"/>
      <c r="AG10" s="1217"/>
      <c r="AH10" s="1217"/>
      <c r="AI10" s="1217"/>
      <c r="AJ10" s="1217"/>
      <c r="AK10" s="1217"/>
      <c r="AL10" s="1217"/>
      <c r="AM10" s="1217"/>
      <c r="AN10" s="1217"/>
      <c r="AO10" s="1217"/>
      <c r="AP10" s="1217"/>
      <c r="AQ10" s="1217"/>
      <c r="AR10" s="1217"/>
      <c r="AS10" s="1217"/>
      <c r="AT10" s="1217"/>
      <c r="AU10" s="1217"/>
      <c r="AV10" s="1217"/>
      <c r="AW10" s="1217"/>
      <c r="AX10" s="1217"/>
      <c r="AY10" s="1217"/>
      <c r="AZ10" s="1217"/>
      <c r="BA10" s="1217"/>
      <c r="BB10" s="1217"/>
      <c r="BC10" s="1217"/>
      <c r="BD10" s="1217"/>
      <c r="BE10" s="1217"/>
      <c r="BF10" s="1217"/>
      <c r="BG10" s="1217"/>
      <c r="BH10" s="1217"/>
      <c r="BI10" s="1217"/>
      <c r="BJ10" s="1217"/>
      <c r="BK10" s="1217"/>
      <c r="BL10" s="1217"/>
      <c r="BM10" s="1217"/>
      <c r="BN10" s="1217"/>
      <c r="BO10" s="1217"/>
      <c r="BP10" s="1217"/>
      <c r="BQ10" s="1217"/>
      <c r="BR10" s="1217"/>
      <c r="BS10" s="1217"/>
      <c r="BT10" s="1217"/>
      <c r="BU10" s="1217"/>
      <c r="BV10" s="1217"/>
      <c r="BW10" s="1217"/>
      <c r="BX10" s="1217"/>
      <c r="BY10" s="1217"/>
      <c r="BZ10" s="1217"/>
      <c r="CA10" s="1217"/>
      <c r="CB10" s="1217"/>
      <c r="CC10" s="1217"/>
      <c r="CD10" s="1217"/>
      <c r="CE10" s="1217"/>
      <c r="CF10" s="1217"/>
      <c r="CG10" s="1217"/>
      <c r="CH10" s="1217"/>
      <c r="CI10" s="1217"/>
      <c r="CJ10" s="1217"/>
      <c r="CK10" s="1217"/>
      <c r="CL10" s="1217"/>
      <c r="CM10" s="1217"/>
      <c r="CN10" s="1217"/>
      <c r="CO10" s="1217"/>
      <c r="CP10" s="1217"/>
      <c r="CQ10" s="1217"/>
      <c r="CR10" s="1217"/>
      <c r="CS10" s="1217"/>
      <c r="CT10" s="1217"/>
      <c r="CU10" s="1217"/>
      <c r="CV10" s="1217"/>
      <c r="CW10" s="1217"/>
      <c r="CX10" s="1217"/>
      <c r="CY10" s="1217"/>
      <c r="CZ10" s="1217"/>
      <c r="DA10" s="1217"/>
      <c r="DB10" s="1217"/>
      <c r="DC10" s="1217"/>
      <c r="DD10" s="1217"/>
      <c r="DE10" s="1217"/>
    </row>
    <row r="11" spans="1:109" s="259" customFormat="1" ht="13.2" x14ac:dyDescent="0.2">
      <c r="A11" s="1217"/>
      <c r="B11" s="1217"/>
      <c r="C11" s="1217"/>
      <c r="D11" s="1217"/>
      <c r="E11" s="1217"/>
      <c r="F11" s="1217"/>
      <c r="G11" s="1217"/>
      <c r="H11" s="1217"/>
      <c r="I11" s="1217"/>
      <c r="J11" s="1217"/>
      <c r="K11" s="1217"/>
      <c r="L11" s="1217"/>
      <c r="M11" s="1217"/>
      <c r="N11" s="1217"/>
      <c r="O11" s="1217"/>
      <c r="P11" s="1217"/>
      <c r="Q11" s="1217"/>
      <c r="R11" s="1217"/>
      <c r="S11" s="1217"/>
      <c r="T11" s="1217"/>
      <c r="U11" s="1217"/>
      <c r="V11" s="1217"/>
      <c r="W11" s="1217"/>
      <c r="X11" s="1217"/>
      <c r="Y11" s="1217"/>
      <c r="Z11" s="1217"/>
      <c r="AA11" s="1217"/>
      <c r="AB11" s="1217"/>
      <c r="AC11" s="1217"/>
      <c r="AD11" s="1217"/>
      <c r="AE11" s="1217"/>
      <c r="AF11" s="1217"/>
      <c r="AG11" s="1217"/>
      <c r="AH11" s="1217"/>
      <c r="AI11" s="1217"/>
      <c r="AJ11" s="1217"/>
      <c r="AK11" s="1217"/>
      <c r="AL11" s="1217"/>
      <c r="AM11" s="1217"/>
      <c r="AN11" s="1217"/>
      <c r="AO11" s="1217"/>
      <c r="AP11" s="1217"/>
      <c r="AQ11" s="1217"/>
      <c r="AR11" s="1217"/>
      <c r="AS11" s="1217"/>
      <c r="AT11" s="1217"/>
      <c r="AU11" s="1217"/>
      <c r="AV11" s="1217"/>
      <c r="AW11" s="1217"/>
      <c r="AX11" s="1217"/>
      <c r="AY11" s="1217"/>
      <c r="AZ11" s="1217"/>
      <c r="BA11" s="1217"/>
      <c r="BB11" s="1217"/>
      <c r="BC11" s="1217"/>
      <c r="BD11" s="1217"/>
      <c r="BE11" s="1217"/>
      <c r="BF11" s="1217"/>
      <c r="BG11" s="1217"/>
      <c r="BH11" s="1217"/>
      <c r="BI11" s="1217"/>
      <c r="BJ11" s="1217"/>
      <c r="BK11" s="1217"/>
      <c r="BL11" s="1217"/>
      <c r="BM11" s="1217"/>
      <c r="BN11" s="1217"/>
      <c r="BO11" s="1217"/>
      <c r="BP11" s="1217"/>
      <c r="BQ11" s="1217"/>
      <c r="BR11" s="1217"/>
      <c r="BS11" s="1217"/>
      <c r="BT11" s="1217"/>
      <c r="BU11" s="1217"/>
      <c r="BV11" s="1217"/>
      <c r="BW11" s="1217"/>
      <c r="BX11" s="1217"/>
      <c r="BY11" s="1217"/>
      <c r="BZ11" s="1217"/>
      <c r="CA11" s="1217"/>
      <c r="CB11" s="1217"/>
      <c r="CC11" s="1217"/>
      <c r="CD11" s="1217"/>
      <c r="CE11" s="1217"/>
      <c r="CF11" s="1217"/>
      <c r="CG11" s="1217"/>
      <c r="CH11" s="1217"/>
      <c r="CI11" s="1217"/>
      <c r="CJ11" s="1217"/>
      <c r="CK11" s="1217"/>
      <c r="CL11" s="1217"/>
      <c r="CM11" s="1217"/>
      <c r="CN11" s="1217"/>
      <c r="CO11" s="1217"/>
      <c r="CP11" s="1217"/>
      <c r="CQ11" s="1217"/>
      <c r="CR11" s="1217"/>
      <c r="CS11" s="1217"/>
      <c r="CT11" s="1217"/>
      <c r="CU11" s="1217"/>
      <c r="CV11" s="1217"/>
      <c r="CW11" s="1217"/>
      <c r="CX11" s="1217"/>
      <c r="CY11" s="1217"/>
      <c r="CZ11" s="1217"/>
      <c r="DA11" s="1217"/>
      <c r="DB11" s="1217"/>
      <c r="DC11" s="1217"/>
      <c r="DD11" s="1217"/>
      <c r="DE11" s="1217"/>
    </row>
    <row r="12" spans="1:109" s="259" customFormat="1" ht="13.2" x14ac:dyDescent="0.2">
      <c r="A12" s="1217"/>
      <c r="B12" s="1217"/>
      <c r="C12" s="1217"/>
      <c r="D12" s="1217"/>
      <c r="E12" s="1217"/>
      <c r="F12" s="1217"/>
      <c r="G12" s="1217"/>
      <c r="H12" s="1217"/>
      <c r="I12" s="1217"/>
      <c r="J12" s="1217"/>
      <c r="K12" s="1217"/>
      <c r="L12" s="1217"/>
      <c r="M12" s="1217"/>
      <c r="N12" s="1217"/>
      <c r="O12" s="1217"/>
      <c r="P12" s="1217"/>
      <c r="Q12" s="1217"/>
      <c r="R12" s="1217"/>
      <c r="S12" s="1217"/>
      <c r="T12" s="1217"/>
      <c r="U12" s="1217"/>
      <c r="V12" s="1217"/>
      <c r="W12" s="1217"/>
      <c r="X12" s="1217"/>
      <c r="Y12" s="1217"/>
      <c r="Z12" s="1217"/>
      <c r="AA12" s="1217"/>
      <c r="AB12" s="1217"/>
      <c r="AC12" s="1217"/>
      <c r="AD12" s="1217"/>
      <c r="AE12" s="1217"/>
      <c r="AF12" s="1217"/>
      <c r="AG12" s="1217"/>
      <c r="AH12" s="1217"/>
      <c r="AI12" s="1217"/>
      <c r="AJ12" s="1217"/>
      <c r="AK12" s="1217"/>
      <c r="AL12" s="1217"/>
      <c r="AM12" s="1217"/>
      <c r="AN12" s="1217"/>
      <c r="AO12" s="1217"/>
      <c r="AP12" s="1217"/>
      <c r="AQ12" s="1217"/>
      <c r="AR12" s="1217"/>
      <c r="AS12" s="1217"/>
      <c r="AT12" s="1217"/>
      <c r="AU12" s="1217"/>
      <c r="AV12" s="1217"/>
      <c r="AW12" s="1217"/>
      <c r="AX12" s="1217"/>
      <c r="AY12" s="1217"/>
      <c r="AZ12" s="1217"/>
      <c r="BA12" s="1217"/>
      <c r="BB12" s="1217"/>
      <c r="BC12" s="1217"/>
      <c r="BD12" s="1217"/>
      <c r="BE12" s="1217"/>
      <c r="BF12" s="1217"/>
      <c r="BG12" s="1217"/>
      <c r="BH12" s="1217"/>
      <c r="BI12" s="1217"/>
      <c r="BJ12" s="1217"/>
      <c r="BK12" s="1217"/>
      <c r="BL12" s="1217"/>
      <c r="BM12" s="1217"/>
      <c r="BN12" s="1217"/>
      <c r="BO12" s="1217"/>
      <c r="BP12" s="1217"/>
      <c r="BQ12" s="1217"/>
      <c r="BR12" s="1217"/>
      <c r="BS12" s="1217"/>
      <c r="BT12" s="1217"/>
      <c r="BU12" s="1217"/>
      <c r="BV12" s="1217"/>
      <c r="BW12" s="1217"/>
      <c r="BX12" s="1217"/>
      <c r="BY12" s="1217"/>
      <c r="BZ12" s="1217"/>
      <c r="CA12" s="1217"/>
      <c r="CB12" s="1217"/>
      <c r="CC12" s="1217"/>
      <c r="CD12" s="1217"/>
      <c r="CE12" s="1217"/>
      <c r="CF12" s="1217"/>
      <c r="CG12" s="1217"/>
      <c r="CH12" s="1217"/>
      <c r="CI12" s="1217"/>
      <c r="CJ12" s="1217"/>
      <c r="CK12" s="1217"/>
      <c r="CL12" s="1217"/>
      <c r="CM12" s="1217"/>
      <c r="CN12" s="1217"/>
      <c r="CO12" s="1217"/>
      <c r="CP12" s="1217"/>
      <c r="CQ12" s="1217"/>
      <c r="CR12" s="1217"/>
      <c r="CS12" s="1217"/>
      <c r="CT12" s="1217"/>
      <c r="CU12" s="1217"/>
      <c r="CV12" s="1217"/>
      <c r="CW12" s="1217"/>
      <c r="CX12" s="1217"/>
      <c r="CY12" s="1217"/>
      <c r="CZ12" s="1217"/>
      <c r="DA12" s="1217"/>
      <c r="DB12" s="1217"/>
      <c r="DC12" s="1217"/>
      <c r="DD12" s="1217"/>
      <c r="DE12" s="1217"/>
    </row>
    <row r="13" spans="1:109" s="259" customFormat="1" ht="13.2" x14ac:dyDescent="0.2">
      <c r="A13" s="1217"/>
      <c r="B13" s="1217"/>
      <c r="C13" s="1217"/>
      <c r="D13" s="1217"/>
      <c r="E13" s="1217"/>
      <c r="F13" s="1217"/>
      <c r="G13" s="1217"/>
      <c r="H13" s="1217"/>
      <c r="I13" s="1217"/>
      <c r="J13" s="1217"/>
      <c r="K13" s="1217"/>
      <c r="L13" s="1217"/>
      <c r="M13" s="1217"/>
      <c r="N13" s="1217"/>
      <c r="O13" s="1217"/>
      <c r="P13" s="1217"/>
      <c r="Q13" s="1217"/>
      <c r="R13" s="1217"/>
      <c r="S13" s="1217"/>
      <c r="T13" s="1217"/>
      <c r="U13" s="1217"/>
      <c r="V13" s="1217"/>
      <c r="W13" s="1217"/>
      <c r="X13" s="1217"/>
      <c r="Y13" s="1217"/>
      <c r="Z13" s="1217"/>
      <c r="AA13" s="1217"/>
      <c r="AB13" s="1217"/>
      <c r="AC13" s="1217"/>
      <c r="AD13" s="1217"/>
      <c r="AE13" s="1217"/>
      <c r="AF13" s="1217"/>
      <c r="AG13" s="1217"/>
      <c r="AH13" s="1217"/>
      <c r="AI13" s="1217"/>
      <c r="AJ13" s="1217"/>
      <c r="AK13" s="1217"/>
      <c r="AL13" s="1217"/>
      <c r="AM13" s="1217"/>
      <c r="AN13" s="1217"/>
      <c r="AO13" s="1217"/>
      <c r="AP13" s="1217"/>
      <c r="AQ13" s="1217"/>
      <c r="AR13" s="1217"/>
      <c r="AS13" s="1217"/>
      <c r="AT13" s="1217"/>
      <c r="AU13" s="1217"/>
      <c r="AV13" s="1217"/>
      <c r="AW13" s="1217"/>
      <c r="AX13" s="1217"/>
      <c r="AY13" s="1217"/>
      <c r="AZ13" s="1217"/>
      <c r="BA13" s="1217"/>
      <c r="BB13" s="1217"/>
      <c r="BC13" s="1217"/>
      <c r="BD13" s="1217"/>
      <c r="BE13" s="1217"/>
      <c r="BF13" s="1217"/>
      <c r="BG13" s="1217"/>
      <c r="BH13" s="1217"/>
      <c r="BI13" s="1217"/>
      <c r="BJ13" s="1217"/>
      <c r="BK13" s="1217"/>
      <c r="BL13" s="1217"/>
      <c r="BM13" s="1217"/>
      <c r="BN13" s="1217"/>
      <c r="BO13" s="1217"/>
      <c r="BP13" s="1217"/>
      <c r="BQ13" s="1217"/>
      <c r="BR13" s="1217"/>
      <c r="BS13" s="1217"/>
      <c r="BT13" s="1217"/>
      <c r="BU13" s="1217"/>
      <c r="BV13" s="1217"/>
      <c r="BW13" s="1217"/>
      <c r="BX13" s="1217"/>
      <c r="BY13" s="1217"/>
      <c r="BZ13" s="1217"/>
      <c r="CA13" s="1217"/>
      <c r="CB13" s="1217"/>
      <c r="CC13" s="1217"/>
      <c r="CD13" s="1217"/>
      <c r="CE13" s="1217"/>
      <c r="CF13" s="1217"/>
      <c r="CG13" s="1217"/>
      <c r="CH13" s="1217"/>
      <c r="CI13" s="1217"/>
      <c r="CJ13" s="1217"/>
      <c r="CK13" s="1217"/>
      <c r="CL13" s="1217"/>
      <c r="CM13" s="1217"/>
      <c r="CN13" s="1217"/>
      <c r="CO13" s="1217"/>
      <c r="CP13" s="1217"/>
      <c r="CQ13" s="1217"/>
      <c r="CR13" s="1217"/>
      <c r="CS13" s="1217"/>
      <c r="CT13" s="1217"/>
      <c r="CU13" s="1217"/>
      <c r="CV13" s="1217"/>
      <c r="CW13" s="1217"/>
      <c r="CX13" s="1217"/>
      <c r="CY13" s="1217"/>
      <c r="CZ13" s="1217"/>
      <c r="DA13" s="1217"/>
      <c r="DB13" s="1217"/>
      <c r="DC13" s="1217"/>
      <c r="DD13" s="1217"/>
      <c r="DE13" s="1217"/>
    </row>
    <row r="14" spans="1:109" s="259" customFormat="1" ht="13.2" x14ac:dyDescent="0.2">
      <c r="A14" s="1217"/>
      <c r="B14" s="1217"/>
      <c r="C14" s="1217"/>
      <c r="D14" s="1217"/>
      <c r="E14" s="1217"/>
      <c r="F14" s="1217"/>
      <c r="G14" s="1217"/>
      <c r="H14" s="1217"/>
      <c r="I14" s="1217"/>
      <c r="J14" s="1217"/>
      <c r="K14" s="1217"/>
      <c r="L14" s="1217"/>
      <c r="M14" s="1217"/>
      <c r="N14" s="1217"/>
      <c r="O14" s="1217"/>
      <c r="P14" s="1217"/>
      <c r="Q14" s="1217"/>
      <c r="R14" s="1217"/>
      <c r="S14" s="1217"/>
      <c r="T14" s="1217"/>
      <c r="U14" s="1217"/>
      <c r="V14" s="1217"/>
      <c r="W14" s="1217"/>
      <c r="X14" s="1217"/>
      <c r="Y14" s="1217"/>
      <c r="Z14" s="1217"/>
      <c r="AA14" s="1217"/>
      <c r="AB14" s="1217"/>
      <c r="AC14" s="1217"/>
      <c r="AD14" s="1217"/>
      <c r="AE14" s="1217"/>
      <c r="AF14" s="1217"/>
      <c r="AG14" s="1217"/>
      <c r="AH14" s="1217"/>
      <c r="AI14" s="1217"/>
      <c r="AJ14" s="1217"/>
      <c r="AK14" s="1217"/>
      <c r="AL14" s="1217"/>
      <c r="AM14" s="1217"/>
      <c r="AN14" s="1217"/>
      <c r="AO14" s="1217"/>
      <c r="AP14" s="1217"/>
      <c r="AQ14" s="1217"/>
      <c r="AR14" s="1217"/>
      <c r="AS14" s="1217"/>
      <c r="AT14" s="1217"/>
      <c r="AU14" s="1217"/>
      <c r="AV14" s="1217"/>
      <c r="AW14" s="1217"/>
      <c r="AX14" s="1217"/>
      <c r="AY14" s="1217"/>
      <c r="AZ14" s="1217"/>
      <c r="BA14" s="1217"/>
      <c r="BB14" s="1217"/>
      <c r="BC14" s="1217"/>
      <c r="BD14" s="1217"/>
      <c r="BE14" s="1217"/>
      <c r="BF14" s="1217"/>
      <c r="BG14" s="1217"/>
      <c r="BH14" s="1217"/>
      <c r="BI14" s="1217"/>
      <c r="BJ14" s="1217"/>
      <c r="BK14" s="1217"/>
      <c r="BL14" s="1217"/>
      <c r="BM14" s="1217"/>
      <c r="BN14" s="1217"/>
      <c r="BO14" s="1217"/>
      <c r="BP14" s="1217"/>
      <c r="BQ14" s="1217"/>
      <c r="BR14" s="1217"/>
      <c r="BS14" s="1217"/>
      <c r="BT14" s="1217"/>
      <c r="BU14" s="1217"/>
      <c r="BV14" s="1217"/>
      <c r="BW14" s="1217"/>
      <c r="BX14" s="1217"/>
      <c r="BY14" s="1217"/>
      <c r="BZ14" s="1217"/>
      <c r="CA14" s="1217"/>
      <c r="CB14" s="1217"/>
      <c r="CC14" s="1217"/>
      <c r="CD14" s="1217"/>
      <c r="CE14" s="1217"/>
      <c r="CF14" s="1217"/>
      <c r="CG14" s="1217"/>
      <c r="CH14" s="1217"/>
      <c r="CI14" s="1217"/>
      <c r="CJ14" s="1217"/>
      <c r="CK14" s="1217"/>
      <c r="CL14" s="1217"/>
      <c r="CM14" s="1217"/>
      <c r="CN14" s="1217"/>
      <c r="CO14" s="1217"/>
      <c r="CP14" s="1217"/>
      <c r="CQ14" s="1217"/>
      <c r="CR14" s="1217"/>
      <c r="CS14" s="1217"/>
      <c r="CT14" s="1217"/>
      <c r="CU14" s="1217"/>
      <c r="CV14" s="1217"/>
      <c r="CW14" s="1217"/>
      <c r="CX14" s="1217"/>
      <c r="CY14" s="1217"/>
      <c r="CZ14" s="1217"/>
      <c r="DA14" s="1217"/>
      <c r="DB14" s="1217"/>
      <c r="DC14" s="1217"/>
      <c r="DD14" s="1217"/>
      <c r="DE14" s="1217"/>
    </row>
    <row r="15" spans="1:109" s="259" customFormat="1" ht="13.2" x14ac:dyDescent="0.2">
      <c r="A15" s="1216"/>
      <c r="B15" s="1217"/>
      <c r="C15" s="1217"/>
      <c r="D15" s="1217"/>
      <c r="E15" s="1217"/>
      <c r="F15" s="1217"/>
      <c r="G15" s="1217"/>
      <c r="H15" s="1217"/>
      <c r="I15" s="1217"/>
      <c r="J15" s="1217"/>
      <c r="K15" s="1217"/>
      <c r="L15" s="1217"/>
      <c r="M15" s="1217"/>
      <c r="N15" s="1217"/>
      <c r="O15" s="1217"/>
      <c r="P15" s="1217"/>
      <c r="Q15" s="1217"/>
      <c r="R15" s="1217"/>
      <c r="S15" s="1217"/>
      <c r="T15" s="1217"/>
      <c r="U15" s="1217"/>
      <c r="V15" s="1217"/>
      <c r="W15" s="1217"/>
      <c r="X15" s="1217"/>
      <c r="Y15" s="1217"/>
      <c r="Z15" s="1217"/>
      <c r="AA15" s="1217"/>
      <c r="AB15" s="1217"/>
      <c r="AC15" s="1217"/>
      <c r="AD15" s="1217"/>
      <c r="AE15" s="1217"/>
      <c r="AF15" s="1217"/>
      <c r="AG15" s="1217"/>
      <c r="AH15" s="1217"/>
      <c r="AI15" s="1217"/>
      <c r="AJ15" s="1217"/>
      <c r="AK15" s="1217"/>
      <c r="AL15" s="1217"/>
      <c r="AM15" s="1217"/>
      <c r="AN15" s="1217"/>
      <c r="AO15" s="1217"/>
      <c r="AP15" s="1217"/>
      <c r="AQ15" s="1217"/>
      <c r="AR15" s="1217"/>
      <c r="AS15" s="1217"/>
      <c r="AT15" s="1217"/>
      <c r="AU15" s="1217"/>
      <c r="AV15" s="1217"/>
      <c r="AW15" s="1217"/>
      <c r="AX15" s="1217"/>
      <c r="AY15" s="1217"/>
      <c r="AZ15" s="1217"/>
      <c r="BA15" s="1217"/>
      <c r="BB15" s="1217"/>
      <c r="BC15" s="1217"/>
      <c r="BD15" s="1217"/>
      <c r="BE15" s="1217"/>
      <c r="BF15" s="1217"/>
      <c r="BG15" s="1217"/>
      <c r="BH15" s="1217"/>
      <c r="BI15" s="1217"/>
      <c r="BJ15" s="1217"/>
      <c r="BK15" s="1217"/>
      <c r="BL15" s="1217"/>
      <c r="BM15" s="1217"/>
      <c r="BN15" s="1217"/>
      <c r="BO15" s="1217"/>
      <c r="BP15" s="1217"/>
      <c r="BQ15" s="1217"/>
      <c r="BR15" s="1217"/>
      <c r="BS15" s="1217"/>
      <c r="BT15" s="1217"/>
      <c r="BU15" s="1217"/>
      <c r="BV15" s="1217"/>
      <c r="BW15" s="1217"/>
      <c r="BX15" s="1217"/>
      <c r="BY15" s="1217"/>
      <c r="BZ15" s="1217"/>
      <c r="CA15" s="1217"/>
      <c r="CB15" s="1217"/>
      <c r="CC15" s="1217"/>
      <c r="CD15" s="1217"/>
      <c r="CE15" s="1217"/>
      <c r="CF15" s="1217"/>
      <c r="CG15" s="1217"/>
      <c r="CH15" s="1217"/>
      <c r="CI15" s="1217"/>
      <c r="CJ15" s="1217"/>
      <c r="CK15" s="1217"/>
      <c r="CL15" s="1217"/>
      <c r="CM15" s="1217"/>
      <c r="CN15" s="1217"/>
      <c r="CO15" s="1217"/>
      <c r="CP15" s="1217"/>
      <c r="CQ15" s="1217"/>
      <c r="CR15" s="1217"/>
      <c r="CS15" s="1217"/>
      <c r="CT15" s="1217"/>
      <c r="CU15" s="1217"/>
      <c r="CV15" s="1217"/>
      <c r="CW15" s="1217"/>
      <c r="CX15" s="1217"/>
      <c r="CY15" s="1217"/>
      <c r="CZ15" s="1217"/>
      <c r="DA15" s="1217"/>
      <c r="DB15" s="1217"/>
      <c r="DC15" s="1217"/>
      <c r="DD15" s="1217"/>
      <c r="DE15" s="1217"/>
    </row>
    <row r="16" spans="1:109" s="259" customFormat="1" ht="13.2" x14ac:dyDescent="0.2">
      <c r="A16" s="1216"/>
      <c r="B16" s="1217"/>
      <c r="C16" s="1217"/>
      <c r="D16" s="1217"/>
      <c r="E16" s="1217"/>
      <c r="F16" s="1217"/>
      <c r="G16" s="1217"/>
      <c r="H16" s="1217"/>
      <c r="I16" s="1217"/>
      <c r="J16" s="1217"/>
      <c r="K16" s="1217"/>
      <c r="L16" s="1217"/>
      <c r="M16" s="1217"/>
      <c r="N16" s="1217"/>
      <c r="O16" s="1217"/>
      <c r="P16" s="1217"/>
      <c r="Q16" s="1217"/>
      <c r="R16" s="1217"/>
      <c r="S16" s="1217"/>
      <c r="T16" s="1217"/>
      <c r="U16" s="1217"/>
      <c r="V16" s="1217"/>
      <c r="W16" s="1217"/>
      <c r="X16" s="1217"/>
      <c r="Y16" s="1217"/>
      <c r="Z16" s="1217"/>
      <c r="AA16" s="1217"/>
      <c r="AB16" s="1217"/>
      <c r="AC16" s="1217"/>
      <c r="AD16" s="1217"/>
      <c r="AE16" s="1217"/>
      <c r="AF16" s="1217"/>
      <c r="AG16" s="1217"/>
      <c r="AH16" s="1217"/>
      <c r="AI16" s="1217"/>
      <c r="AJ16" s="1217"/>
      <c r="AK16" s="1217"/>
      <c r="AL16" s="1217"/>
      <c r="AM16" s="1217"/>
      <c r="AN16" s="1217"/>
      <c r="AO16" s="1217"/>
      <c r="AP16" s="1217"/>
      <c r="AQ16" s="1217"/>
      <c r="AR16" s="1217"/>
      <c r="AS16" s="1217"/>
      <c r="AT16" s="1217"/>
      <c r="AU16" s="1217"/>
      <c r="AV16" s="1217"/>
      <c r="AW16" s="1217"/>
      <c r="AX16" s="1217"/>
      <c r="AY16" s="1217"/>
      <c r="AZ16" s="1217"/>
      <c r="BA16" s="1217"/>
      <c r="BB16" s="1217"/>
      <c r="BC16" s="1217"/>
      <c r="BD16" s="1217"/>
      <c r="BE16" s="1217"/>
      <c r="BF16" s="1217"/>
      <c r="BG16" s="1217"/>
      <c r="BH16" s="1217"/>
      <c r="BI16" s="1217"/>
      <c r="BJ16" s="1217"/>
      <c r="BK16" s="1217"/>
      <c r="BL16" s="1217"/>
      <c r="BM16" s="1217"/>
      <c r="BN16" s="1217"/>
      <c r="BO16" s="1217"/>
      <c r="BP16" s="1217"/>
      <c r="BQ16" s="1217"/>
      <c r="BR16" s="1217"/>
      <c r="BS16" s="1217"/>
      <c r="BT16" s="1217"/>
      <c r="BU16" s="1217"/>
      <c r="BV16" s="1217"/>
      <c r="BW16" s="1217"/>
      <c r="BX16" s="1217"/>
      <c r="BY16" s="1217"/>
      <c r="BZ16" s="1217"/>
      <c r="CA16" s="1217"/>
      <c r="CB16" s="1217"/>
      <c r="CC16" s="1217"/>
      <c r="CD16" s="1217"/>
      <c r="CE16" s="1217"/>
      <c r="CF16" s="1217"/>
      <c r="CG16" s="1217"/>
      <c r="CH16" s="1217"/>
      <c r="CI16" s="1217"/>
      <c r="CJ16" s="1217"/>
      <c r="CK16" s="1217"/>
      <c r="CL16" s="1217"/>
      <c r="CM16" s="1217"/>
      <c r="CN16" s="1217"/>
      <c r="CO16" s="1217"/>
      <c r="CP16" s="1217"/>
      <c r="CQ16" s="1217"/>
      <c r="CR16" s="1217"/>
      <c r="CS16" s="1217"/>
      <c r="CT16" s="1217"/>
      <c r="CU16" s="1217"/>
      <c r="CV16" s="1217"/>
      <c r="CW16" s="1217"/>
      <c r="CX16" s="1217"/>
      <c r="CY16" s="1217"/>
      <c r="CZ16" s="1217"/>
      <c r="DA16" s="1217"/>
      <c r="DB16" s="1217"/>
      <c r="DC16" s="1217"/>
      <c r="DD16" s="1217"/>
      <c r="DE16" s="1217"/>
    </row>
    <row r="17" spans="1:109" s="259" customFormat="1" ht="13.2" x14ac:dyDescent="0.2">
      <c r="A17" s="1216"/>
      <c r="B17" s="1217"/>
      <c r="C17" s="1217"/>
      <c r="D17" s="1217"/>
      <c r="E17" s="1217"/>
      <c r="F17" s="1217"/>
      <c r="G17" s="1217"/>
      <c r="H17" s="1217"/>
      <c r="I17" s="1217"/>
      <c r="J17" s="1217"/>
      <c r="K17" s="1217"/>
      <c r="L17" s="1217"/>
      <c r="M17" s="1217"/>
      <c r="N17" s="1217"/>
      <c r="O17" s="1217"/>
      <c r="P17" s="1217"/>
      <c r="Q17" s="1217"/>
      <c r="R17" s="1217"/>
      <c r="S17" s="1217"/>
      <c r="T17" s="1217"/>
      <c r="U17" s="1217"/>
      <c r="V17" s="1217"/>
      <c r="W17" s="1217"/>
      <c r="X17" s="1217"/>
      <c r="Y17" s="1217"/>
      <c r="Z17" s="1217"/>
      <c r="AA17" s="1217"/>
      <c r="AB17" s="1217"/>
      <c r="AC17" s="1217"/>
      <c r="AD17" s="1217"/>
      <c r="AE17" s="1217"/>
      <c r="AF17" s="1217"/>
      <c r="AG17" s="1217"/>
      <c r="AH17" s="1217"/>
      <c r="AI17" s="1217"/>
      <c r="AJ17" s="1217"/>
      <c r="AK17" s="1217"/>
      <c r="AL17" s="1217"/>
      <c r="AM17" s="1217"/>
      <c r="AN17" s="1217"/>
      <c r="AO17" s="1217"/>
      <c r="AP17" s="1217"/>
      <c r="AQ17" s="1217"/>
      <c r="AR17" s="1217"/>
      <c r="AS17" s="1217"/>
      <c r="AT17" s="1217"/>
      <c r="AU17" s="1217"/>
      <c r="AV17" s="1217"/>
      <c r="AW17" s="1217"/>
      <c r="AX17" s="1217"/>
      <c r="AY17" s="1217"/>
      <c r="AZ17" s="1217"/>
      <c r="BA17" s="1217"/>
      <c r="BB17" s="1217"/>
      <c r="BC17" s="1217"/>
      <c r="BD17" s="1217"/>
      <c r="BE17" s="1217"/>
      <c r="BF17" s="1217"/>
      <c r="BG17" s="1217"/>
      <c r="BH17" s="1217"/>
      <c r="BI17" s="1217"/>
      <c r="BJ17" s="1217"/>
      <c r="BK17" s="1217"/>
      <c r="BL17" s="1217"/>
      <c r="BM17" s="1217"/>
      <c r="BN17" s="1217"/>
      <c r="BO17" s="1217"/>
      <c r="BP17" s="1217"/>
      <c r="BQ17" s="1217"/>
      <c r="BR17" s="1217"/>
      <c r="BS17" s="1217"/>
      <c r="BT17" s="1217"/>
      <c r="BU17" s="1217"/>
      <c r="BV17" s="1217"/>
      <c r="BW17" s="1217"/>
      <c r="BX17" s="1217"/>
      <c r="BY17" s="1217"/>
      <c r="BZ17" s="1217"/>
      <c r="CA17" s="1217"/>
      <c r="CB17" s="1217"/>
      <c r="CC17" s="1217"/>
      <c r="CD17" s="1217"/>
      <c r="CE17" s="1217"/>
      <c r="CF17" s="1217"/>
      <c r="CG17" s="1217"/>
      <c r="CH17" s="1217"/>
      <c r="CI17" s="1217"/>
      <c r="CJ17" s="1217"/>
      <c r="CK17" s="1217"/>
      <c r="CL17" s="1217"/>
      <c r="CM17" s="1217"/>
      <c r="CN17" s="1217"/>
      <c r="CO17" s="1217"/>
      <c r="CP17" s="1217"/>
      <c r="CQ17" s="1217"/>
      <c r="CR17" s="1217"/>
      <c r="CS17" s="1217"/>
      <c r="CT17" s="1217"/>
      <c r="CU17" s="1217"/>
      <c r="CV17" s="1217"/>
      <c r="CW17" s="1217"/>
      <c r="CX17" s="1217"/>
      <c r="CY17" s="1217"/>
      <c r="CZ17" s="1217"/>
      <c r="DA17" s="1217"/>
      <c r="DB17" s="1217"/>
      <c r="DC17" s="1217"/>
      <c r="DD17" s="1217"/>
      <c r="DE17" s="1217"/>
    </row>
    <row r="18" spans="1:109" s="259" customFormat="1" ht="13.2" x14ac:dyDescent="0.2">
      <c r="A18" s="1216"/>
      <c r="B18" s="1217"/>
      <c r="C18" s="1217"/>
      <c r="D18" s="1217"/>
      <c r="E18" s="1217"/>
      <c r="F18" s="1217"/>
      <c r="G18" s="1217"/>
      <c r="H18" s="1217"/>
      <c r="I18" s="1217"/>
      <c r="J18" s="1217"/>
      <c r="K18" s="1217"/>
      <c r="L18" s="1217"/>
      <c r="M18" s="1217"/>
      <c r="N18" s="1217"/>
      <c r="O18" s="1217"/>
      <c r="P18" s="1217"/>
      <c r="Q18" s="1217"/>
      <c r="R18" s="1217"/>
      <c r="S18" s="1217"/>
      <c r="T18" s="1217"/>
      <c r="U18" s="1217"/>
      <c r="V18" s="1217"/>
      <c r="W18" s="1217"/>
      <c r="X18" s="1217"/>
      <c r="Y18" s="1217"/>
      <c r="Z18" s="1217"/>
      <c r="AA18" s="1217"/>
      <c r="AB18" s="1217"/>
      <c r="AC18" s="1217"/>
      <c r="AD18" s="1217"/>
      <c r="AE18" s="1217"/>
      <c r="AF18" s="1217"/>
      <c r="AG18" s="1217"/>
      <c r="AH18" s="1217"/>
      <c r="AI18" s="1217"/>
      <c r="AJ18" s="1217"/>
      <c r="AK18" s="1217"/>
      <c r="AL18" s="1217"/>
      <c r="AM18" s="1217"/>
      <c r="AN18" s="1217"/>
      <c r="AO18" s="1217"/>
      <c r="AP18" s="1217"/>
      <c r="AQ18" s="1217"/>
      <c r="AR18" s="1217"/>
      <c r="AS18" s="1217"/>
      <c r="AT18" s="1217"/>
      <c r="AU18" s="1217"/>
      <c r="AV18" s="1217"/>
      <c r="AW18" s="1217"/>
      <c r="AX18" s="1217"/>
      <c r="AY18" s="1217"/>
      <c r="AZ18" s="1217"/>
      <c r="BA18" s="1217"/>
      <c r="BB18" s="1217"/>
      <c r="BC18" s="1217"/>
      <c r="BD18" s="1217"/>
      <c r="BE18" s="1217"/>
      <c r="BF18" s="1217"/>
      <c r="BG18" s="1217"/>
      <c r="BH18" s="1217"/>
      <c r="BI18" s="1217"/>
      <c r="BJ18" s="1217"/>
      <c r="BK18" s="1217"/>
      <c r="BL18" s="1217"/>
      <c r="BM18" s="1217"/>
      <c r="BN18" s="1217"/>
      <c r="BO18" s="1217"/>
      <c r="BP18" s="1217"/>
      <c r="BQ18" s="1217"/>
      <c r="BR18" s="1217"/>
      <c r="BS18" s="1217"/>
      <c r="BT18" s="1217"/>
      <c r="BU18" s="1217"/>
      <c r="BV18" s="1217"/>
      <c r="BW18" s="1217"/>
      <c r="BX18" s="1217"/>
      <c r="BY18" s="1217"/>
      <c r="BZ18" s="1217"/>
      <c r="CA18" s="1217"/>
      <c r="CB18" s="1217"/>
      <c r="CC18" s="1217"/>
      <c r="CD18" s="1217"/>
      <c r="CE18" s="1217"/>
      <c r="CF18" s="1217"/>
      <c r="CG18" s="1217"/>
      <c r="CH18" s="1217"/>
      <c r="CI18" s="1217"/>
      <c r="CJ18" s="1217"/>
      <c r="CK18" s="1217"/>
      <c r="CL18" s="1217"/>
      <c r="CM18" s="1217"/>
      <c r="CN18" s="1217"/>
      <c r="CO18" s="1217"/>
      <c r="CP18" s="1217"/>
      <c r="CQ18" s="1217"/>
      <c r="CR18" s="1217"/>
      <c r="CS18" s="1217"/>
      <c r="CT18" s="1217"/>
      <c r="CU18" s="1217"/>
      <c r="CV18" s="1217"/>
      <c r="CW18" s="1217"/>
      <c r="CX18" s="1217"/>
      <c r="CY18" s="1217"/>
      <c r="CZ18" s="1217"/>
      <c r="DA18" s="1217"/>
      <c r="DB18" s="1217"/>
      <c r="DC18" s="1217"/>
      <c r="DD18" s="1217"/>
      <c r="DE18" s="1217"/>
    </row>
    <row r="19" spans="1:109" ht="13.2" x14ac:dyDescent="0.2">
      <c r="DD19" s="1216"/>
      <c r="DE19" s="1216"/>
    </row>
    <row r="20" spans="1:109" ht="13.2" x14ac:dyDescent="0.2">
      <c r="DD20" s="1216"/>
      <c r="DE20" s="1216"/>
    </row>
    <row r="21" spans="1:109" ht="17.25" customHeight="1" x14ac:dyDescent="0.2">
      <c r="B21" s="1218"/>
      <c r="C21" s="1219"/>
      <c r="D21" s="1219"/>
      <c r="E21" s="1219"/>
      <c r="F21" s="1219"/>
      <c r="G21" s="1219"/>
      <c r="H21" s="1219"/>
      <c r="I21" s="1219"/>
      <c r="J21" s="1219"/>
      <c r="K21" s="1219"/>
      <c r="L21" s="1219"/>
      <c r="M21" s="1219"/>
      <c r="N21" s="1220"/>
      <c r="O21" s="1219"/>
      <c r="P21" s="1219"/>
      <c r="Q21" s="1219"/>
      <c r="R21" s="1219"/>
      <c r="S21" s="1219"/>
      <c r="T21" s="1219"/>
      <c r="U21" s="1219"/>
      <c r="V21" s="1219"/>
      <c r="W21" s="1219"/>
      <c r="X21" s="1219"/>
      <c r="Y21" s="1219"/>
      <c r="Z21" s="1219"/>
      <c r="AA21" s="1219"/>
      <c r="AB21" s="1219"/>
      <c r="AC21" s="1219"/>
      <c r="AD21" s="1219"/>
      <c r="AE21" s="1219"/>
      <c r="AF21" s="1219"/>
      <c r="AG21" s="1219"/>
      <c r="AH21" s="1219"/>
      <c r="AI21" s="1219"/>
      <c r="AJ21" s="1219"/>
      <c r="AK21" s="1219"/>
      <c r="AL21" s="1219"/>
      <c r="AM21" s="1219"/>
      <c r="AN21" s="1219"/>
      <c r="AO21" s="1219"/>
      <c r="AP21" s="1219"/>
      <c r="AQ21" s="1219"/>
      <c r="AR21" s="1219"/>
      <c r="AS21" s="1219"/>
      <c r="AT21" s="1220"/>
      <c r="AU21" s="1219"/>
      <c r="AV21" s="1219"/>
      <c r="AW21" s="1219"/>
      <c r="AX21" s="1219"/>
      <c r="AY21" s="1219"/>
      <c r="AZ21" s="1219"/>
      <c r="BA21" s="1219"/>
      <c r="BB21" s="1219"/>
      <c r="BC21" s="1219"/>
      <c r="BD21" s="1219"/>
      <c r="BE21" s="1219"/>
      <c r="BF21" s="1220"/>
      <c r="BG21" s="1219"/>
      <c r="BH21" s="1219"/>
      <c r="BI21" s="1219"/>
      <c r="BJ21" s="1219"/>
      <c r="BK21" s="1219"/>
      <c r="BL21" s="1219"/>
      <c r="BM21" s="1219"/>
      <c r="BN21" s="1219"/>
      <c r="BO21" s="1219"/>
      <c r="BP21" s="1219"/>
      <c r="BQ21" s="1219"/>
      <c r="BR21" s="1220"/>
      <c r="BS21" s="1219"/>
      <c r="BT21" s="1219"/>
      <c r="BU21" s="1219"/>
      <c r="BV21" s="1219"/>
      <c r="BW21" s="1219"/>
      <c r="BX21" s="1219"/>
      <c r="BY21" s="1219"/>
      <c r="BZ21" s="1219"/>
      <c r="CA21" s="1219"/>
      <c r="CB21" s="1219"/>
      <c r="CC21" s="1219"/>
      <c r="CD21" s="1220"/>
      <c r="CE21" s="1219"/>
      <c r="CF21" s="1219"/>
      <c r="CG21" s="1219"/>
      <c r="CH21" s="1219"/>
      <c r="CI21" s="1219"/>
      <c r="CJ21" s="1219"/>
      <c r="CK21" s="1219"/>
      <c r="CL21" s="1219"/>
      <c r="CM21" s="1219"/>
      <c r="CN21" s="1219"/>
      <c r="CO21" s="1219"/>
      <c r="CP21" s="1220"/>
      <c r="CQ21" s="1219"/>
      <c r="CR21" s="1219"/>
      <c r="CS21" s="1219"/>
      <c r="CT21" s="1219"/>
      <c r="CU21" s="1219"/>
      <c r="CV21" s="1219"/>
      <c r="CW21" s="1219"/>
      <c r="CX21" s="1219"/>
      <c r="CY21" s="1219"/>
      <c r="CZ21" s="1219"/>
      <c r="DA21" s="1219"/>
      <c r="DB21" s="1220"/>
      <c r="DC21" s="1219"/>
      <c r="DD21" s="1221"/>
      <c r="DE21" s="1216"/>
    </row>
    <row r="22" spans="1:109" ht="17.25" customHeight="1" x14ac:dyDescent="0.2">
      <c r="B22" s="1222"/>
    </row>
    <row r="23" spans="1:109" ht="13.2" x14ac:dyDescent="0.2">
      <c r="B23" s="1222"/>
    </row>
    <row r="24" spans="1:109" ht="13.2" x14ac:dyDescent="0.2">
      <c r="B24" s="1222"/>
    </row>
    <row r="25" spans="1:109" ht="13.2" x14ac:dyDescent="0.2">
      <c r="B25" s="1222"/>
    </row>
    <row r="26" spans="1:109" ht="13.2" x14ac:dyDescent="0.2">
      <c r="B26" s="1222"/>
    </row>
    <row r="27" spans="1:109" ht="13.2" x14ac:dyDescent="0.2">
      <c r="B27" s="1222"/>
    </row>
    <row r="28" spans="1:109" ht="13.2" x14ac:dyDescent="0.2">
      <c r="B28" s="1222"/>
    </row>
    <row r="29" spans="1:109" ht="13.2" x14ac:dyDescent="0.2">
      <c r="B29" s="1222"/>
    </row>
    <row r="30" spans="1:109" ht="13.2" x14ac:dyDescent="0.2">
      <c r="B30" s="1222"/>
    </row>
    <row r="31" spans="1:109" ht="13.2" x14ac:dyDescent="0.2">
      <c r="B31" s="1222"/>
    </row>
    <row r="32" spans="1:109" ht="13.2" x14ac:dyDescent="0.2">
      <c r="B32" s="1222"/>
    </row>
    <row r="33" spans="2:109" ht="13.2" x14ac:dyDescent="0.2">
      <c r="B33" s="1222"/>
    </row>
    <row r="34" spans="2:109" ht="13.2" x14ac:dyDescent="0.2">
      <c r="B34" s="1222"/>
    </row>
    <row r="35" spans="2:109" ht="13.2" x14ac:dyDescent="0.2">
      <c r="B35" s="1222"/>
    </row>
    <row r="36" spans="2:109" ht="13.2" x14ac:dyDescent="0.2">
      <c r="B36" s="1222"/>
    </row>
    <row r="37" spans="2:109" ht="13.2" x14ac:dyDescent="0.2">
      <c r="B37" s="1222"/>
    </row>
    <row r="38" spans="2:109" ht="13.2" x14ac:dyDescent="0.2">
      <c r="B38" s="1222"/>
    </row>
    <row r="39" spans="2:109" ht="13.2" x14ac:dyDescent="0.2">
      <c r="B39" s="1224"/>
      <c r="C39" s="1225"/>
      <c r="D39" s="1225"/>
      <c r="E39" s="1225"/>
      <c r="F39" s="1225"/>
      <c r="G39" s="1225"/>
      <c r="H39" s="1225"/>
      <c r="I39" s="1225"/>
      <c r="J39" s="1225"/>
      <c r="K39" s="1225"/>
      <c r="L39" s="1225"/>
      <c r="M39" s="1225"/>
      <c r="N39" s="1225"/>
      <c r="O39" s="1225"/>
      <c r="P39" s="1225"/>
      <c r="Q39" s="1225"/>
      <c r="R39" s="1225"/>
      <c r="S39" s="1225"/>
      <c r="T39" s="1225"/>
      <c r="U39" s="1225"/>
      <c r="V39" s="1225"/>
      <c r="W39" s="1225"/>
      <c r="X39" s="1225"/>
      <c r="Y39" s="1225"/>
      <c r="Z39" s="1225"/>
      <c r="AA39" s="1225"/>
      <c r="AB39" s="1225"/>
      <c r="AC39" s="1225"/>
      <c r="AD39" s="1225"/>
      <c r="AE39" s="1225"/>
      <c r="AF39" s="1225"/>
      <c r="AG39" s="1225"/>
      <c r="AH39" s="1225"/>
      <c r="AI39" s="1225"/>
      <c r="AJ39" s="1225"/>
      <c r="AK39" s="1225"/>
      <c r="AL39" s="1225"/>
      <c r="AM39" s="1225"/>
      <c r="AN39" s="1225"/>
      <c r="AO39" s="1225"/>
      <c r="AP39" s="1225"/>
      <c r="AQ39" s="1225"/>
      <c r="AR39" s="1225"/>
      <c r="AS39" s="1225"/>
      <c r="AT39" s="1225"/>
      <c r="AU39" s="1225"/>
      <c r="AV39" s="1225"/>
      <c r="AW39" s="1225"/>
      <c r="AX39" s="1225"/>
      <c r="AY39" s="1225"/>
      <c r="AZ39" s="1225"/>
      <c r="BA39" s="1225"/>
      <c r="BB39" s="1225"/>
      <c r="BC39" s="1225"/>
      <c r="BD39" s="1225"/>
      <c r="BE39" s="1225"/>
      <c r="BF39" s="1225"/>
      <c r="BG39" s="1225"/>
      <c r="BH39" s="1225"/>
      <c r="BI39" s="1225"/>
      <c r="BJ39" s="1225"/>
      <c r="BK39" s="1225"/>
      <c r="BL39" s="1225"/>
      <c r="BM39" s="1225"/>
      <c r="BN39" s="1225"/>
      <c r="BO39" s="1225"/>
      <c r="BP39" s="1225"/>
      <c r="BQ39" s="1225"/>
      <c r="BR39" s="1225"/>
      <c r="BS39" s="1225"/>
      <c r="BT39" s="1225"/>
      <c r="BU39" s="1225"/>
      <c r="BV39" s="1225"/>
      <c r="BW39" s="1225"/>
      <c r="BX39" s="1225"/>
      <c r="BY39" s="1225"/>
      <c r="BZ39" s="1225"/>
      <c r="CA39" s="1225"/>
      <c r="CB39" s="1225"/>
      <c r="CC39" s="1225"/>
      <c r="CD39" s="1225"/>
      <c r="CE39" s="1225"/>
      <c r="CF39" s="1225"/>
      <c r="CG39" s="1225"/>
      <c r="CH39" s="1225"/>
      <c r="CI39" s="1225"/>
      <c r="CJ39" s="1225"/>
      <c r="CK39" s="1225"/>
      <c r="CL39" s="1225"/>
      <c r="CM39" s="1225"/>
      <c r="CN39" s="1225"/>
      <c r="CO39" s="1225"/>
      <c r="CP39" s="1225"/>
      <c r="CQ39" s="1225"/>
      <c r="CR39" s="1225"/>
      <c r="CS39" s="1225"/>
      <c r="CT39" s="1225"/>
      <c r="CU39" s="1225"/>
      <c r="CV39" s="1225"/>
      <c r="CW39" s="1225"/>
      <c r="CX39" s="1225"/>
      <c r="CY39" s="1225"/>
      <c r="CZ39" s="1225"/>
      <c r="DA39" s="1225"/>
      <c r="DB39" s="1225"/>
      <c r="DC39" s="1225"/>
      <c r="DD39" s="1226"/>
    </row>
    <row r="40" spans="2:109" ht="13.2" x14ac:dyDescent="0.2">
      <c r="B40" s="1227"/>
      <c r="DD40" s="1227"/>
      <c r="DE40" s="1216"/>
    </row>
    <row r="41" spans="2:109" ht="16.2" x14ac:dyDescent="0.2">
      <c r="B41" s="1228" t="s">
        <v>630</v>
      </c>
      <c r="C41" s="1219"/>
      <c r="D41" s="1219"/>
      <c r="E41" s="1219"/>
      <c r="F41" s="1219"/>
      <c r="G41" s="1219"/>
      <c r="H41" s="1219"/>
      <c r="I41" s="1219"/>
      <c r="J41" s="1219"/>
      <c r="K41" s="1219"/>
      <c r="L41" s="1219"/>
      <c r="M41" s="1219"/>
      <c r="N41" s="1219"/>
      <c r="O41" s="1219"/>
      <c r="P41" s="1219"/>
      <c r="Q41" s="1219"/>
      <c r="R41" s="1219"/>
      <c r="S41" s="1219"/>
      <c r="T41" s="1219"/>
      <c r="U41" s="1219"/>
      <c r="V41" s="1219"/>
      <c r="W41" s="1219"/>
      <c r="X41" s="1219"/>
      <c r="Y41" s="1219"/>
      <c r="Z41" s="1219"/>
      <c r="AA41" s="1219"/>
      <c r="AB41" s="1219"/>
      <c r="AC41" s="1219"/>
      <c r="AD41" s="1219"/>
      <c r="AE41" s="1219"/>
      <c r="AF41" s="1219"/>
      <c r="AG41" s="1219"/>
      <c r="AH41" s="1219"/>
      <c r="AI41" s="1219"/>
      <c r="AJ41" s="1219"/>
      <c r="AK41" s="1219"/>
      <c r="AL41" s="1219"/>
      <c r="AM41" s="1219"/>
      <c r="AN41" s="1219"/>
      <c r="AO41" s="1219"/>
      <c r="AP41" s="1219"/>
      <c r="AQ41" s="1219"/>
      <c r="AR41" s="1219"/>
      <c r="AS41" s="1219"/>
      <c r="AT41" s="1219"/>
      <c r="AU41" s="1219"/>
      <c r="AV41" s="1219"/>
      <c r="AW41" s="1219"/>
      <c r="AX41" s="1219"/>
      <c r="AY41" s="1219"/>
      <c r="AZ41" s="1219"/>
      <c r="BA41" s="1219"/>
      <c r="BB41" s="1219"/>
      <c r="BC41" s="1219"/>
      <c r="BD41" s="1219"/>
      <c r="BE41" s="1219"/>
      <c r="BF41" s="1219"/>
      <c r="BG41" s="1219"/>
      <c r="BH41" s="1219"/>
      <c r="BI41" s="1219"/>
      <c r="BJ41" s="1219"/>
      <c r="BK41" s="1219"/>
      <c r="BL41" s="1219"/>
      <c r="BM41" s="1219"/>
      <c r="BN41" s="1219"/>
      <c r="BO41" s="1219"/>
      <c r="BP41" s="1219"/>
      <c r="BQ41" s="1219"/>
      <c r="BR41" s="1219"/>
      <c r="BS41" s="1219"/>
      <c r="BT41" s="1219"/>
      <c r="BU41" s="1219"/>
      <c r="BV41" s="1219"/>
      <c r="BW41" s="1219"/>
      <c r="BX41" s="1219"/>
      <c r="BY41" s="1219"/>
      <c r="BZ41" s="1219"/>
      <c r="CA41" s="1219"/>
      <c r="CB41" s="1219"/>
      <c r="CC41" s="1219"/>
      <c r="CD41" s="1219"/>
      <c r="CE41" s="1219"/>
      <c r="CF41" s="1219"/>
      <c r="CG41" s="1219"/>
      <c r="CH41" s="1219"/>
      <c r="CI41" s="1219"/>
      <c r="CJ41" s="1219"/>
      <c r="CK41" s="1219"/>
      <c r="CL41" s="1219"/>
      <c r="CM41" s="1219"/>
      <c r="CN41" s="1219"/>
      <c r="CO41" s="1219"/>
      <c r="CP41" s="1219"/>
      <c r="CQ41" s="1219"/>
      <c r="CR41" s="1219"/>
      <c r="CS41" s="1219"/>
      <c r="CT41" s="1219"/>
      <c r="CU41" s="1219"/>
      <c r="CV41" s="1219"/>
      <c r="CW41" s="1219"/>
      <c r="CX41" s="1219"/>
      <c r="CY41" s="1219"/>
      <c r="CZ41" s="1219"/>
      <c r="DA41" s="1219"/>
      <c r="DB41" s="1219"/>
      <c r="DC41" s="1219"/>
      <c r="DD41" s="1221"/>
    </row>
    <row r="42" spans="2:109" ht="13.2" x14ac:dyDescent="0.2">
      <c r="B42" s="1222"/>
      <c r="G42" s="1229"/>
      <c r="I42" s="1230"/>
      <c r="J42" s="1230"/>
      <c r="K42" s="1230"/>
      <c r="AM42" s="1229"/>
      <c r="AN42" s="1229" t="s">
        <v>631</v>
      </c>
      <c r="AP42" s="1230"/>
      <c r="AQ42" s="1230"/>
      <c r="AR42" s="1230"/>
      <c r="AY42" s="1229"/>
      <c r="BA42" s="1230"/>
      <c r="BB42" s="1230"/>
      <c r="BC42" s="1230"/>
      <c r="BK42" s="1229"/>
      <c r="BM42" s="1230"/>
      <c r="BN42" s="1230"/>
      <c r="BO42" s="1230"/>
      <c r="BW42" s="1229"/>
      <c r="BY42" s="1230"/>
      <c r="BZ42" s="1230"/>
      <c r="CA42" s="1230"/>
      <c r="CI42" s="1229"/>
      <c r="CK42" s="1230"/>
      <c r="CL42" s="1230"/>
      <c r="CM42" s="1230"/>
      <c r="CU42" s="1229"/>
      <c r="CW42" s="1230"/>
      <c r="CX42" s="1230"/>
      <c r="CY42" s="1230"/>
    </row>
    <row r="43" spans="2:109" ht="13.5" customHeight="1" x14ac:dyDescent="0.2">
      <c r="B43" s="1222"/>
      <c r="AN43" s="1231" t="s">
        <v>632</v>
      </c>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232"/>
      <c r="DC43" s="1233"/>
    </row>
    <row r="44" spans="2:109" ht="13.2" x14ac:dyDescent="0.2">
      <c r="B44" s="1222"/>
      <c r="AN44" s="1234"/>
      <c r="AO44" s="1235"/>
      <c r="AP44" s="1235"/>
      <c r="AQ44" s="1235"/>
      <c r="AR44" s="1235"/>
      <c r="AS44" s="1235"/>
      <c r="AT44" s="1235"/>
      <c r="AU44" s="1235"/>
      <c r="AV44" s="1235"/>
      <c r="AW44" s="1235"/>
      <c r="AX44" s="1235"/>
      <c r="AY44" s="1235"/>
      <c r="AZ44" s="1235"/>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235"/>
      <c r="DB44" s="1235"/>
      <c r="DC44" s="1236"/>
    </row>
    <row r="45" spans="2:109" ht="13.2" x14ac:dyDescent="0.2">
      <c r="B45" s="1222"/>
      <c r="AN45" s="1234"/>
      <c r="AO45" s="1235"/>
      <c r="AP45" s="1235"/>
      <c r="AQ45" s="1235"/>
      <c r="AR45" s="1235"/>
      <c r="AS45" s="1235"/>
      <c r="AT45" s="1235"/>
      <c r="AU45" s="1235"/>
      <c r="AV45" s="1235"/>
      <c r="AW45" s="1235"/>
      <c r="AX45" s="1235"/>
      <c r="AY45" s="1235"/>
      <c r="AZ45" s="1235"/>
      <c r="BA45" s="1235"/>
      <c r="BB45" s="1235"/>
      <c r="BC45" s="1235"/>
      <c r="BD45" s="1235"/>
      <c r="BE45" s="1235"/>
      <c r="BF45" s="1235"/>
      <c r="BG45" s="1235"/>
      <c r="BH45" s="1235"/>
      <c r="BI45" s="1235"/>
      <c r="BJ45" s="1235"/>
      <c r="BK45" s="1235"/>
      <c r="BL45" s="1235"/>
      <c r="BM45" s="1235"/>
      <c r="BN45" s="1235"/>
      <c r="BO45" s="1235"/>
      <c r="BP45" s="1235"/>
      <c r="BQ45" s="1235"/>
      <c r="BR45" s="1235"/>
      <c r="BS45" s="1235"/>
      <c r="BT45" s="1235"/>
      <c r="BU45" s="1235"/>
      <c r="BV45" s="1235"/>
      <c r="BW45" s="1235"/>
      <c r="BX45" s="1235"/>
      <c r="BY45" s="1235"/>
      <c r="BZ45" s="1235"/>
      <c r="CA45" s="1235"/>
      <c r="CB45" s="1235"/>
      <c r="CC45" s="1235"/>
      <c r="CD45" s="1235"/>
      <c r="CE45" s="1235"/>
      <c r="CF45" s="1235"/>
      <c r="CG45" s="1235"/>
      <c r="CH45" s="1235"/>
      <c r="CI45" s="1235"/>
      <c r="CJ45" s="1235"/>
      <c r="CK45" s="1235"/>
      <c r="CL45" s="1235"/>
      <c r="CM45" s="1235"/>
      <c r="CN45" s="1235"/>
      <c r="CO45" s="1235"/>
      <c r="CP45" s="1235"/>
      <c r="CQ45" s="1235"/>
      <c r="CR45" s="1235"/>
      <c r="CS45" s="1235"/>
      <c r="CT45" s="1235"/>
      <c r="CU45" s="1235"/>
      <c r="CV45" s="1235"/>
      <c r="CW45" s="1235"/>
      <c r="CX45" s="1235"/>
      <c r="CY45" s="1235"/>
      <c r="CZ45" s="1235"/>
      <c r="DA45" s="1235"/>
      <c r="DB45" s="1235"/>
      <c r="DC45" s="1236"/>
    </row>
    <row r="46" spans="2:109" ht="13.2" x14ac:dyDescent="0.2">
      <c r="B46" s="1222"/>
      <c r="AN46" s="1234"/>
      <c r="AO46" s="1235"/>
      <c r="AP46" s="1235"/>
      <c r="AQ46" s="1235"/>
      <c r="AR46" s="1235"/>
      <c r="AS46" s="1235"/>
      <c r="AT46" s="1235"/>
      <c r="AU46" s="1235"/>
      <c r="AV46" s="1235"/>
      <c r="AW46" s="1235"/>
      <c r="AX46" s="1235"/>
      <c r="AY46" s="1235"/>
      <c r="AZ46" s="1235"/>
      <c r="BA46" s="1235"/>
      <c r="BB46" s="1235"/>
      <c r="BC46" s="1235"/>
      <c r="BD46" s="1235"/>
      <c r="BE46" s="1235"/>
      <c r="BF46" s="1235"/>
      <c r="BG46" s="1235"/>
      <c r="BH46" s="1235"/>
      <c r="BI46" s="1235"/>
      <c r="BJ46" s="1235"/>
      <c r="BK46" s="1235"/>
      <c r="BL46" s="1235"/>
      <c r="BM46" s="1235"/>
      <c r="BN46" s="1235"/>
      <c r="BO46" s="1235"/>
      <c r="BP46" s="1235"/>
      <c r="BQ46" s="1235"/>
      <c r="BR46" s="1235"/>
      <c r="BS46" s="1235"/>
      <c r="BT46" s="1235"/>
      <c r="BU46" s="1235"/>
      <c r="BV46" s="1235"/>
      <c r="BW46" s="1235"/>
      <c r="BX46" s="1235"/>
      <c r="BY46" s="1235"/>
      <c r="BZ46" s="1235"/>
      <c r="CA46" s="1235"/>
      <c r="CB46" s="1235"/>
      <c r="CC46" s="1235"/>
      <c r="CD46" s="1235"/>
      <c r="CE46" s="1235"/>
      <c r="CF46" s="1235"/>
      <c r="CG46" s="1235"/>
      <c r="CH46" s="1235"/>
      <c r="CI46" s="1235"/>
      <c r="CJ46" s="1235"/>
      <c r="CK46" s="1235"/>
      <c r="CL46" s="1235"/>
      <c r="CM46" s="1235"/>
      <c r="CN46" s="1235"/>
      <c r="CO46" s="1235"/>
      <c r="CP46" s="1235"/>
      <c r="CQ46" s="1235"/>
      <c r="CR46" s="1235"/>
      <c r="CS46" s="1235"/>
      <c r="CT46" s="1235"/>
      <c r="CU46" s="1235"/>
      <c r="CV46" s="1235"/>
      <c r="CW46" s="1235"/>
      <c r="CX46" s="1235"/>
      <c r="CY46" s="1235"/>
      <c r="CZ46" s="1235"/>
      <c r="DA46" s="1235"/>
      <c r="DB46" s="1235"/>
      <c r="DC46" s="1236"/>
    </row>
    <row r="47" spans="2:109" ht="13.2" x14ac:dyDescent="0.2">
      <c r="B47" s="1222"/>
      <c r="AN47" s="1237"/>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9"/>
    </row>
    <row r="48" spans="2:109" ht="13.2" x14ac:dyDescent="0.2">
      <c r="B48" s="1222"/>
      <c r="H48" s="1240"/>
      <c r="I48" s="1240"/>
      <c r="J48" s="1240"/>
      <c r="AN48" s="1240"/>
      <c r="AO48" s="1240"/>
      <c r="AP48" s="1240"/>
      <c r="AZ48" s="1240"/>
      <c r="BA48" s="1240"/>
      <c r="BB48" s="1240"/>
      <c r="BL48" s="1240"/>
      <c r="BM48" s="1240"/>
      <c r="BN48" s="1240"/>
      <c r="BX48" s="1240"/>
      <c r="BY48" s="1240"/>
      <c r="BZ48" s="1240"/>
      <c r="CJ48" s="1240"/>
      <c r="CK48" s="1240"/>
      <c r="CL48" s="1240"/>
      <c r="CV48" s="1240"/>
      <c r="CW48" s="1240"/>
      <c r="CX48" s="1240"/>
    </row>
    <row r="49" spans="1:109" ht="13.2" x14ac:dyDescent="0.2">
      <c r="B49" s="1222"/>
      <c r="AN49" s="1216" t="s">
        <v>633</v>
      </c>
    </row>
    <row r="50" spans="1:109" ht="13.2" x14ac:dyDescent="0.2">
      <c r="B50" s="1222"/>
      <c r="G50" s="1241"/>
      <c r="H50" s="1241"/>
      <c r="I50" s="1241"/>
      <c r="J50" s="1241"/>
      <c r="K50" s="1242"/>
      <c r="L50" s="1242"/>
      <c r="M50" s="1243"/>
      <c r="N50" s="1243"/>
      <c r="AN50" s="1244"/>
      <c r="AO50" s="1245"/>
      <c r="AP50" s="1245"/>
      <c r="AQ50" s="1245"/>
      <c r="AR50" s="1245"/>
      <c r="AS50" s="1245"/>
      <c r="AT50" s="1245"/>
      <c r="AU50" s="1245"/>
      <c r="AV50" s="1245"/>
      <c r="AW50" s="1245"/>
      <c r="AX50" s="1245"/>
      <c r="AY50" s="1245"/>
      <c r="AZ50" s="1245"/>
      <c r="BA50" s="1245"/>
      <c r="BB50" s="1245"/>
      <c r="BC50" s="1245"/>
      <c r="BD50" s="1245"/>
      <c r="BE50" s="1245"/>
      <c r="BF50" s="1245"/>
      <c r="BG50" s="1245"/>
      <c r="BH50" s="1245"/>
      <c r="BI50" s="1245"/>
      <c r="BJ50" s="1245"/>
      <c r="BK50" s="1245"/>
      <c r="BL50" s="1245"/>
      <c r="BM50" s="1245"/>
      <c r="BN50" s="1245"/>
      <c r="BO50" s="1246"/>
      <c r="BP50" s="1247" t="s">
        <v>574</v>
      </c>
      <c r="BQ50" s="1247"/>
      <c r="BR50" s="1247"/>
      <c r="BS50" s="1247"/>
      <c r="BT50" s="1247"/>
      <c r="BU50" s="1247"/>
      <c r="BV50" s="1247"/>
      <c r="BW50" s="1247"/>
      <c r="BX50" s="1247" t="s">
        <v>575</v>
      </c>
      <c r="BY50" s="1247"/>
      <c r="BZ50" s="1247"/>
      <c r="CA50" s="1247"/>
      <c r="CB50" s="1247"/>
      <c r="CC50" s="1247"/>
      <c r="CD50" s="1247"/>
      <c r="CE50" s="1247"/>
      <c r="CF50" s="1247" t="s">
        <v>576</v>
      </c>
      <c r="CG50" s="1247"/>
      <c r="CH50" s="1247"/>
      <c r="CI50" s="1247"/>
      <c r="CJ50" s="1247"/>
      <c r="CK50" s="1247"/>
      <c r="CL50" s="1247"/>
      <c r="CM50" s="1247"/>
      <c r="CN50" s="1247" t="s">
        <v>577</v>
      </c>
      <c r="CO50" s="1247"/>
      <c r="CP50" s="1247"/>
      <c r="CQ50" s="1247"/>
      <c r="CR50" s="1247"/>
      <c r="CS50" s="1247"/>
      <c r="CT50" s="1247"/>
      <c r="CU50" s="1247"/>
      <c r="CV50" s="1247" t="s">
        <v>578</v>
      </c>
      <c r="CW50" s="1247"/>
      <c r="CX50" s="1247"/>
      <c r="CY50" s="1247"/>
      <c r="CZ50" s="1247"/>
      <c r="DA50" s="1247"/>
      <c r="DB50" s="1247"/>
      <c r="DC50" s="1247"/>
    </row>
    <row r="51" spans="1:109" ht="13.5" customHeight="1" x14ac:dyDescent="0.2">
      <c r="B51" s="1222"/>
      <c r="G51" s="1248"/>
      <c r="H51" s="1248"/>
      <c r="I51" s="1249"/>
      <c r="J51" s="1249"/>
      <c r="K51" s="1250"/>
      <c r="L51" s="1250"/>
      <c r="M51" s="1250"/>
      <c r="N51" s="1250"/>
      <c r="AM51" s="1240"/>
      <c r="AN51" s="1251" t="s">
        <v>634</v>
      </c>
      <c r="AO51" s="1251"/>
      <c r="AP51" s="1251"/>
      <c r="AQ51" s="1251"/>
      <c r="AR51" s="1251"/>
      <c r="AS51" s="1251"/>
      <c r="AT51" s="1251"/>
      <c r="AU51" s="1251"/>
      <c r="AV51" s="1251"/>
      <c r="AW51" s="1251"/>
      <c r="AX51" s="1251"/>
      <c r="AY51" s="1251"/>
      <c r="AZ51" s="1251"/>
      <c r="BA51" s="1251"/>
      <c r="BB51" s="1251" t="s">
        <v>635</v>
      </c>
      <c r="BC51" s="1251"/>
      <c r="BD51" s="1251"/>
      <c r="BE51" s="1251"/>
      <c r="BF51" s="1251"/>
      <c r="BG51" s="1251"/>
      <c r="BH51" s="1251"/>
      <c r="BI51" s="1251"/>
      <c r="BJ51" s="1251"/>
      <c r="BK51" s="1251"/>
      <c r="BL51" s="1251"/>
      <c r="BM51" s="1251"/>
      <c r="BN51" s="1251"/>
      <c r="BO51" s="1251"/>
      <c r="BP51" s="1252"/>
      <c r="BQ51" s="1252"/>
      <c r="BR51" s="1252"/>
      <c r="BS51" s="1252"/>
      <c r="BT51" s="1252"/>
      <c r="BU51" s="1252"/>
      <c r="BV51" s="1252"/>
      <c r="BW51" s="1252"/>
      <c r="BX51" s="1252"/>
      <c r="BY51" s="1252"/>
      <c r="BZ51" s="1252"/>
      <c r="CA51" s="1252"/>
      <c r="CB51" s="1252"/>
      <c r="CC51" s="1252"/>
      <c r="CD51" s="1252"/>
      <c r="CE51" s="1252"/>
      <c r="CF51" s="1252"/>
      <c r="CG51" s="1252"/>
      <c r="CH51" s="1252"/>
      <c r="CI51" s="1252"/>
      <c r="CJ51" s="1252"/>
      <c r="CK51" s="1252"/>
      <c r="CL51" s="1252"/>
      <c r="CM51" s="1252"/>
      <c r="CN51" s="1252"/>
      <c r="CO51" s="1252"/>
      <c r="CP51" s="1252"/>
      <c r="CQ51" s="1252"/>
      <c r="CR51" s="1252"/>
      <c r="CS51" s="1252"/>
      <c r="CT51" s="1252"/>
      <c r="CU51" s="1252"/>
      <c r="CV51" s="1252"/>
      <c r="CW51" s="1252"/>
      <c r="CX51" s="1252"/>
      <c r="CY51" s="1252"/>
      <c r="CZ51" s="1252"/>
      <c r="DA51" s="1252"/>
      <c r="DB51" s="1252"/>
      <c r="DC51" s="1252"/>
    </row>
    <row r="52" spans="1:109" ht="13.2" x14ac:dyDescent="0.2">
      <c r="B52" s="1222"/>
      <c r="G52" s="1248"/>
      <c r="H52" s="1248"/>
      <c r="I52" s="1249"/>
      <c r="J52" s="1249"/>
      <c r="K52" s="1250"/>
      <c r="L52" s="1250"/>
      <c r="M52" s="1250"/>
      <c r="N52" s="1250"/>
      <c r="AM52" s="1240"/>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ht="13.2" x14ac:dyDescent="0.2">
      <c r="A53" s="1230"/>
      <c r="B53" s="1222"/>
      <c r="G53" s="1248"/>
      <c r="H53" s="1248"/>
      <c r="I53" s="1241"/>
      <c r="J53" s="1241"/>
      <c r="K53" s="1250"/>
      <c r="L53" s="1250"/>
      <c r="M53" s="1250"/>
      <c r="N53" s="1250"/>
      <c r="AM53" s="1240"/>
      <c r="AN53" s="1251"/>
      <c r="AO53" s="1251"/>
      <c r="AP53" s="1251"/>
      <c r="AQ53" s="1251"/>
      <c r="AR53" s="1251"/>
      <c r="AS53" s="1251"/>
      <c r="AT53" s="1251"/>
      <c r="AU53" s="1251"/>
      <c r="AV53" s="1251"/>
      <c r="AW53" s="1251"/>
      <c r="AX53" s="1251"/>
      <c r="AY53" s="1251"/>
      <c r="AZ53" s="1251"/>
      <c r="BA53" s="1251"/>
      <c r="BB53" s="1251" t="s">
        <v>636</v>
      </c>
      <c r="BC53" s="1251"/>
      <c r="BD53" s="1251"/>
      <c r="BE53" s="1251"/>
      <c r="BF53" s="1251"/>
      <c r="BG53" s="1251"/>
      <c r="BH53" s="1251"/>
      <c r="BI53" s="1251"/>
      <c r="BJ53" s="1251"/>
      <c r="BK53" s="1251"/>
      <c r="BL53" s="1251"/>
      <c r="BM53" s="1251"/>
      <c r="BN53" s="1251"/>
      <c r="BO53" s="1251"/>
      <c r="BP53" s="1252">
        <v>57.8</v>
      </c>
      <c r="BQ53" s="1252"/>
      <c r="BR53" s="1252"/>
      <c r="BS53" s="1252"/>
      <c r="BT53" s="1252"/>
      <c r="BU53" s="1252"/>
      <c r="BV53" s="1252"/>
      <c r="BW53" s="1252"/>
      <c r="BX53" s="1252">
        <v>59</v>
      </c>
      <c r="BY53" s="1252"/>
      <c r="BZ53" s="1252"/>
      <c r="CA53" s="1252"/>
      <c r="CB53" s="1252"/>
      <c r="CC53" s="1252"/>
      <c r="CD53" s="1252"/>
      <c r="CE53" s="1252"/>
      <c r="CF53" s="1252">
        <v>55.1</v>
      </c>
      <c r="CG53" s="1252"/>
      <c r="CH53" s="1252"/>
      <c r="CI53" s="1252"/>
      <c r="CJ53" s="1252"/>
      <c r="CK53" s="1252"/>
      <c r="CL53" s="1252"/>
      <c r="CM53" s="1252"/>
      <c r="CN53" s="1252">
        <v>56.2</v>
      </c>
      <c r="CO53" s="1252"/>
      <c r="CP53" s="1252"/>
      <c r="CQ53" s="1252"/>
      <c r="CR53" s="1252"/>
      <c r="CS53" s="1252"/>
      <c r="CT53" s="1252"/>
      <c r="CU53" s="1252"/>
      <c r="CV53" s="1252">
        <v>57.6</v>
      </c>
      <c r="CW53" s="1252"/>
      <c r="CX53" s="1252"/>
      <c r="CY53" s="1252"/>
      <c r="CZ53" s="1252"/>
      <c r="DA53" s="1252"/>
      <c r="DB53" s="1252"/>
      <c r="DC53" s="1252"/>
    </row>
    <row r="54" spans="1:109" ht="13.2" x14ac:dyDescent="0.2">
      <c r="A54" s="1230"/>
      <c r="B54" s="1222"/>
      <c r="G54" s="1248"/>
      <c r="H54" s="1248"/>
      <c r="I54" s="1241"/>
      <c r="J54" s="1241"/>
      <c r="K54" s="1250"/>
      <c r="L54" s="1250"/>
      <c r="M54" s="1250"/>
      <c r="N54" s="1250"/>
      <c r="AM54" s="1240"/>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ht="13.2" x14ac:dyDescent="0.2">
      <c r="A55" s="1230"/>
      <c r="B55" s="1222"/>
      <c r="G55" s="1241"/>
      <c r="H55" s="1241"/>
      <c r="I55" s="1241"/>
      <c r="J55" s="1241"/>
      <c r="K55" s="1250"/>
      <c r="L55" s="1250"/>
      <c r="M55" s="1250"/>
      <c r="N55" s="1250"/>
      <c r="AN55" s="1247" t="s">
        <v>637</v>
      </c>
      <c r="AO55" s="1247"/>
      <c r="AP55" s="1247"/>
      <c r="AQ55" s="1247"/>
      <c r="AR55" s="1247"/>
      <c r="AS55" s="1247"/>
      <c r="AT55" s="1247"/>
      <c r="AU55" s="1247"/>
      <c r="AV55" s="1247"/>
      <c r="AW55" s="1247"/>
      <c r="AX55" s="1247"/>
      <c r="AY55" s="1247"/>
      <c r="AZ55" s="1247"/>
      <c r="BA55" s="1247"/>
      <c r="BB55" s="1251" t="s">
        <v>635</v>
      </c>
      <c r="BC55" s="1251"/>
      <c r="BD55" s="1251"/>
      <c r="BE55" s="1251"/>
      <c r="BF55" s="1251"/>
      <c r="BG55" s="1251"/>
      <c r="BH55" s="1251"/>
      <c r="BI55" s="1251"/>
      <c r="BJ55" s="1251"/>
      <c r="BK55" s="1251"/>
      <c r="BL55" s="1251"/>
      <c r="BM55" s="1251"/>
      <c r="BN55" s="1251"/>
      <c r="BO55" s="1251"/>
      <c r="BP55" s="1252">
        <v>11.4</v>
      </c>
      <c r="BQ55" s="1252"/>
      <c r="BR55" s="1252"/>
      <c r="BS55" s="1252"/>
      <c r="BT55" s="1252"/>
      <c r="BU55" s="1252"/>
      <c r="BV55" s="1252"/>
      <c r="BW55" s="1252"/>
      <c r="BX55" s="1252">
        <v>10.4</v>
      </c>
      <c r="BY55" s="1252"/>
      <c r="BZ55" s="1252"/>
      <c r="CA55" s="1252"/>
      <c r="CB55" s="1252"/>
      <c r="CC55" s="1252"/>
      <c r="CD55" s="1252"/>
      <c r="CE55" s="1252"/>
      <c r="CF55" s="1252">
        <v>13.5</v>
      </c>
      <c r="CG55" s="1252"/>
      <c r="CH55" s="1252"/>
      <c r="CI55" s="1252"/>
      <c r="CJ55" s="1252"/>
      <c r="CK55" s="1252"/>
      <c r="CL55" s="1252"/>
      <c r="CM55" s="1252"/>
      <c r="CN55" s="1252">
        <v>0</v>
      </c>
      <c r="CO55" s="1252"/>
      <c r="CP55" s="1252"/>
      <c r="CQ55" s="1252"/>
      <c r="CR55" s="1252"/>
      <c r="CS55" s="1252"/>
      <c r="CT55" s="1252"/>
      <c r="CU55" s="1252"/>
      <c r="CV55" s="1252">
        <v>0</v>
      </c>
      <c r="CW55" s="1252"/>
      <c r="CX55" s="1252"/>
      <c r="CY55" s="1252"/>
      <c r="CZ55" s="1252"/>
      <c r="DA55" s="1252"/>
      <c r="DB55" s="1252"/>
      <c r="DC55" s="1252"/>
    </row>
    <row r="56" spans="1:109" ht="13.2" x14ac:dyDescent="0.2">
      <c r="A56" s="1230"/>
      <c r="B56" s="1222"/>
      <c r="G56" s="1241"/>
      <c r="H56" s="1241"/>
      <c r="I56" s="1241"/>
      <c r="J56" s="1241"/>
      <c r="K56" s="1250"/>
      <c r="L56" s="1250"/>
      <c r="M56" s="1250"/>
      <c r="N56" s="1250"/>
      <c r="AN56" s="1247"/>
      <c r="AO56" s="1247"/>
      <c r="AP56" s="1247"/>
      <c r="AQ56" s="1247"/>
      <c r="AR56" s="1247"/>
      <c r="AS56" s="1247"/>
      <c r="AT56" s="1247"/>
      <c r="AU56" s="1247"/>
      <c r="AV56" s="1247"/>
      <c r="AW56" s="1247"/>
      <c r="AX56" s="1247"/>
      <c r="AY56" s="1247"/>
      <c r="AZ56" s="1247"/>
      <c r="BA56" s="1247"/>
      <c r="BB56" s="1251"/>
      <c r="BC56" s="1251"/>
      <c r="BD56" s="1251"/>
      <c r="BE56" s="1251"/>
      <c r="BF56" s="1251"/>
      <c r="BG56" s="1251"/>
      <c r="BH56" s="1251"/>
      <c r="BI56" s="1251"/>
      <c r="BJ56" s="1251"/>
      <c r="BK56" s="1251"/>
      <c r="BL56" s="1251"/>
      <c r="BM56" s="1251"/>
      <c r="BN56" s="1251"/>
      <c r="BO56" s="1251"/>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1230" customFormat="1" ht="13.2" x14ac:dyDescent="0.2">
      <c r="B57" s="1253"/>
      <c r="G57" s="1241"/>
      <c r="H57" s="1241"/>
      <c r="I57" s="1254"/>
      <c r="J57" s="1254"/>
      <c r="K57" s="1250"/>
      <c r="L57" s="1250"/>
      <c r="M57" s="1250"/>
      <c r="N57" s="1250"/>
      <c r="AM57" s="1216"/>
      <c r="AN57" s="1247"/>
      <c r="AO57" s="1247"/>
      <c r="AP57" s="1247"/>
      <c r="AQ57" s="1247"/>
      <c r="AR57" s="1247"/>
      <c r="AS57" s="1247"/>
      <c r="AT57" s="1247"/>
      <c r="AU57" s="1247"/>
      <c r="AV57" s="1247"/>
      <c r="AW57" s="1247"/>
      <c r="AX57" s="1247"/>
      <c r="AY57" s="1247"/>
      <c r="AZ57" s="1247"/>
      <c r="BA57" s="1247"/>
      <c r="BB57" s="1251" t="s">
        <v>636</v>
      </c>
      <c r="BC57" s="1251"/>
      <c r="BD57" s="1251"/>
      <c r="BE57" s="1251"/>
      <c r="BF57" s="1251"/>
      <c r="BG57" s="1251"/>
      <c r="BH57" s="1251"/>
      <c r="BI57" s="1251"/>
      <c r="BJ57" s="1251"/>
      <c r="BK57" s="1251"/>
      <c r="BL57" s="1251"/>
      <c r="BM57" s="1251"/>
      <c r="BN57" s="1251"/>
      <c r="BO57" s="1251"/>
      <c r="BP57" s="1252">
        <v>60.2</v>
      </c>
      <c r="BQ57" s="1252"/>
      <c r="BR57" s="1252"/>
      <c r="BS57" s="1252"/>
      <c r="BT57" s="1252"/>
      <c r="BU57" s="1252"/>
      <c r="BV57" s="1252"/>
      <c r="BW57" s="1252"/>
      <c r="BX57" s="1252">
        <v>61.3</v>
      </c>
      <c r="BY57" s="1252"/>
      <c r="BZ57" s="1252"/>
      <c r="CA57" s="1252"/>
      <c r="CB57" s="1252"/>
      <c r="CC57" s="1252"/>
      <c r="CD57" s="1252"/>
      <c r="CE57" s="1252"/>
      <c r="CF57" s="1252">
        <v>65.099999999999994</v>
      </c>
      <c r="CG57" s="1252"/>
      <c r="CH57" s="1252"/>
      <c r="CI57" s="1252"/>
      <c r="CJ57" s="1252"/>
      <c r="CK57" s="1252"/>
      <c r="CL57" s="1252"/>
      <c r="CM57" s="1252"/>
      <c r="CN57" s="1252">
        <v>64.3</v>
      </c>
      <c r="CO57" s="1252"/>
      <c r="CP57" s="1252"/>
      <c r="CQ57" s="1252"/>
      <c r="CR57" s="1252"/>
      <c r="CS57" s="1252"/>
      <c r="CT57" s="1252"/>
      <c r="CU57" s="1252"/>
      <c r="CV57" s="1252">
        <v>65.7</v>
      </c>
      <c r="CW57" s="1252"/>
      <c r="CX57" s="1252"/>
      <c r="CY57" s="1252"/>
      <c r="CZ57" s="1252"/>
      <c r="DA57" s="1252"/>
      <c r="DB57" s="1252"/>
      <c r="DC57" s="1252"/>
      <c r="DD57" s="1255"/>
      <c r="DE57" s="1253"/>
    </row>
    <row r="58" spans="1:109" s="1230" customFormat="1" ht="13.2" x14ac:dyDescent="0.2">
      <c r="A58" s="1216"/>
      <c r="B58" s="1253"/>
      <c r="G58" s="1241"/>
      <c r="H58" s="1241"/>
      <c r="I58" s="1254"/>
      <c r="J58" s="1254"/>
      <c r="K58" s="1250"/>
      <c r="L58" s="1250"/>
      <c r="M58" s="1250"/>
      <c r="N58" s="1250"/>
      <c r="AM58" s="1216"/>
      <c r="AN58" s="1247"/>
      <c r="AO58" s="1247"/>
      <c r="AP58" s="1247"/>
      <c r="AQ58" s="1247"/>
      <c r="AR58" s="1247"/>
      <c r="AS58" s="1247"/>
      <c r="AT58" s="1247"/>
      <c r="AU58" s="1247"/>
      <c r="AV58" s="1247"/>
      <c r="AW58" s="1247"/>
      <c r="AX58" s="1247"/>
      <c r="AY58" s="1247"/>
      <c r="AZ58" s="1247"/>
      <c r="BA58" s="1247"/>
      <c r="BB58" s="1251"/>
      <c r="BC58" s="1251"/>
      <c r="BD58" s="1251"/>
      <c r="BE58" s="1251"/>
      <c r="BF58" s="1251"/>
      <c r="BG58" s="1251"/>
      <c r="BH58" s="1251"/>
      <c r="BI58" s="1251"/>
      <c r="BJ58" s="1251"/>
      <c r="BK58" s="1251"/>
      <c r="BL58" s="1251"/>
      <c r="BM58" s="1251"/>
      <c r="BN58" s="1251"/>
      <c r="BO58" s="1251"/>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1255"/>
      <c r="DE58" s="1253"/>
    </row>
    <row r="59" spans="1:109" s="1230" customFormat="1" ht="13.2" x14ac:dyDescent="0.2">
      <c r="A59" s="1216"/>
      <c r="B59" s="1253"/>
      <c r="K59" s="1256"/>
      <c r="L59" s="1256"/>
      <c r="M59" s="1256"/>
      <c r="N59" s="1256"/>
      <c r="AQ59" s="1256"/>
      <c r="AR59" s="1256"/>
      <c r="AS59" s="1256"/>
      <c r="AT59" s="1256"/>
      <c r="BC59" s="1256"/>
      <c r="BD59" s="1256"/>
      <c r="BE59" s="1256"/>
      <c r="BF59" s="1256"/>
      <c r="BO59" s="1256"/>
      <c r="BP59" s="1256"/>
      <c r="BQ59" s="1256"/>
      <c r="BR59" s="1256"/>
      <c r="CA59" s="1256"/>
      <c r="CB59" s="1256"/>
      <c r="CC59" s="1256"/>
      <c r="CD59" s="1256"/>
      <c r="CM59" s="1256"/>
      <c r="CN59" s="1256"/>
      <c r="CO59" s="1256"/>
      <c r="CP59" s="1256"/>
      <c r="CY59" s="1256"/>
      <c r="CZ59" s="1256"/>
      <c r="DA59" s="1256"/>
      <c r="DB59" s="1256"/>
      <c r="DC59" s="1256"/>
      <c r="DD59" s="1255"/>
      <c r="DE59" s="1253"/>
    </row>
    <row r="60" spans="1:109" s="1230" customFormat="1" ht="13.2" x14ac:dyDescent="0.2">
      <c r="A60" s="1216"/>
      <c r="B60" s="1253"/>
      <c r="K60" s="1256"/>
      <c r="L60" s="1256"/>
      <c r="M60" s="1256"/>
      <c r="N60" s="1256"/>
      <c r="AQ60" s="1256"/>
      <c r="AR60" s="1256"/>
      <c r="AS60" s="1256"/>
      <c r="AT60" s="1256"/>
      <c r="BC60" s="1256"/>
      <c r="BD60" s="1256"/>
      <c r="BE60" s="1256"/>
      <c r="BF60" s="1256"/>
      <c r="BO60" s="1256"/>
      <c r="BP60" s="1256"/>
      <c r="BQ60" s="1256"/>
      <c r="BR60" s="1256"/>
      <c r="CA60" s="1256"/>
      <c r="CB60" s="1256"/>
      <c r="CC60" s="1256"/>
      <c r="CD60" s="1256"/>
      <c r="CM60" s="1256"/>
      <c r="CN60" s="1256"/>
      <c r="CO60" s="1256"/>
      <c r="CP60" s="1256"/>
      <c r="CY60" s="1256"/>
      <c r="CZ60" s="1256"/>
      <c r="DA60" s="1256"/>
      <c r="DB60" s="1256"/>
      <c r="DC60" s="1256"/>
      <c r="DD60" s="1255"/>
      <c r="DE60" s="1253"/>
    </row>
    <row r="61" spans="1:109" s="1230" customFormat="1" ht="13.2" x14ac:dyDescent="0.2">
      <c r="A61" s="1216"/>
      <c r="B61" s="1257"/>
      <c r="C61" s="1258"/>
      <c r="D61" s="1258"/>
      <c r="E61" s="1258"/>
      <c r="F61" s="1258"/>
      <c r="G61" s="1258"/>
      <c r="H61" s="1258"/>
      <c r="I61" s="1258"/>
      <c r="J61" s="1258"/>
      <c r="K61" s="1258"/>
      <c r="L61" s="1258"/>
      <c r="M61" s="1259"/>
      <c r="N61" s="1259"/>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c r="AK61" s="1258"/>
      <c r="AL61" s="1258"/>
      <c r="AM61" s="1258"/>
      <c r="AN61" s="1258"/>
      <c r="AO61" s="1258"/>
      <c r="AP61" s="1258"/>
      <c r="AQ61" s="1258"/>
      <c r="AR61" s="1258"/>
      <c r="AS61" s="1259"/>
      <c r="AT61" s="1259"/>
      <c r="AU61" s="1258"/>
      <c r="AV61" s="1258"/>
      <c r="AW61" s="1258"/>
      <c r="AX61" s="1258"/>
      <c r="AY61" s="1258"/>
      <c r="AZ61" s="1258"/>
      <c r="BA61" s="1258"/>
      <c r="BB61" s="1258"/>
      <c r="BC61" s="1258"/>
      <c r="BD61" s="1258"/>
      <c r="BE61" s="1259"/>
      <c r="BF61" s="1259"/>
      <c r="BG61" s="1258"/>
      <c r="BH61" s="1258"/>
      <c r="BI61" s="1258"/>
      <c r="BJ61" s="1258"/>
      <c r="BK61" s="1258"/>
      <c r="BL61" s="1258"/>
      <c r="BM61" s="1258"/>
      <c r="BN61" s="1258"/>
      <c r="BO61" s="1258"/>
      <c r="BP61" s="1258"/>
      <c r="BQ61" s="1259"/>
      <c r="BR61" s="1259"/>
      <c r="BS61" s="1258"/>
      <c r="BT61" s="1258"/>
      <c r="BU61" s="1258"/>
      <c r="BV61" s="1258"/>
      <c r="BW61" s="1258"/>
      <c r="BX61" s="1258"/>
      <c r="BY61" s="1258"/>
      <c r="BZ61" s="1258"/>
      <c r="CA61" s="1258"/>
      <c r="CB61" s="1258"/>
      <c r="CC61" s="1259"/>
      <c r="CD61" s="1259"/>
      <c r="CE61" s="1258"/>
      <c r="CF61" s="1258"/>
      <c r="CG61" s="1258"/>
      <c r="CH61" s="1258"/>
      <c r="CI61" s="1258"/>
      <c r="CJ61" s="1258"/>
      <c r="CK61" s="1258"/>
      <c r="CL61" s="1258"/>
      <c r="CM61" s="1258"/>
      <c r="CN61" s="1258"/>
      <c r="CO61" s="1259"/>
      <c r="CP61" s="1259"/>
      <c r="CQ61" s="1258"/>
      <c r="CR61" s="1258"/>
      <c r="CS61" s="1258"/>
      <c r="CT61" s="1258"/>
      <c r="CU61" s="1258"/>
      <c r="CV61" s="1258"/>
      <c r="CW61" s="1258"/>
      <c r="CX61" s="1258"/>
      <c r="CY61" s="1258"/>
      <c r="CZ61" s="1258"/>
      <c r="DA61" s="1259"/>
      <c r="DB61" s="1259"/>
      <c r="DC61" s="1259"/>
      <c r="DD61" s="1260"/>
      <c r="DE61" s="1253"/>
    </row>
    <row r="62" spans="1:109" ht="13.2" x14ac:dyDescent="0.2">
      <c r="B62" s="1227"/>
      <c r="C62" s="1227"/>
      <c r="D62" s="1227"/>
      <c r="E62" s="1227"/>
      <c r="F62" s="1227"/>
      <c r="G62" s="1227"/>
      <c r="H62" s="1227"/>
      <c r="I62" s="1227"/>
      <c r="J62" s="1227"/>
      <c r="K62" s="1227"/>
      <c r="L62" s="1227"/>
      <c r="M62" s="1227"/>
      <c r="N62" s="1227"/>
      <c r="O62" s="1227"/>
      <c r="P62" s="1227"/>
      <c r="Q62" s="1227"/>
      <c r="R62" s="1227"/>
      <c r="S62" s="1227"/>
      <c r="T62" s="1227"/>
      <c r="U62" s="1227"/>
      <c r="V62" s="1227"/>
      <c r="W62" s="1227"/>
      <c r="X62" s="1227"/>
      <c r="Y62" s="1227"/>
      <c r="Z62" s="1227"/>
      <c r="AA62" s="1227"/>
      <c r="AB62" s="1227"/>
      <c r="AC62" s="1227"/>
      <c r="AD62" s="1227"/>
      <c r="AE62" s="1227"/>
      <c r="AF62" s="1227"/>
      <c r="AG62" s="1227"/>
      <c r="AH62" s="1227"/>
      <c r="AI62" s="1227"/>
      <c r="AJ62" s="1227"/>
      <c r="AK62" s="1227"/>
      <c r="AL62" s="1227"/>
      <c r="AM62" s="1227"/>
      <c r="AN62" s="1227"/>
      <c r="AO62" s="1227"/>
      <c r="AP62" s="1227"/>
      <c r="AQ62" s="1227"/>
      <c r="AR62" s="1227"/>
      <c r="AS62" s="1227"/>
      <c r="AT62" s="1227"/>
      <c r="AU62" s="1227"/>
      <c r="AV62" s="1227"/>
      <c r="AW62" s="1227"/>
      <c r="AX62" s="1227"/>
      <c r="AY62" s="1227"/>
      <c r="AZ62" s="1227"/>
      <c r="BA62" s="1227"/>
      <c r="BB62" s="1227"/>
      <c r="BC62" s="1227"/>
      <c r="BD62" s="1227"/>
      <c r="BE62" s="1227"/>
      <c r="BF62" s="1227"/>
      <c r="BG62" s="1227"/>
      <c r="BH62" s="1227"/>
      <c r="BI62" s="1227"/>
      <c r="BJ62" s="1227"/>
      <c r="BK62" s="1227"/>
      <c r="BL62" s="1227"/>
      <c r="BM62" s="1227"/>
      <c r="BN62" s="1227"/>
      <c r="BO62" s="1227"/>
      <c r="BP62" s="1227"/>
      <c r="BQ62" s="1227"/>
      <c r="BR62" s="1227"/>
      <c r="BS62" s="1227"/>
      <c r="BT62" s="1227"/>
      <c r="BU62" s="1227"/>
      <c r="BV62" s="1227"/>
      <c r="BW62" s="1227"/>
      <c r="BX62" s="1227"/>
      <c r="BY62" s="1227"/>
      <c r="BZ62" s="1227"/>
      <c r="CA62" s="1227"/>
      <c r="CB62" s="1227"/>
      <c r="CC62" s="1227"/>
      <c r="CD62" s="1227"/>
      <c r="CE62" s="1227"/>
      <c r="CF62" s="1227"/>
      <c r="CG62" s="1227"/>
      <c r="CH62" s="1227"/>
      <c r="CI62" s="1227"/>
      <c r="CJ62" s="1227"/>
      <c r="CK62" s="1227"/>
      <c r="CL62" s="1227"/>
      <c r="CM62" s="1227"/>
      <c r="CN62" s="1227"/>
      <c r="CO62" s="1227"/>
      <c r="CP62" s="1227"/>
      <c r="CQ62" s="1227"/>
      <c r="CR62" s="1227"/>
      <c r="CS62" s="1227"/>
      <c r="CT62" s="1227"/>
      <c r="CU62" s="1227"/>
      <c r="CV62" s="1227"/>
      <c r="CW62" s="1227"/>
      <c r="CX62" s="1227"/>
      <c r="CY62" s="1227"/>
      <c r="CZ62" s="1227"/>
      <c r="DA62" s="1227"/>
      <c r="DB62" s="1227"/>
      <c r="DC62" s="1227"/>
      <c r="DD62" s="1227"/>
      <c r="DE62" s="1216"/>
    </row>
    <row r="63" spans="1:109" ht="16.2" x14ac:dyDescent="0.2">
      <c r="B63" s="1261" t="s">
        <v>638</v>
      </c>
    </row>
    <row r="64" spans="1:109" ht="13.2" x14ac:dyDescent="0.2">
      <c r="B64" s="1222"/>
      <c r="G64" s="1229"/>
      <c r="I64" s="1262"/>
      <c r="J64" s="1262"/>
      <c r="K64" s="1262"/>
      <c r="L64" s="1262"/>
      <c r="M64" s="1262"/>
      <c r="N64" s="1263"/>
      <c r="AM64" s="1229"/>
      <c r="AN64" s="1229" t="s">
        <v>631</v>
      </c>
      <c r="AP64" s="1230"/>
      <c r="AQ64" s="1230"/>
      <c r="AR64" s="1230"/>
      <c r="AY64" s="1229"/>
      <c r="BA64" s="1230"/>
      <c r="BB64" s="1230"/>
      <c r="BC64" s="1230"/>
      <c r="BK64" s="1229"/>
      <c r="BM64" s="1230"/>
      <c r="BN64" s="1230"/>
      <c r="BO64" s="1230"/>
      <c r="BW64" s="1229"/>
      <c r="BY64" s="1230"/>
      <c r="BZ64" s="1230"/>
      <c r="CA64" s="1230"/>
      <c r="CI64" s="1229"/>
      <c r="CK64" s="1230"/>
      <c r="CL64" s="1230"/>
      <c r="CM64" s="1230"/>
      <c r="CU64" s="1229"/>
      <c r="CW64" s="1230"/>
      <c r="CX64" s="1230"/>
      <c r="CY64" s="1230"/>
    </row>
    <row r="65" spans="2:107" ht="13.2" x14ac:dyDescent="0.2">
      <c r="B65" s="1222"/>
      <c r="AN65" s="1264" t="s">
        <v>639</v>
      </c>
      <c r="AO65" s="1232"/>
      <c r="AP65" s="1232"/>
      <c r="AQ65" s="1232"/>
      <c r="AR65" s="1232"/>
      <c r="AS65" s="1232"/>
      <c r="AT65" s="1232"/>
      <c r="AU65" s="1232"/>
      <c r="AV65" s="1232"/>
      <c r="AW65" s="1232"/>
      <c r="AX65" s="1232"/>
      <c r="AY65" s="1232"/>
      <c r="AZ65" s="1232"/>
      <c r="BA65" s="1232"/>
      <c r="BB65" s="1232"/>
      <c r="BC65" s="1232"/>
      <c r="BD65" s="1232"/>
      <c r="BE65" s="1232"/>
      <c r="BF65" s="1232"/>
      <c r="BG65" s="1232"/>
      <c r="BH65" s="1232"/>
      <c r="BI65" s="1232"/>
      <c r="BJ65" s="1232"/>
      <c r="BK65" s="1232"/>
      <c r="BL65" s="1232"/>
      <c r="BM65" s="1232"/>
      <c r="BN65" s="1232"/>
      <c r="BO65" s="1232"/>
      <c r="BP65" s="1232"/>
      <c r="BQ65" s="1232"/>
      <c r="BR65" s="1232"/>
      <c r="BS65" s="1232"/>
      <c r="BT65" s="1232"/>
      <c r="BU65" s="1232"/>
      <c r="BV65" s="1232"/>
      <c r="BW65" s="1232"/>
      <c r="BX65" s="1232"/>
      <c r="BY65" s="1232"/>
      <c r="BZ65" s="1232"/>
      <c r="CA65" s="1232"/>
      <c r="CB65" s="1232"/>
      <c r="CC65" s="1232"/>
      <c r="CD65" s="1232"/>
      <c r="CE65" s="1232"/>
      <c r="CF65" s="1232"/>
      <c r="CG65" s="1232"/>
      <c r="CH65" s="1232"/>
      <c r="CI65" s="1232"/>
      <c r="CJ65" s="1232"/>
      <c r="CK65" s="1232"/>
      <c r="CL65" s="1232"/>
      <c r="CM65" s="1232"/>
      <c r="CN65" s="1232"/>
      <c r="CO65" s="1232"/>
      <c r="CP65" s="1232"/>
      <c r="CQ65" s="1232"/>
      <c r="CR65" s="1232"/>
      <c r="CS65" s="1232"/>
      <c r="CT65" s="1232"/>
      <c r="CU65" s="1232"/>
      <c r="CV65" s="1232"/>
      <c r="CW65" s="1232"/>
      <c r="CX65" s="1232"/>
      <c r="CY65" s="1232"/>
      <c r="CZ65" s="1232"/>
      <c r="DA65" s="1232"/>
      <c r="DB65" s="1232"/>
      <c r="DC65" s="1233"/>
    </row>
    <row r="66" spans="2:107" ht="13.2" x14ac:dyDescent="0.2">
      <c r="B66" s="1222"/>
      <c r="AN66" s="1234"/>
      <c r="AO66" s="1235"/>
      <c r="AP66" s="1235"/>
      <c r="AQ66" s="1235"/>
      <c r="AR66" s="1235"/>
      <c r="AS66" s="1235"/>
      <c r="AT66" s="1235"/>
      <c r="AU66" s="1235"/>
      <c r="AV66" s="1235"/>
      <c r="AW66" s="1235"/>
      <c r="AX66" s="1235"/>
      <c r="AY66" s="1235"/>
      <c r="AZ66" s="1235"/>
      <c r="BA66" s="1235"/>
      <c r="BB66" s="1235"/>
      <c r="BC66" s="1235"/>
      <c r="BD66" s="1235"/>
      <c r="BE66" s="1235"/>
      <c r="BF66" s="1235"/>
      <c r="BG66" s="1235"/>
      <c r="BH66" s="1235"/>
      <c r="BI66" s="1235"/>
      <c r="BJ66" s="1235"/>
      <c r="BK66" s="1235"/>
      <c r="BL66" s="1235"/>
      <c r="BM66" s="1235"/>
      <c r="BN66" s="1235"/>
      <c r="BO66" s="1235"/>
      <c r="BP66" s="1235"/>
      <c r="BQ66" s="1235"/>
      <c r="BR66" s="1235"/>
      <c r="BS66" s="1235"/>
      <c r="BT66" s="1235"/>
      <c r="BU66" s="1235"/>
      <c r="BV66" s="1235"/>
      <c r="BW66" s="1235"/>
      <c r="BX66" s="1235"/>
      <c r="BY66" s="1235"/>
      <c r="BZ66" s="1235"/>
      <c r="CA66" s="1235"/>
      <c r="CB66" s="1235"/>
      <c r="CC66" s="1235"/>
      <c r="CD66" s="1235"/>
      <c r="CE66" s="1235"/>
      <c r="CF66" s="1235"/>
      <c r="CG66" s="1235"/>
      <c r="CH66" s="1235"/>
      <c r="CI66" s="1235"/>
      <c r="CJ66" s="1235"/>
      <c r="CK66" s="1235"/>
      <c r="CL66" s="1235"/>
      <c r="CM66" s="1235"/>
      <c r="CN66" s="1235"/>
      <c r="CO66" s="1235"/>
      <c r="CP66" s="1235"/>
      <c r="CQ66" s="1235"/>
      <c r="CR66" s="1235"/>
      <c r="CS66" s="1235"/>
      <c r="CT66" s="1235"/>
      <c r="CU66" s="1235"/>
      <c r="CV66" s="1235"/>
      <c r="CW66" s="1235"/>
      <c r="CX66" s="1235"/>
      <c r="CY66" s="1235"/>
      <c r="CZ66" s="1235"/>
      <c r="DA66" s="1235"/>
      <c r="DB66" s="1235"/>
      <c r="DC66" s="1236"/>
    </row>
    <row r="67" spans="2:107" ht="13.2" x14ac:dyDescent="0.2">
      <c r="B67" s="1222"/>
      <c r="AN67" s="1234"/>
      <c r="AO67" s="1235"/>
      <c r="AP67" s="1235"/>
      <c r="AQ67" s="1235"/>
      <c r="AR67" s="1235"/>
      <c r="AS67" s="1235"/>
      <c r="AT67" s="1235"/>
      <c r="AU67" s="1235"/>
      <c r="AV67" s="1235"/>
      <c r="AW67" s="1235"/>
      <c r="AX67" s="1235"/>
      <c r="AY67" s="1235"/>
      <c r="AZ67" s="1235"/>
      <c r="BA67" s="1235"/>
      <c r="BB67" s="1235"/>
      <c r="BC67" s="1235"/>
      <c r="BD67" s="1235"/>
      <c r="BE67" s="1235"/>
      <c r="BF67" s="1235"/>
      <c r="BG67" s="1235"/>
      <c r="BH67" s="1235"/>
      <c r="BI67" s="1235"/>
      <c r="BJ67" s="1235"/>
      <c r="BK67" s="1235"/>
      <c r="BL67" s="1235"/>
      <c r="BM67" s="1235"/>
      <c r="BN67" s="1235"/>
      <c r="BO67" s="1235"/>
      <c r="BP67" s="1235"/>
      <c r="BQ67" s="1235"/>
      <c r="BR67" s="1235"/>
      <c r="BS67" s="1235"/>
      <c r="BT67" s="1235"/>
      <c r="BU67" s="1235"/>
      <c r="BV67" s="1235"/>
      <c r="BW67" s="1235"/>
      <c r="BX67" s="1235"/>
      <c r="BY67" s="1235"/>
      <c r="BZ67" s="1235"/>
      <c r="CA67" s="1235"/>
      <c r="CB67" s="1235"/>
      <c r="CC67" s="1235"/>
      <c r="CD67" s="1235"/>
      <c r="CE67" s="1235"/>
      <c r="CF67" s="1235"/>
      <c r="CG67" s="1235"/>
      <c r="CH67" s="1235"/>
      <c r="CI67" s="1235"/>
      <c r="CJ67" s="1235"/>
      <c r="CK67" s="1235"/>
      <c r="CL67" s="1235"/>
      <c r="CM67" s="1235"/>
      <c r="CN67" s="1235"/>
      <c r="CO67" s="1235"/>
      <c r="CP67" s="1235"/>
      <c r="CQ67" s="1235"/>
      <c r="CR67" s="1235"/>
      <c r="CS67" s="1235"/>
      <c r="CT67" s="1235"/>
      <c r="CU67" s="1235"/>
      <c r="CV67" s="1235"/>
      <c r="CW67" s="1235"/>
      <c r="CX67" s="1235"/>
      <c r="CY67" s="1235"/>
      <c r="CZ67" s="1235"/>
      <c r="DA67" s="1235"/>
      <c r="DB67" s="1235"/>
      <c r="DC67" s="1236"/>
    </row>
    <row r="68" spans="2:107" ht="13.2" x14ac:dyDescent="0.2">
      <c r="B68" s="1222"/>
      <c r="AN68" s="1234"/>
      <c r="AO68" s="1235"/>
      <c r="AP68" s="1235"/>
      <c r="AQ68" s="1235"/>
      <c r="AR68" s="1235"/>
      <c r="AS68" s="1235"/>
      <c r="AT68" s="1235"/>
      <c r="AU68" s="1235"/>
      <c r="AV68" s="1235"/>
      <c r="AW68" s="1235"/>
      <c r="AX68" s="1235"/>
      <c r="AY68" s="1235"/>
      <c r="AZ68" s="1235"/>
      <c r="BA68" s="1235"/>
      <c r="BB68" s="1235"/>
      <c r="BC68" s="1235"/>
      <c r="BD68" s="1235"/>
      <c r="BE68" s="1235"/>
      <c r="BF68" s="1235"/>
      <c r="BG68" s="1235"/>
      <c r="BH68" s="1235"/>
      <c r="BI68" s="1235"/>
      <c r="BJ68" s="1235"/>
      <c r="BK68" s="1235"/>
      <c r="BL68" s="1235"/>
      <c r="BM68" s="1235"/>
      <c r="BN68" s="1235"/>
      <c r="BO68" s="1235"/>
      <c r="BP68" s="1235"/>
      <c r="BQ68" s="1235"/>
      <c r="BR68" s="1235"/>
      <c r="BS68" s="1235"/>
      <c r="BT68" s="1235"/>
      <c r="BU68" s="1235"/>
      <c r="BV68" s="1235"/>
      <c r="BW68" s="1235"/>
      <c r="BX68" s="1235"/>
      <c r="BY68" s="1235"/>
      <c r="BZ68" s="1235"/>
      <c r="CA68" s="1235"/>
      <c r="CB68" s="1235"/>
      <c r="CC68" s="1235"/>
      <c r="CD68" s="1235"/>
      <c r="CE68" s="1235"/>
      <c r="CF68" s="1235"/>
      <c r="CG68" s="1235"/>
      <c r="CH68" s="1235"/>
      <c r="CI68" s="1235"/>
      <c r="CJ68" s="1235"/>
      <c r="CK68" s="1235"/>
      <c r="CL68" s="1235"/>
      <c r="CM68" s="1235"/>
      <c r="CN68" s="1235"/>
      <c r="CO68" s="1235"/>
      <c r="CP68" s="1235"/>
      <c r="CQ68" s="1235"/>
      <c r="CR68" s="1235"/>
      <c r="CS68" s="1235"/>
      <c r="CT68" s="1235"/>
      <c r="CU68" s="1235"/>
      <c r="CV68" s="1235"/>
      <c r="CW68" s="1235"/>
      <c r="CX68" s="1235"/>
      <c r="CY68" s="1235"/>
      <c r="CZ68" s="1235"/>
      <c r="DA68" s="1235"/>
      <c r="DB68" s="1235"/>
      <c r="DC68" s="1236"/>
    </row>
    <row r="69" spans="2:107" ht="13.2" x14ac:dyDescent="0.2">
      <c r="B69" s="1222"/>
      <c r="AN69" s="1237"/>
      <c r="AO69" s="1238"/>
      <c r="AP69" s="1238"/>
      <c r="AQ69" s="1238"/>
      <c r="AR69" s="1238"/>
      <c r="AS69" s="1238"/>
      <c r="AT69" s="1238"/>
      <c r="AU69" s="1238"/>
      <c r="AV69" s="1238"/>
      <c r="AW69" s="1238"/>
      <c r="AX69" s="1238"/>
      <c r="AY69" s="1238"/>
      <c r="AZ69" s="1238"/>
      <c r="BA69" s="1238"/>
      <c r="BB69" s="1238"/>
      <c r="BC69" s="1238"/>
      <c r="BD69" s="1238"/>
      <c r="BE69" s="1238"/>
      <c r="BF69" s="1238"/>
      <c r="BG69" s="1238"/>
      <c r="BH69" s="1238"/>
      <c r="BI69" s="1238"/>
      <c r="BJ69" s="1238"/>
      <c r="BK69" s="1238"/>
      <c r="BL69" s="1238"/>
      <c r="BM69" s="1238"/>
      <c r="BN69" s="1238"/>
      <c r="BO69" s="1238"/>
      <c r="BP69" s="1238"/>
      <c r="BQ69" s="1238"/>
      <c r="BR69" s="1238"/>
      <c r="BS69" s="1238"/>
      <c r="BT69" s="1238"/>
      <c r="BU69" s="1238"/>
      <c r="BV69" s="1238"/>
      <c r="BW69" s="1238"/>
      <c r="BX69" s="1238"/>
      <c r="BY69" s="1238"/>
      <c r="BZ69" s="1238"/>
      <c r="CA69" s="1238"/>
      <c r="CB69" s="1238"/>
      <c r="CC69" s="1238"/>
      <c r="CD69" s="1238"/>
      <c r="CE69" s="1238"/>
      <c r="CF69" s="1238"/>
      <c r="CG69" s="1238"/>
      <c r="CH69" s="1238"/>
      <c r="CI69" s="1238"/>
      <c r="CJ69" s="1238"/>
      <c r="CK69" s="1238"/>
      <c r="CL69" s="1238"/>
      <c r="CM69" s="1238"/>
      <c r="CN69" s="1238"/>
      <c r="CO69" s="1238"/>
      <c r="CP69" s="1238"/>
      <c r="CQ69" s="1238"/>
      <c r="CR69" s="1238"/>
      <c r="CS69" s="1238"/>
      <c r="CT69" s="1238"/>
      <c r="CU69" s="1238"/>
      <c r="CV69" s="1238"/>
      <c r="CW69" s="1238"/>
      <c r="CX69" s="1238"/>
      <c r="CY69" s="1238"/>
      <c r="CZ69" s="1238"/>
      <c r="DA69" s="1238"/>
      <c r="DB69" s="1238"/>
      <c r="DC69" s="1239"/>
    </row>
    <row r="70" spans="2:107" ht="13.2" x14ac:dyDescent="0.2">
      <c r="B70" s="1222"/>
      <c r="H70" s="1265"/>
      <c r="I70" s="1265"/>
      <c r="J70" s="1266"/>
      <c r="K70" s="1266"/>
      <c r="L70" s="1267"/>
      <c r="M70" s="1266"/>
      <c r="N70" s="1267"/>
      <c r="AN70" s="1240"/>
      <c r="AO70" s="1240"/>
      <c r="AP70" s="1240"/>
      <c r="AZ70" s="1240"/>
      <c r="BA70" s="1240"/>
      <c r="BB70" s="1240"/>
      <c r="BL70" s="1240"/>
      <c r="BM70" s="1240"/>
      <c r="BN70" s="1240"/>
      <c r="BX70" s="1240"/>
      <c r="BY70" s="1240"/>
      <c r="BZ70" s="1240"/>
      <c r="CJ70" s="1240"/>
      <c r="CK70" s="1240"/>
      <c r="CL70" s="1240"/>
      <c r="CV70" s="1240"/>
      <c r="CW70" s="1240"/>
      <c r="CX70" s="1240"/>
    </row>
    <row r="71" spans="2:107" ht="13.2" x14ac:dyDescent="0.2">
      <c r="B71" s="1222"/>
      <c r="G71" s="1268"/>
      <c r="I71" s="1269"/>
      <c r="J71" s="1266"/>
      <c r="K71" s="1266"/>
      <c r="L71" s="1267"/>
      <c r="M71" s="1266"/>
      <c r="N71" s="1267"/>
      <c r="AM71" s="1268"/>
      <c r="AN71" s="1216" t="s">
        <v>633</v>
      </c>
    </row>
    <row r="72" spans="2:107" ht="13.2" x14ac:dyDescent="0.2">
      <c r="B72" s="1222"/>
      <c r="G72" s="1241"/>
      <c r="H72" s="1241"/>
      <c r="I72" s="1241"/>
      <c r="J72" s="1241"/>
      <c r="K72" s="1242"/>
      <c r="L72" s="1242"/>
      <c r="M72" s="1243"/>
      <c r="N72" s="1243"/>
      <c r="AN72" s="1244"/>
      <c r="AO72" s="1245"/>
      <c r="AP72" s="1245"/>
      <c r="AQ72" s="1245"/>
      <c r="AR72" s="1245"/>
      <c r="AS72" s="1245"/>
      <c r="AT72" s="1245"/>
      <c r="AU72" s="1245"/>
      <c r="AV72" s="1245"/>
      <c r="AW72" s="1245"/>
      <c r="AX72" s="1245"/>
      <c r="AY72" s="1245"/>
      <c r="AZ72" s="1245"/>
      <c r="BA72" s="1245"/>
      <c r="BB72" s="1245"/>
      <c r="BC72" s="1245"/>
      <c r="BD72" s="1245"/>
      <c r="BE72" s="1245"/>
      <c r="BF72" s="1245"/>
      <c r="BG72" s="1245"/>
      <c r="BH72" s="1245"/>
      <c r="BI72" s="1245"/>
      <c r="BJ72" s="1245"/>
      <c r="BK72" s="1245"/>
      <c r="BL72" s="1245"/>
      <c r="BM72" s="1245"/>
      <c r="BN72" s="1245"/>
      <c r="BO72" s="1246"/>
      <c r="BP72" s="1247" t="s">
        <v>574</v>
      </c>
      <c r="BQ72" s="1247"/>
      <c r="BR72" s="1247"/>
      <c r="BS72" s="1247"/>
      <c r="BT72" s="1247"/>
      <c r="BU72" s="1247"/>
      <c r="BV72" s="1247"/>
      <c r="BW72" s="1247"/>
      <c r="BX72" s="1247" t="s">
        <v>575</v>
      </c>
      <c r="BY72" s="1247"/>
      <c r="BZ72" s="1247"/>
      <c r="CA72" s="1247"/>
      <c r="CB72" s="1247"/>
      <c r="CC72" s="1247"/>
      <c r="CD72" s="1247"/>
      <c r="CE72" s="1247"/>
      <c r="CF72" s="1247" t="s">
        <v>576</v>
      </c>
      <c r="CG72" s="1247"/>
      <c r="CH72" s="1247"/>
      <c r="CI72" s="1247"/>
      <c r="CJ72" s="1247"/>
      <c r="CK72" s="1247"/>
      <c r="CL72" s="1247"/>
      <c r="CM72" s="1247"/>
      <c r="CN72" s="1247" t="s">
        <v>577</v>
      </c>
      <c r="CO72" s="1247"/>
      <c r="CP72" s="1247"/>
      <c r="CQ72" s="1247"/>
      <c r="CR72" s="1247"/>
      <c r="CS72" s="1247"/>
      <c r="CT72" s="1247"/>
      <c r="CU72" s="1247"/>
      <c r="CV72" s="1247" t="s">
        <v>578</v>
      </c>
      <c r="CW72" s="1247"/>
      <c r="CX72" s="1247"/>
      <c r="CY72" s="1247"/>
      <c r="CZ72" s="1247"/>
      <c r="DA72" s="1247"/>
      <c r="DB72" s="1247"/>
      <c r="DC72" s="1247"/>
    </row>
    <row r="73" spans="2:107" ht="13.2" x14ac:dyDescent="0.2">
      <c r="B73" s="1222"/>
      <c r="G73" s="1248"/>
      <c r="H73" s="1248"/>
      <c r="I73" s="1248"/>
      <c r="J73" s="1248"/>
      <c r="K73" s="1270"/>
      <c r="L73" s="1270"/>
      <c r="M73" s="1270"/>
      <c r="N73" s="1270"/>
      <c r="AM73" s="1240"/>
      <c r="AN73" s="1251" t="s">
        <v>634</v>
      </c>
      <c r="AO73" s="1251"/>
      <c r="AP73" s="1251"/>
      <c r="AQ73" s="1251"/>
      <c r="AR73" s="1251"/>
      <c r="AS73" s="1251"/>
      <c r="AT73" s="1251"/>
      <c r="AU73" s="1251"/>
      <c r="AV73" s="1251"/>
      <c r="AW73" s="1251"/>
      <c r="AX73" s="1251"/>
      <c r="AY73" s="1251"/>
      <c r="AZ73" s="1251"/>
      <c r="BA73" s="1251"/>
      <c r="BB73" s="1251" t="s">
        <v>635</v>
      </c>
      <c r="BC73" s="1251"/>
      <c r="BD73" s="1251"/>
      <c r="BE73" s="1251"/>
      <c r="BF73" s="1251"/>
      <c r="BG73" s="1251"/>
      <c r="BH73" s="1251"/>
      <c r="BI73" s="1251"/>
      <c r="BJ73" s="1251"/>
      <c r="BK73" s="1251"/>
      <c r="BL73" s="1251"/>
      <c r="BM73" s="1251"/>
      <c r="BN73" s="1251"/>
      <c r="BO73" s="1251"/>
      <c r="BP73" s="1252"/>
      <c r="BQ73" s="1252"/>
      <c r="BR73" s="1252"/>
      <c r="BS73" s="1252"/>
      <c r="BT73" s="1252"/>
      <c r="BU73" s="1252"/>
      <c r="BV73" s="1252"/>
      <c r="BW73" s="1252"/>
      <c r="BX73" s="1252"/>
      <c r="BY73" s="1252"/>
      <c r="BZ73" s="1252"/>
      <c r="CA73" s="1252"/>
      <c r="CB73" s="1252"/>
      <c r="CC73" s="1252"/>
      <c r="CD73" s="1252"/>
      <c r="CE73" s="1252"/>
      <c r="CF73" s="1252"/>
      <c r="CG73" s="1252"/>
      <c r="CH73" s="1252"/>
      <c r="CI73" s="1252"/>
      <c r="CJ73" s="1252"/>
      <c r="CK73" s="1252"/>
      <c r="CL73" s="1252"/>
      <c r="CM73" s="1252"/>
      <c r="CN73" s="1252"/>
      <c r="CO73" s="1252"/>
      <c r="CP73" s="1252"/>
      <c r="CQ73" s="1252"/>
      <c r="CR73" s="1252"/>
      <c r="CS73" s="1252"/>
      <c r="CT73" s="1252"/>
      <c r="CU73" s="1252"/>
      <c r="CV73" s="1252"/>
      <c r="CW73" s="1252"/>
      <c r="CX73" s="1252"/>
      <c r="CY73" s="1252"/>
      <c r="CZ73" s="1252"/>
      <c r="DA73" s="1252"/>
      <c r="DB73" s="1252"/>
      <c r="DC73" s="1252"/>
    </row>
    <row r="74" spans="2:107" ht="13.2" x14ac:dyDescent="0.2">
      <c r="B74" s="1222"/>
      <c r="G74" s="1248"/>
      <c r="H74" s="1248"/>
      <c r="I74" s="1248"/>
      <c r="J74" s="1248"/>
      <c r="K74" s="1270"/>
      <c r="L74" s="1270"/>
      <c r="M74" s="1270"/>
      <c r="N74" s="1270"/>
      <c r="AM74" s="1240"/>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ht="13.2" x14ac:dyDescent="0.2">
      <c r="B75" s="1222"/>
      <c r="G75" s="1248"/>
      <c r="H75" s="1248"/>
      <c r="I75" s="1241"/>
      <c r="J75" s="1241"/>
      <c r="K75" s="1250"/>
      <c r="L75" s="1250"/>
      <c r="M75" s="1250"/>
      <c r="N75" s="1250"/>
      <c r="AM75" s="1240"/>
      <c r="AN75" s="1251"/>
      <c r="AO75" s="1251"/>
      <c r="AP75" s="1251"/>
      <c r="AQ75" s="1251"/>
      <c r="AR75" s="1251"/>
      <c r="AS75" s="1251"/>
      <c r="AT75" s="1251"/>
      <c r="AU75" s="1251"/>
      <c r="AV75" s="1251"/>
      <c r="AW75" s="1251"/>
      <c r="AX75" s="1251"/>
      <c r="AY75" s="1251"/>
      <c r="AZ75" s="1251"/>
      <c r="BA75" s="1251"/>
      <c r="BB75" s="1251" t="s">
        <v>640</v>
      </c>
      <c r="BC75" s="1251"/>
      <c r="BD75" s="1251"/>
      <c r="BE75" s="1251"/>
      <c r="BF75" s="1251"/>
      <c r="BG75" s="1251"/>
      <c r="BH75" s="1251"/>
      <c r="BI75" s="1251"/>
      <c r="BJ75" s="1251"/>
      <c r="BK75" s="1251"/>
      <c r="BL75" s="1251"/>
      <c r="BM75" s="1251"/>
      <c r="BN75" s="1251"/>
      <c r="BO75" s="1251"/>
      <c r="BP75" s="1252">
        <v>7.4</v>
      </c>
      <c r="BQ75" s="1252"/>
      <c r="BR75" s="1252"/>
      <c r="BS75" s="1252"/>
      <c r="BT75" s="1252"/>
      <c r="BU75" s="1252"/>
      <c r="BV75" s="1252"/>
      <c r="BW75" s="1252"/>
      <c r="BX75" s="1252">
        <v>6.9</v>
      </c>
      <c r="BY75" s="1252"/>
      <c r="BZ75" s="1252"/>
      <c r="CA75" s="1252"/>
      <c r="CB75" s="1252"/>
      <c r="CC75" s="1252"/>
      <c r="CD75" s="1252"/>
      <c r="CE75" s="1252"/>
      <c r="CF75" s="1252">
        <v>6.4</v>
      </c>
      <c r="CG75" s="1252"/>
      <c r="CH75" s="1252"/>
      <c r="CI75" s="1252"/>
      <c r="CJ75" s="1252"/>
      <c r="CK75" s="1252"/>
      <c r="CL75" s="1252"/>
      <c r="CM75" s="1252"/>
      <c r="CN75" s="1252">
        <v>6.1</v>
      </c>
      <c r="CO75" s="1252"/>
      <c r="CP75" s="1252"/>
      <c r="CQ75" s="1252"/>
      <c r="CR75" s="1252"/>
      <c r="CS75" s="1252"/>
      <c r="CT75" s="1252"/>
      <c r="CU75" s="1252"/>
      <c r="CV75" s="1252">
        <v>6.4</v>
      </c>
      <c r="CW75" s="1252"/>
      <c r="CX75" s="1252"/>
      <c r="CY75" s="1252"/>
      <c r="CZ75" s="1252"/>
      <c r="DA75" s="1252"/>
      <c r="DB75" s="1252"/>
      <c r="DC75" s="1252"/>
    </row>
    <row r="76" spans="2:107" ht="13.2" x14ac:dyDescent="0.2">
      <c r="B76" s="1222"/>
      <c r="G76" s="1248"/>
      <c r="H76" s="1248"/>
      <c r="I76" s="1241"/>
      <c r="J76" s="1241"/>
      <c r="K76" s="1250"/>
      <c r="L76" s="1250"/>
      <c r="M76" s="1250"/>
      <c r="N76" s="1250"/>
      <c r="AM76" s="1240"/>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ht="13.2" x14ac:dyDescent="0.2">
      <c r="B77" s="1222"/>
      <c r="G77" s="1241"/>
      <c r="H77" s="1241"/>
      <c r="I77" s="1241"/>
      <c r="J77" s="1241"/>
      <c r="K77" s="1270"/>
      <c r="L77" s="1270"/>
      <c r="M77" s="1270"/>
      <c r="N77" s="1270"/>
      <c r="AN77" s="1247" t="s">
        <v>637</v>
      </c>
      <c r="AO77" s="1247"/>
      <c r="AP77" s="1247"/>
      <c r="AQ77" s="1247"/>
      <c r="AR77" s="1247"/>
      <c r="AS77" s="1247"/>
      <c r="AT77" s="1247"/>
      <c r="AU77" s="1247"/>
      <c r="AV77" s="1247"/>
      <c r="AW77" s="1247"/>
      <c r="AX77" s="1247"/>
      <c r="AY77" s="1247"/>
      <c r="AZ77" s="1247"/>
      <c r="BA77" s="1247"/>
      <c r="BB77" s="1251" t="s">
        <v>635</v>
      </c>
      <c r="BC77" s="1251"/>
      <c r="BD77" s="1251"/>
      <c r="BE77" s="1251"/>
      <c r="BF77" s="1251"/>
      <c r="BG77" s="1251"/>
      <c r="BH77" s="1251"/>
      <c r="BI77" s="1251"/>
      <c r="BJ77" s="1251"/>
      <c r="BK77" s="1251"/>
      <c r="BL77" s="1251"/>
      <c r="BM77" s="1251"/>
      <c r="BN77" s="1251"/>
      <c r="BO77" s="1251"/>
      <c r="BP77" s="1252">
        <v>11.4</v>
      </c>
      <c r="BQ77" s="1252"/>
      <c r="BR77" s="1252"/>
      <c r="BS77" s="1252"/>
      <c r="BT77" s="1252"/>
      <c r="BU77" s="1252"/>
      <c r="BV77" s="1252"/>
      <c r="BW77" s="1252"/>
      <c r="BX77" s="1252">
        <v>10.4</v>
      </c>
      <c r="BY77" s="1252"/>
      <c r="BZ77" s="1252"/>
      <c r="CA77" s="1252"/>
      <c r="CB77" s="1252"/>
      <c r="CC77" s="1252"/>
      <c r="CD77" s="1252"/>
      <c r="CE77" s="1252"/>
      <c r="CF77" s="1252">
        <v>13.5</v>
      </c>
      <c r="CG77" s="1252"/>
      <c r="CH77" s="1252"/>
      <c r="CI77" s="1252"/>
      <c r="CJ77" s="1252"/>
      <c r="CK77" s="1252"/>
      <c r="CL77" s="1252"/>
      <c r="CM77" s="1252"/>
      <c r="CN77" s="1252">
        <v>0</v>
      </c>
      <c r="CO77" s="1252"/>
      <c r="CP77" s="1252"/>
      <c r="CQ77" s="1252"/>
      <c r="CR77" s="1252"/>
      <c r="CS77" s="1252"/>
      <c r="CT77" s="1252"/>
      <c r="CU77" s="1252"/>
      <c r="CV77" s="1252">
        <v>0</v>
      </c>
      <c r="CW77" s="1252"/>
      <c r="CX77" s="1252"/>
      <c r="CY77" s="1252"/>
      <c r="CZ77" s="1252"/>
      <c r="DA77" s="1252"/>
      <c r="DB77" s="1252"/>
      <c r="DC77" s="1252"/>
    </row>
    <row r="78" spans="2:107" ht="13.2" x14ac:dyDescent="0.2">
      <c r="B78" s="1222"/>
      <c r="G78" s="1241"/>
      <c r="H78" s="1241"/>
      <c r="I78" s="1241"/>
      <c r="J78" s="1241"/>
      <c r="K78" s="1270"/>
      <c r="L78" s="1270"/>
      <c r="M78" s="1270"/>
      <c r="N78" s="1270"/>
      <c r="AN78" s="1247"/>
      <c r="AO78" s="1247"/>
      <c r="AP78" s="1247"/>
      <c r="AQ78" s="1247"/>
      <c r="AR78" s="1247"/>
      <c r="AS78" s="1247"/>
      <c r="AT78" s="1247"/>
      <c r="AU78" s="1247"/>
      <c r="AV78" s="1247"/>
      <c r="AW78" s="1247"/>
      <c r="AX78" s="1247"/>
      <c r="AY78" s="1247"/>
      <c r="AZ78" s="1247"/>
      <c r="BA78" s="1247"/>
      <c r="BB78" s="1251"/>
      <c r="BC78" s="1251"/>
      <c r="BD78" s="1251"/>
      <c r="BE78" s="1251"/>
      <c r="BF78" s="1251"/>
      <c r="BG78" s="1251"/>
      <c r="BH78" s="1251"/>
      <c r="BI78" s="1251"/>
      <c r="BJ78" s="1251"/>
      <c r="BK78" s="1251"/>
      <c r="BL78" s="1251"/>
      <c r="BM78" s="1251"/>
      <c r="BN78" s="1251"/>
      <c r="BO78" s="1251"/>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ht="13.2" x14ac:dyDescent="0.2">
      <c r="B79" s="1222"/>
      <c r="G79" s="1241"/>
      <c r="H79" s="1241"/>
      <c r="I79" s="1254"/>
      <c r="J79" s="1254"/>
      <c r="K79" s="1271"/>
      <c r="L79" s="1271"/>
      <c r="M79" s="1271"/>
      <c r="N79" s="1271"/>
      <c r="AN79" s="1247"/>
      <c r="AO79" s="1247"/>
      <c r="AP79" s="1247"/>
      <c r="AQ79" s="1247"/>
      <c r="AR79" s="1247"/>
      <c r="AS79" s="1247"/>
      <c r="AT79" s="1247"/>
      <c r="AU79" s="1247"/>
      <c r="AV79" s="1247"/>
      <c r="AW79" s="1247"/>
      <c r="AX79" s="1247"/>
      <c r="AY79" s="1247"/>
      <c r="AZ79" s="1247"/>
      <c r="BA79" s="1247"/>
      <c r="BB79" s="1251" t="s">
        <v>640</v>
      </c>
      <c r="BC79" s="1251"/>
      <c r="BD79" s="1251"/>
      <c r="BE79" s="1251"/>
      <c r="BF79" s="1251"/>
      <c r="BG79" s="1251"/>
      <c r="BH79" s="1251"/>
      <c r="BI79" s="1251"/>
      <c r="BJ79" s="1251"/>
      <c r="BK79" s="1251"/>
      <c r="BL79" s="1251"/>
      <c r="BM79" s="1251"/>
      <c r="BN79" s="1251"/>
      <c r="BO79" s="1251"/>
      <c r="BP79" s="1252">
        <v>6.7</v>
      </c>
      <c r="BQ79" s="1252"/>
      <c r="BR79" s="1252"/>
      <c r="BS79" s="1252"/>
      <c r="BT79" s="1252"/>
      <c r="BU79" s="1252"/>
      <c r="BV79" s="1252"/>
      <c r="BW79" s="1252"/>
      <c r="BX79" s="1252">
        <v>6.6</v>
      </c>
      <c r="BY79" s="1252"/>
      <c r="BZ79" s="1252"/>
      <c r="CA79" s="1252"/>
      <c r="CB79" s="1252"/>
      <c r="CC79" s="1252"/>
      <c r="CD79" s="1252"/>
      <c r="CE79" s="1252"/>
      <c r="CF79" s="1252">
        <v>8.3000000000000007</v>
      </c>
      <c r="CG79" s="1252"/>
      <c r="CH79" s="1252"/>
      <c r="CI79" s="1252"/>
      <c r="CJ79" s="1252"/>
      <c r="CK79" s="1252"/>
      <c r="CL79" s="1252"/>
      <c r="CM79" s="1252"/>
      <c r="CN79" s="1252">
        <v>8</v>
      </c>
      <c r="CO79" s="1252"/>
      <c r="CP79" s="1252"/>
      <c r="CQ79" s="1252"/>
      <c r="CR79" s="1252"/>
      <c r="CS79" s="1252"/>
      <c r="CT79" s="1252"/>
      <c r="CU79" s="1252"/>
      <c r="CV79" s="1252">
        <v>8.1</v>
      </c>
      <c r="CW79" s="1252"/>
      <c r="CX79" s="1252"/>
      <c r="CY79" s="1252"/>
      <c r="CZ79" s="1252"/>
      <c r="DA79" s="1252"/>
      <c r="DB79" s="1252"/>
      <c r="DC79" s="1252"/>
    </row>
    <row r="80" spans="2:107" ht="13.2" x14ac:dyDescent="0.2">
      <c r="B80" s="1222"/>
      <c r="G80" s="1241"/>
      <c r="H80" s="1241"/>
      <c r="I80" s="1254"/>
      <c r="J80" s="1254"/>
      <c r="K80" s="1271"/>
      <c r="L80" s="1271"/>
      <c r="M80" s="1271"/>
      <c r="N80" s="1271"/>
      <c r="AN80" s="1247"/>
      <c r="AO80" s="1247"/>
      <c r="AP80" s="1247"/>
      <c r="AQ80" s="1247"/>
      <c r="AR80" s="1247"/>
      <c r="AS80" s="1247"/>
      <c r="AT80" s="1247"/>
      <c r="AU80" s="1247"/>
      <c r="AV80" s="1247"/>
      <c r="AW80" s="1247"/>
      <c r="AX80" s="1247"/>
      <c r="AY80" s="1247"/>
      <c r="AZ80" s="1247"/>
      <c r="BA80" s="1247"/>
      <c r="BB80" s="1251"/>
      <c r="BC80" s="1251"/>
      <c r="BD80" s="1251"/>
      <c r="BE80" s="1251"/>
      <c r="BF80" s="1251"/>
      <c r="BG80" s="1251"/>
      <c r="BH80" s="1251"/>
      <c r="BI80" s="1251"/>
      <c r="BJ80" s="1251"/>
      <c r="BK80" s="1251"/>
      <c r="BL80" s="1251"/>
      <c r="BM80" s="1251"/>
      <c r="BN80" s="1251"/>
      <c r="BO80" s="1251"/>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ht="13.2" x14ac:dyDescent="0.2">
      <c r="B81" s="1222"/>
    </row>
    <row r="82" spans="2:109" ht="16.2" x14ac:dyDescent="0.2">
      <c r="B82" s="1222"/>
      <c r="K82" s="1272"/>
      <c r="L82" s="1272"/>
      <c r="M82" s="1272"/>
      <c r="N82" s="1272"/>
      <c r="AQ82" s="1272"/>
      <c r="AR82" s="1272"/>
      <c r="AS82" s="1272"/>
      <c r="AT82" s="1272"/>
      <c r="BC82" s="1272"/>
      <c r="BD82" s="1272"/>
      <c r="BE82" s="1272"/>
      <c r="BF82" s="1272"/>
      <c r="BO82" s="1272"/>
      <c r="BP82" s="1272"/>
      <c r="BQ82" s="1272"/>
      <c r="BR82" s="1272"/>
      <c r="CA82" s="1272"/>
      <c r="CB82" s="1272"/>
      <c r="CC82" s="1272"/>
      <c r="CD82" s="1272"/>
      <c r="CM82" s="1272"/>
      <c r="CN82" s="1272"/>
      <c r="CO82" s="1272"/>
      <c r="CP82" s="1272"/>
      <c r="CY82" s="1272"/>
      <c r="CZ82" s="1272"/>
      <c r="DA82" s="1272"/>
      <c r="DB82" s="1272"/>
      <c r="DC82" s="1272"/>
    </row>
    <row r="83" spans="2:109" ht="13.2" x14ac:dyDescent="0.2">
      <c r="B83" s="1224"/>
      <c r="C83" s="1225"/>
      <c r="D83" s="1225"/>
      <c r="E83" s="1225"/>
      <c r="F83" s="1225"/>
      <c r="G83" s="1225"/>
      <c r="H83" s="1225"/>
      <c r="I83" s="1225"/>
      <c r="J83" s="1225"/>
      <c r="K83" s="1225"/>
      <c r="L83" s="1225"/>
      <c r="M83" s="1225"/>
      <c r="N83" s="1225"/>
      <c r="O83" s="1225"/>
      <c r="P83" s="1225"/>
      <c r="Q83" s="1225"/>
      <c r="R83" s="1225"/>
      <c r="S83" s="1225"/>
      <c r="T83" s="1225"/>
      <c r="U83" s="1225"/>
      <c r="V83" s="1225"/>
      <c r="W83" s="1225"/>
      <c r="X83" s="1225"/>
      <c r="Y83" s="1225"/>
      <c r="Z83" s="1225"/>
      <c r="AA83" s="1225"/>
      <c r="AB83" s="1225"/>
      <c r="AC83" s="1225"/>
      <c r="AD83" s="1225"/>
      <c r="AE83" s="1225"/>
      <c r="AF83" s="1225"/>
      <c r="AG83" s="1225"/>
      <c r="AH83" s="1225"/>
      <c r="AI83" s="1225"/>
      <c r="AJ83" s="1225"/>
      <c r="AK83" s="1225"/>
      <c r="AL83" s="1225"/>
      <c r="AM83" s="1225"/>
      <c r="AN83" s="1225"/>
      <c r="AO83" s="1225"/>
      <c r="AP83" s="1225"/>
      <c r="AQ83" s="1225"/>
      <c r="AR83" s="1225"/>
      <c r="AS83" s="1225"/>
      <c r="AT83" s="1225"/>
      <c r="AU83" s="1225"/>
      <c r="AV83" s="1225"/>
      <c r="AW83" s="1225"/>
      <c r="AX83" s="1225"/>
      <c r="AY83" s="1225"/>
      <c r="AZ83" s="1225"/>
      <c r="BA83" s="1225"/>
      <c r="BB83" s="1225"/>
      <c r="BC83" s="1225"/>
      <c r="BD83" s="1225"/>
      <c r="BE83" s="1225"/>
      <c r="BF83" s="1225"/>
      <c r="BG83" s="1225"/>
      <c r="BH83" s="1225"/>
      <c r="BI83" s="1225"/>
      <c r="BJ83" s="1225"/>
      <c r="BK83" s="1225"/>
      <c r="BL83" s="1225"/>
      <c r="BM83" s="1225"/>
      <c r="BN83" s="1225"/>
      <c r="BO83" s="1225"/>
      <c r="BP83" s="1225"/>
      <c r="BQ83" s="1225"/>
      <c r="BR83" s="1225"/>
      <c r="BS83" s="1225"/>
      <c r="BT83" s="1225"/>
      <c r="BU83" s="1225"/>
      <c r="BV83" s="1225"/>
      <c r="BW83" s="1225"/>
      <c r="BX83" s="1225"/>
      <c r="BY83" s="1225"/>
      <c r="BZ83" s="1225"/>
      <c r="CA83" s="1225"/>
      <c r="CB83" s="1225"/>
      <c r="CC83" s="1225"/>
      <c r="CD83" s="1225"/>
      <c r="CE83" s="1225"/>
      <c r="CF83" s="1225"/>
      <c r="CG83" s="1225"/>
      <c r="CH83" s="1225"/>
      <c r="CI83" s="1225"/>
      <c r="CJ83" s="1225"/>
      <c r="CK83" s="1225"/>
      <c r="CL83" s="1225"/>
      <c r="CM83" s="1225"/>
      <c r="CN83" s="1225"/>
      <c r="CO83" s="1225"/>
      <c r="CP83" s="1225"/>
      <c r="CQ83" s="1225"/>
      <c r="CR83" s="1225"/>
      <c r="CS83" s="1225"/>
      <c r="CT83" s="1225"/>
      <c r="CU83" s="1225"/>
      <c r="CV83" s="1225"/>
      <c r="CW83" s="1225"/>
      <c r="CX83" s="1225"/>
      <c r="CY83" s="1225"/>
      <c r="CZ83" s="1225"/>
      <c r="DA83" s="1225"/>
      <c r="DB83" s="1225"/>
      <c r="DC83" s="1225"/>
      <c r="DD83" s="1226"/>
    </row>
    <row r="84" spans="2:109" ht="13.2" x14ac:dyDescent="0.2">
      <c r="DD84" s="1216"/>
      <c r="DE84" s="1216"/>
    </row>
    <row r="85" spans="2:109" ht="13.2" x14ac:dyDescent="0.2">
      <c r="DD85" s="1216"/>
      <c r="DE85" s="1216"/>
    </row>
  </sheetData>
  <sheetProtection algorithmName="SHA-512" hashValue="CKTRUjSw6hZkBvnSTUlZKpApA1JZ7UGS6i6tiVjSFR+0BldZ0DfSGLB1r4gyBPuX9+2No0jeJOLJMWlBdmG+fg==" saltValue="LJjWWh4+JcF/laYLpBxM2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E6104-504F-4307-9A5E-415D6196CB38}">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521</v>
      </c>
    </row>
  </sheetData>
  <sheetProtection algorithmName="SHA-512" hashValue="XhmPV0WpeUXrJ2yl72UOUIiGvGjAYrmlmwEl86U7eufABCwJKlTsibgq81xS9F6w4GWdwLPxYNI4NAIj+hiqTQ==" saltValue="S9FpsUW6tBy6YE/pWIFB5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87F68-7545-4DB0-8D29-B4C6ACBE3D93}">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521</v>
      </c>
    </row>
  </sheetData>
  <sheetProtection algorithmName="SHA-512" hashValue="z0fyoCmoElCxljE9MXPFtEOdpyRH+RU0O0aZCWCwr5lErpOZrIqcaWnVo8fvqSVddJetqWE+X+SE3i4apHhaGg==" saltValue="dxYZrPaBCYXJHxhn7CvC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571</v>
      </c>
      <c r="G2" s="151"/>
      <c r="H2" s="152"/>
    </row>
    <row r="3" spans="1:8" x14ac:dyDescent="0.2">
      <c r="A3" s="148" t="s">
        <v>564</v>
      </c>
      <c r="B3" s="153"/>
      <c r="C3" s="154"/>
      <c r="D3" s="155">
        <v>88619</v>
      </c>
      <c r="E3" s="156"/>
      <c r="F3" s="157">
        <v>53869</v>
      </c>
      <c r="G3" s="158"/>
      <c r="H3" s="159"/>
    </row>
    <row r="4" spans="1:8" x14ac:dyDescent="0.2">
      <c r="A4" s="160"/>
      <c r="B4" s="161"/>
      <c r="C4" s="162"/>
      <c r="D4" s="163">
        <v>49686</v>
      </c>
      <c r="E4" s="164"/>
      <c r="F4" s="165">
        <v>35046</v>
      </c>
      <c r="G4" s="166"/>
      <c r="H4" s="167"/>
    </row>
    <row r="5" spans="1:8" x14ac:dyDescent="0.2">
      <c r="A5" s="148" t="s">
        <v>566</v>
      </c>
      <c r="B5" s="153"/>
      <c r="C5" s="154"/>
      <c r="D5" s="155">
        <v>138205</v>
      </c>
      <c r="E5" s="156"/>
      <c r="F5" s="157">
        <v>59119</v>
      </c>
      <c r="G5" s="158"/>
      <c r="H5" s="159"/>
    </row>
    <row r="6" spans="1:8" x14ac:dyDescent="0.2">
      <c r="A6" s="160"/>
      <c r="B6" s="161"/>
      <c r="C6" s="162"/>
      <c r="D6" s="163">
        <v>57638</v>
      </c>
      <c r="E6" s="164"/>
      <c r="F6" s="165">
        <v>29900</v>
      </c>
      <c r="G6" s="166"/>
      <c r="H6" s="167"/>
    </row>
    <row r="7" spans="1:8" x14ac:dyDescent="0.2">
      <c r="A7" s="148" t="s">
        <v>567</v>
      </c>
      <c r="B7" s="153"/>
      <c r="C7" s="154"/>
      <c r="D7" s="155">
        <v>118680</v>
      </c>
      <c r="E7" s="156"/>
      <c r="F7" s="157">
        <v>84459</v>
      </c>
      <c r="G7" s="158"/>
      <c r="H7" s="159"/>
    </row>
    <row r="8" spans="1:8" x14ac:dyDescent="0.2">
      <c r="A8" s="160"/>
      <c r="B8" s="161"/>
      <c r="C8" s="162"/>
      <c r="D8" s="163">
        <v>40270</v>
      </c>
      <c r="E8" s="164"/>
      <c r="F8" s="165">
        <v>47314</v>
      </c>
      <c r="G8" s="166"/>
      <c r="H8" s="167"/>
    </row>
    <row r="9" spans="1:8" x14ac:dyDescent="0.2">
      <c r="A9" s="148" t="s">
        <v>568</v>
      </c>
      <c r="B9" s="153"/>
      <c r="C9" s="154"/>
      <c r="D9" s="155">
        <v>98168</v>
      </c>
      <c r="E9" s="156"/>
      <c r="F9" s="157">
        <v>74568</v>
      </c>
      <c r="G9" s="158"/>
      <c r="H9" s="159"/>
    </row>
    <row r="10" spans="1:8" x14ac:dyDescent="0.2">
      <c r="A10" s="160"/>
      <c r="B10" s="161"/>
      <c r="C10" s="162"/>
      <c r="D10" s="163">
        <v>53311</v>
      </c>
      <c r="E10" s="164"/>
      <c r="F10" s="165">
        <v>42558</v>
      </c>
      <c r="G10" s="166"/>
      <c r="H10" s="167"/>
    </row>
    <row r="11" spans="1:8" x14ac:dyDescent="0.2">
      <c r="A11" s="148" t="s">
        <v>569</v>
      </c>
      <c r="B11" s="153"/>
      <c r="C11" s="154"/>
      <c r="D11" s="155">
        <v>107326</v>
      </c>
      <c r="E11" s="156"/>
      <c r="F11" s="157">
        <v>73693</v>
      </c>
      <c r="G11" s="158"/>
      <c r="H11" s="159"/>
    </row>
    <row r="12" spans="1:8" x14ac:dyDescent="0.2">
      <c r="A12" s="160"/>
      <c r="B12" s="161"/>
      <c r="C12" s="168"/>
      <c r="D12" s="163">
        <v>51931</v>
      </c>
      <c r="E12" s="164"/>
      <c r="F12" s="165">
        <v>44203</v>
      </c>
      <c r="G12" s="166"/>
      <c r="H12" s="167"/>
    </row>
    <row r="13" spans="1:8" x14ac:dyDescent="0.2">
      <c r="A13" s="148"/>
      <c r="B13" s="153"/>
      <c r="C13" s="169"/>
      <c r="D13" s="170">
        <v>110200</v>
      </c>
      <c r="E13" s="171"/>
      <c r="F13" s="172">
        <v>69142</v>
      </c>
      <c r="G13" s="173"/>
      <c r="H13" s="159"/>
    </row>
    <row r="14" spans="1:8" x14ac:dyDescent="0.2">
      <c r="A14" s="160"/>
      <c r="B14" s="161"/>
      <c r="C14" s="162"/>
      <c r="D14" s="163">
        <v>50567</v>
      </c>
      <c r="E14" s="164"/>
      <c r="F14" s="165">
        <v>39804</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3.97</v>
      </c>
      <c r="C19" s="174">
        <f>ROUND(VALUE(SUBSTITUTE(実質収支比率等に係る経年分析!G$48,"▲","-")),2)</f>
        <v>3.86</v>
      </c>
      <c r="D19" s="174">
        <f>ROUND(VALUE(SUBSTITUTE(実質収支比率等に係る経年分析!H$48,"▲","-")),2)</f>
        <v>6.06</v>
      </c>
      <c r="E19" s="174">
        <f>ROUND(VALUE(SUBSTITUTE(実質収支比率等に係る経年分析!I$48,"▲","-")),2)</f>
        <v>9.6999999999999993</v>
      </c>
      <c r="F19" s="174">
        <f>ROUND(VALUE(SUBSTITUTE(実質収支比率等に係る経年分析!J$48,"▲","-")),2)</f>
        <v>6.47</v>
      </c>
    </row>
    <row r="20" spans="1:11" x14ac:dyDescent="0.2">
      <c r="A20" s="174" t="s">
        <v>57</v>
      </c>
      <c r="B20" s="174">
        <f>ROUND(VALUE(SUBSTITUTE(実質収支比率等に係る経年分析!F$47,"▲","-")),2)</f>
        <v>32.119999999999997</v>
      </c>
      <c r="C20" s="174">
        <f>ROUND(VALUE(SUBSTITUTE(実質収支比率等に係る経年分析!G$47,"▲","-")),2)</f>
        <v>31.41</v>
      </c>
      <c r="D20" s="174">
        <f>ROUND(VALUE(SUBSTITUTE(実質収支比率等に係る経年分析!H$47,"▲","-")),2)</f>
        <v>29.64</v>
      </c>
      <c r="E20" s="174">
        <f>ROUND(VALUE(SUBSTITUTE(実質収支比率等に係る経年分析!I$47,"▲","-")),2)</f>
        <v>31.73</v>
      </c>
      <c r="F20" s="174">
        <f>ROUND(VALUE(SUBSTITUTE(実質収支比率等に係る経年分析!J$47,"▲","-")),2)</f>
        <v>38.32</v>
      </c>
    </row>
    <row r="21" spans="1:11" x14ac:dyDescent="0.2">
      <c r="A21" s="174" t="s">
        <v>58</v>
      </c>
      <c r="B21" s="174">
        <f>IF(ISNUMBER(VALUE(SUBSTITUTE(実質収支比率等に係る経年分析!F$49,"▲","-"))),ROUND(VALUE(SUBSTITUTE(実質収支比率等に係る経年分析!F$49,"▲","-")),2),NA())</f>
        <v>-1.37</v>
      </c>
      <c r="C21" s="174">
        <f>IF(ISNUMBER(VALUE(SUBSTITUTE(実質収支比率等に係る経年分析!G$49,"▲","-"))),ROUND(VALUE(SUBSTITUTE(実質収支比率等に係る経年分析!G$49,"▲","-")),2),NA())</f>
        <v>-1.44</v>
      </c>
      <c r="D21" s="174">
        <f>IF(ISNUMBER(VALUE(SUBSTITUTE(実質収支比率等に係る経年分析!H$49,"▲","-"))),ROUND(VALUE(SUBSTITUTE(実質収支比率等に係る経年分析!H$49,"▲","-")),2),NA())</f>
        <v>0.92</v>
      </c>
      <c r="E21" s="174">
        <f>IF(ISNUMBER(VALUE(SUBSTITUTE(実質収支比率等に係る経年分析!I$49,"▲","-"))),ROUND(VALUE(SUBSTITUTE(実質収支比率等に係る経年分析!I$49,"▲","-")),2),NA())</f>
        <v>6.68</v>
      </c>
      <c r="F21" s="174">
        <f>IF(ISNUMBER(VALUE(SUBSTITUTE(実質収支比率等に係る経年分析!J$49,"▲","-"))),ROUND(VALUE(SUBSTITUTE(実質収支比率等に係る経年分析!J$49,"▲","-")),2),NA())</f>
        <v>1.3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4.75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5.19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4.68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4.3600000000000003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0.06</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個別排水事業特別会計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2">
      <c r="A30" s="175" t="str">
        <f>IF(連結実質赤字比率に係る赤字・黒字の構成分析!C$40="",NA(),連結実質赤字比率に係る赤字・黒字の構成分析!C$40)</f>
        <v>国民健康保険直診勘定特別会計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2">
      <c r="A31" s="175" t="str">
        <f>IF(連結実質赤字比率に係る赤字・黒字の構成分析!C$39="",NA(),連結実質赤字比率に係る赤字・黒字の構成分析!C$39)</f>
        <v>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2">
      <c r="A32" s="175" t="str">
        <f>IF(連結実質赤字比率に係る赤字・黒字の構成分析!C$38="",NA(),連結実質赤字比率に係る赤字・黒字の構成分析!C$38)</f>
        <v>町営住宅事業特別会計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0.14000000000000001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2">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0.24</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2.23</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3.87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3.74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5.89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9.5299999999999994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6.31</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#VALUE!</v>
      </c>
      <c r="I36" s="175" t="e">
        <f>IF(ROUND(VALUE(SUBSTITUTE(連結実質赤字比率に係る赤字・黒字の構成分析!I$34,"▲", "-")), 2) &gt;= 0, ABS(ROUND(VALUE(SUBSTITUTE(連結実質赤字比率に係る赤字・黒字の構成分析!I$34,"▲", "-")), 2)), NA())</f>
        <v>#VALUE!</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7.08</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1958</v>
      </c>
      <c r="E42" s="176"/>
      <c r="F42" s="176"/>
      <c r="G42" s="176">
        <f>'実質公債費比率（分子）の構造'!L$52</f>
        <v>1917</v>
      </c>
      <c r="H42" s="176"/>
      <c r="I42" s="176"/>
      <c r="J42" s="176">
        <f>'実質公債費比率（分子）の構造'!M$52</f>
        <v>1784</v>
      </c>
      <c r="K42" s="176"/>
      <c r="L42" s="176"/>
      <c r="M42" s="176">
        <f>'実質公債費比率（分子）の構造'!N$52</f>
        <v>1764</v>
      </c>
      <c r="N42" s="176"/>
      <c r="O42" s="176"/>
      <c r="P42" s="176">
        <f>'実質公債費比率（分子）の構造'!O$52</f>
        <v>1618</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88</v>
      </c>
      <c r="C45" s="176"/>
      <c r="D45" s="176"/>
      <c r="E45" s="176">
        <f>'実質公債費比率（分子）の構造'!L$49</f>
        <v>81</v>
      </c>
      <c r="F45" s="176"/>
      <c r="G45" s="176"/>
      <c r="H45" s="176">
        <f>'実質公債費比率（分子）の構造'!M$49</f>
        <v>80</v>
      </c>
      <c r="I45" s="176"/>
      <c r="J45" s="176"/>
      <c r="K45" s="176">
        <f>'実質公債費比率（分子）の構造'!N$49</f>
        <v>80</v>
      </c>
      <c r="L45" s="176"/>
      <c r="M45" s="176"/>
      <c r="N45" s="176">
        <f>'実質公債費比率（分子）の構造'!O$49</f>
        <v>78</v>
      </c>
      <c r="O45" s="176"/>
      <c r="P45" s="176"/>
    </row>
    <row r="46" spans="1:16" x14ac:dyDescent="0.2">
      <c r="A46" s="176" t="s">
        <v>69</v>
      </c>
      <c r="B46" s="176">
        <f>'実質公債費比率（分子）の構造'!K$48</f>
        <v>696</v>
      </c>
      <c r="C46" s="176"/>
      <c r="D46" s="176"/>
      <c r="E46" s="176">
        <f>'実質公債費比率（分子）の構造'!L$48</f>
        <v>683</v>
      </c>
      <c r="F46" s="176"/>
      <c r="G46" s="176"/>
      <c r="H46" s="176">
        <f>'実質公債費比率（分子）の構造'!M$48</f>
        <v>605</v>
      </c>
      <c r="I46" s="176"/>
      <c r="J46" s="176"/>
      <c r="K46" s="176">
        <f>'実質公債費比率（分子）の構造'!N$48</f>
        <v>562</v>
      </c>
      <c r="L46" s="176"/>
      <c r="M46" s="176"/>
      <c r="N46" s="176">
        <f>'実質公債費比率（分子）の構造'!O$48</f>
        <v>504</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1678</v>
      </c>
      <c r="C49" s="176"/>
      <c r="D49" s="176"/>
      <c r="E49" s="176">
        <f>'実質公債費比率（分子）の構造'!L$45</f>
        <v>1641</v>
      </c>
      <c r="F49" s="176"/>
      <c r="G49" s="176"/>
      <c r="H49" s="176">
        <f>'実質公債費比率（分子）の構造'!M$45</f>
        <v>1551</v>
      </c>
      <c r="I49" s="176"/>
      <c r="J49" s="176"/>
      <c r="K49" s="176">
        <f>'実質公債費比率（分子）の構造'!N$45</f>
        <v>1589</v>
      </c>
      <c r="L49" s="176"/>
      <c r="M49" s="176"/>
      <c r="N49" s="176">
        <f>'実質公債費比率（分子）の構造'!O$45</f>
        <v>1616</v>
      </c>
      <c r="O49" s="176"/>
      <c r="P49" s="176"/>
    </row>
    <row r="50" spans="1:16" x14ac:dyDescent="0.2">
      <c r="A50" s="176" t="s">
        <v>73</v>
      </c>
      <c r="B50" s="176" t="e">
        <f>NA()</f>
        <v>#N/A</v>
      </c>
      <c r="C50" s="176">
        <f>IF(ISNUMBER('実質公債費比率（分子）の構造'!K$53),'実質公債費比率（分子）の構造'!K$53,NA())</f>
        <v>504</v>
      </c>
      <c r="D50" s="176" t="e">
        <f>NA()</f>
        <v>#N/A</v>
      </c>
      <c r="E50" s="176" t="e">
        <f>NA()</f>
        <v>#N/A</v>
      </c>
      <c r="F50" s="176">
        <f>IF(ISNUMBER('実質公債費比率（分子）の構造'!L$53),'実質公債費比率（分子）の構造'!L$53,NA())</f>
        <v>488</v>
      </c>
      <c r="G50" s="176" t="e">
        <f>NA()</f>
        <v>#N/A</v>
      </c>
      <c r="H50" s="176" t="e">
        <f>NA()</f>
        <v>#N/A</v>
      </c>
      <c r="I50" s="176">
        <f>IF(ISNUMBER('実質公債費比率（分子）の構造'!M$53),'実質公債費比率（分子）の構造'!M$53,NA())</f>
        <v>452</v>
      </c>
      <c r="J50" s="176" t="e">
        <f>NA()</f>
        <v>#N/A</v>
      </c>
      <c r="K50" s="176" t="e">
        <f>NA()</f>
        <v>#N/A</v>
      </c>
      <c r="L50" s="176">
        <f>IF(ISNUMBER('実質公債費比率（分子）の構造'!N$53),'実質公債費比率（分子）の構造'!N$53,NA())</f>
        <v>467</v>
      </c>
      <c r="M50" s="176" t="e">
        <f>NA()</f>
        <v>#N/A</v>
      </c>
      <c r="N50" s="176" t="e">
        <f>NA()</f>
        <v>#N/A</v>
      </c>
      <c r="O50" s="176">
        <f>IF(ISNUMBER('実質公債費比率（分子）の構造'!O$53),'実質公債費比率（分子）の構造'!O$53,NA())</f>
        <v>580</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18967</v>
      </c>
      <c r="E56" s="175"/>
      <c r="F56" s="175"/>
      <c r="G56" s="175">
        <f>'将来負担比率（分子）の構造'!J$52</f>
        <v>18704</v>
      </c>
      <c r="H56" s="175"/>
      <c r="I56" s="175"/>
      <c r="J56" s="175">
        <f>'将来負担比率（分子）の構造'!K$52</f>
        <v>17994</v>
      </c>
      <c r="K56" s="175"/>
      <c r="L56" s="175"/>
      <c r="M56" s="175">
        <f>'将来負担比率（分子）の構造'!L$52</f>
        <v>17455</v>
      </c>
      <c r="N56" s="175"/>
      <c r="O56" s="175"/>
      <c r="P56" s="175">
        <f>'将来負担比率（分子）の構造'!M$52</f>
        <v>16514</v>
      </c>
    </row>
    <row r="57" spans="1:16" x14ac:dyDescent="0.2">
      <c r="A57" s="175" t="s">
        <v>44</v>
      </c>
      <c r="B57" s="175"/>
      <c r="C57" s="175"/>
      <c r="D57" s="175">
        <f>'将来負担比率（分子）の構造'!I$51</f>
        <v>198</v>
      </c>
      <c r="E57" s="175"/>
      <c r="F57" s="175"/>
      <c r="G57" s="175">
        <f>'将来負担比率（分子）の構造'!J$51</f>
        <v>177</v>
      </c>
      <c r="H57" s="175"/>
      <c r="I57" s="175"/>
      <c r="J57" s="175">
        <f>'将来負担比率（分子）の構造'!K$51</f>
        <v>159</v>
      </c>
      <c r="K57" s="175"/>
      <c r="L57" s="175"/>
      <c r="M57" s="175">
        <f>'将来負担比率（分子）の構造'!L$51</f>
        <v>164</v>
      </c>
      <c r="N57" s="175"/>
      <c r="O57" s="175"/>
      <c r="P57" s="175">
        <f>'将来負担比率（分子）の構造'!M$51</f>
        <v>132</v>
      </c>
    </row>
    <row r="58" spans="1:16" x14ac:dyDescent="0.2">
      <c r="A58" s="175" t="s">
        <v>43</v>
      </c>
      <c r="B58" s="175"/>
      <c r="C58" s="175"/>
      <c r="D58" s="175">
        <f>'将来負担比率（分子）の構造'!I$50</f>
        <v>8674</v>
      </c>
      <c r="E58" s="175"/>
      <c r="F58" s="175"/>
      <c r="G58" s="175">
        <f>'将来負担比率（分子）の構造'!J$50</f>
        <v>7999</v>
      </c>
      <c r="H58" s="175"/>
      <c r="I58" s="175"/>
      <c r="J58" s="175">
        <f>'将来負担比率（分子）の構造'!K$50</f>
        <v>7513</v>
      </c>
      <c r="K58" s="175"/>
      <c r="L58" s="175"/>
      <c r="M58" s="175">
        <f>'将来負担比率（分子）の構造'!L$50</f>
        <v>7804</v>
      </c>
      <c r="N58" s="175"/>
      <c r="O58" s="175"/>
      <c r="P58" s="175">
        <f>'将来負担比率（分子）の構造'!M$50</f>
        <v>8602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175</v>
      </c>
      <c r="C61" s="175"/>
      <c r="D61" s="175"/>
      <c r="E61" s="175">
        <f>'将来負担比率（分子）の構造'!J$46</f>
        <v>176</v>
      </c>
      <c r="F61" s="175"/>
      <c r="G61" s="175"/>
      <c r="H61" s="175">
        <f>'将来負担比率（分子）の構造'!K$46</f>
        <v>177</v>
      </c>
      <c r="I61" s="175"/>
      <c r="J61" s="175"/>
      <c r="K61" s="175">
        <f>'将来負担比率（分子）の構造'!L$46</f>
        <v>179</v>
      </c>
      <c r="L61" s="175"/>
      <c r="M61" s="175"/>
      <c r="N61" s="175" t="str">
        <f>'将来負担比率（分子）の構造'!M$46</f>
        <v>-</v>
      </c>
      <c r="O61" s="175"/>
      <c r="P61" s="175"/>
    </row>
    <row r="62" spans="1:16" x14ac:dyDescent="0.2">
      <c r="A62" s="175" t="s">
        <v>37</v>
      </c>
      <c r="B62" s="175">
        <f>'将来負担比率（分子）の構造'!I$45</f>
        <v>2051</v>
      </c>
      <c r="C62" s="175"/>
      <c r="D62" s="175"/>
      <c r="E62" s="175">
        <f>'将来負担比率（分子）の構造'!J$45</f>
        <v>2045</v>
      </c>
      <c r="F62" s="175"/>
      <c r="G62" s="175"/>
      <c r="H62" s="175">
        <f>'将来負担比率（分子）の構造'!K$45</f>
        <v>2080</v>
      </c>
      <c r="I62" s="175"/>
      <c r="J62" s="175"/>
      <c r="K62" s="175">
        <f>'将来負担比率（分子）の構造'!L$45</f>
        <v>2072</v>
      </c>
      <c r="L62" s="175"/>
      <c r="M62" s="175"/>
      <c r="N62" s="175">
        <f>'将来負担比率（分子）の構造'!M$45</f>
        <v>2060</v>
      </c>
      <c r="O62" s="175"/>
      <c r="P62" s="175"/>
    </row>
    <row r="63" spans="1:16" x14ac:dyDescent="0.2">
      <c r="A63" s="175" t="s">
        <v>36</v>
      </c>
      <c r="B63" s="175">
        <f>'将来負担比率（分子）の構造'!I$44</f>
        <v>534</v>
      </c>
      <c r="C63" s="175"/>
      <c r="D63" s="175"/>
      <c r="E63" s="175">
        <f>'将来負担比率（分子）の構造'!J$44</f>
        <v>458</v>
      </c>
      <c r="F63" s="175"/>
      <c r="G63" s="175"/>
      <c r="H63" s="175">
        <f>'将来負担比率（分子）の構造'!K$44</f>
        <v>454</v>
      </c>
      <c r="I63" s="175"/>
      <c r="J63" s="175"/>
      <c r="K63" s="175">
        <f>'将来負担比率（分子）の構造'!L$44</f>
        <v>397</v>
      </c>
      <c r="L63" s="175"/>
      <c r="M63" s="175"/>
      <c r="N63" s="175">
        <f>'将来負担比率（分子）の構造'!M$44</f>
        <v>320</v>
      </c>
      <c r="O63" s="175"/>
      <c r="P63" s="175"/>
    </row>
    <row r="64" spans="1:16" x14ac:dyDescent="0.2">
      <c r="A64" s="175" t="s">
        <v>35</v>
      </c>
      <c r="B64" s="175">
        <f>'将来負担比率（分子）の構造'!I$43</f>
        <v>8788</v>
      </c>
      <c r="C64" s="175"/>
      <c r="D64" s="175"/>
      <c r="E64" s="175">
        <f>'将来負担比率（分子）の構造'!J$43</f>
        <v>8505</v>
      </c>
      <c r="F64" s="175"/>
      <c r="G64" s="175"/>
      <c r="H64" s="175">
        <f>'将来負担比率（分子）の構造'!K$43</f>
        <v>8386</v>
      </c>
      <c r="I64" s="175"/>
      <c r="J64" s="175"/>
      <c r="K64" s="175">
        <f>'将来負担比率（分子）の構造'!L$43</f>
        <v>8056</v>
      </c>
      <c r="L64" s="175"/>
      <c r="M64" s="175"/>
      <c r="N64" s="175">
        <f>'将来負担比率（分子）の構造'!M$43</f>
        <v>7887</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14592</v>
      </c>
      <c r="C66" s="175"/>
      <c r="D66" s="175"/>
      <c r="E66" s="175">
        <f>'将来負担比率（分子）の構造'!J$41</f>
        <v>14534</v>
      </c>
      <c r="F66" s="175"/>
      <c r="G66" s="175"/>
      <c r="H66" s="175">
        <f>'将来負担比率（分子）の構造'!K$41</f>
        <v>14122</v>
      </c>
      <c r="I66" s="175"/>
      <c r="J66" s="175"/>
      <c r="K66" s="175">
        <f>'将来負担比率（分子）の構造'!L$41</f>
        <v>13836</v>
      </c>
      <c r="L66" s="175"/>
      <c r="M66" s="175"/>
      <c r="N66" s="175">
        <f>'将来負担比率（分子）の構造'!M$41</f>
        <v>13490</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2790</v>
      </c>
      <c r="C72" s="179">
        <f>基金残高に係る経年分析!G55</f>
        <v>3068</v>
      </c>
      <c r="D72" s="179">
        <f>基金残高に係る経年分析!H55</f>
        <v>3530</v>
      </c>
    </row>
    <row r="73" spans="1:16" x14ac:dyDescent="0.2">
      <c r="A73" s="178" t="s">
        <v>80</v>
      </c>
      <c r="B73" s="179">
        <f>基金残高に係る経年分析!F56</f>
        <v>169</v>
      </c>
      <c r="C73" s="179">
        <f>基金残高に係る経年分析!G56</f>
        <v>308</v>
      </c>
      <c r="D73" s="179">
        <f>基金残高に係る経年分析!H56</f>
        <v>358</v>
      </c>
    </row>
    <row r="74" spans="1:16" x14ac:dyDescent="0.2">
      <c r="A74" s="178" t="s">
        <v>81</v>
      </c>
      <c r="B74" s="179">
        <f>基金残高に係る経年分析!F57</f>
        <v>5808</v>
      </c>
      <c r="C74" s="179">
        <f>基金残高に係る経年分析!G57</f>
        <v>5704</v>
      </c>
      <c r="D74" s="179">
        <f>基金残高に係る経年分析!H57</f>
        <v>6015</v>
      </c>
    </row>
  </sheetData>
  <sheetProtection algorithmName="SHA-512" hashValue="lUOLCvZvGXgGgIqTbA8nbsDimsBRO2eHiF7+LwViRQ6O+Uo82pzt9WhjOhjOnedetsJ4Rsr43CBSaoQKbdHkmw==" saltValue="brs3gIaUWA5DJ8nGGGJOa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213</v>
      </c>
      <c r="DI1" s="603"/>
      <c r="DJ1" s="603"/>
      <c r="DK1" s="603"/>
      <c r="DL1" s="603"/>
      <c r="DM1" s="603"/>
      <c r="DN1" s="604"/>
      <c r="DO1" s="214"/>
      <c r="DP1" s="602" t="s">
        <v>214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216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219</v>
      </c>
      <c r="S4" s="606"/>
      <c r="T4" s="606"/>
      <c r="U4" s="606"/>
      <c r="V4" s="606"/>
      <c r="W4" s="606"/>
      <c r="X4" s="606"/>
      <c r="Y4" s="607"/>
      <c r="Z4" s="605" t="s">
        <v>220</v>
      </c>
      <c r="AA4" s="606"/>
      <c r="AB4" s="606"/>
      <c r="AC4" s="607"/>
      <c r="AD4" s="605" t="s">
        <v>221</v>
      </c>
      <c r="AE4" s="606"/>
      <c r="AF4" s="606"/>
      <c r="AG4" s="606"/>
      <c r="AH4" s="606"/>
      <c r="AI4" s="606"/>
      <c r="AJ4" s="606"/>
      <c r="AK4" s="607"/>
      <c r="AL4" s="605" t="s">
        <v>220</v>
      </c>
      <c r="AM4" s="606"/>
      <c r="AN4" s="606"/>
      <c r="AO4" s="607"/>
      <c r="AP4" s="608" t="s">
        <v>222</v>
      </c>
      <c r="AQ4" s="608"/>
      <c r="AR4" s="608"/>
      <c r="AS4" s="608"/>
      <c r="AT4" s="608"/>
      <c r="AU4" s="608"/>
      <c r="AV4" s="608"/>
      <c r="AW4" s="608"/>
      <c r="AX4" s="608"/>
      <c r="AY4" s="608"/>
      <c r="AZ4" s="608"/>
      <c r="BA4" s="608"/>
      <c r="BB4" s="608"/>
      <c r="BC4" s="608"/>
      <c r="BD4" s="608"/>
      <c r="BE4" s="608"/>
      <c r="BF4" s="608"/>
      <c r="BG4" s="608" t="s">
        <v>223</v>
      </c>
      <c r="BH4" s="608"/>
      <c r="BI4" s="608"/>
      <c r="BJ4" s="608"/>
      <c r="BK4" s="608"/>
      <c r="BL4" s="608"/>
      <c r="BM4" s="608"/>
      <c r="BN4" s="608"/>
      <c r="BO4" s="608" t="s">
        <v>220</v>
      </c>
      <c r="BP4" s="608"/>
      <c r="BQ4" s="608"/>
      <c r="BR4" s="608"/>
      <c r="BS4" s="608" t="s">
        <v>224</v>
      </c>
      <c r="BT4" s="608"/>
      <c r="BU4" s="608"/>
      <c r="BV4" s="608"/>
      <c r="BW4" s="608"/>
      <c r="BX4" s="608"/>
      <c r="BY4" s="608"/>
      <c r="BZ4" s="608"/>
      <c r="CA4" s="608"/>
      <c r="CB4" s="608"/>
      <c r="CD4" s="605" t="s">
        <v>225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226</v>
      </c>
      <c r="C5" s="610"/>
      <c r="D5" s="610"/>
      <c r="E5" s="610"/>
      <c r="F5" s="610"/>
      <c r="G5" s="610"/>
      <c r="H5" s="610"/>
      <c r="I5" s="610"/>
      <c r="J5" s="610"/>
      <c r="K5" s="610"/>
      <c r="L5" s="610"/>
      <c r="M5" s="610"/>
      <c r="N5" s="610"/>
      <c r="O5" s="610"/>
      <c r="P5" s="610"/>
      <c r="Q5" s="611"/>
      <c r="R5" s="612">
        <v>3891524</v>
      </c>
      <c r="S5" s="613"/>
      <c r="T5" s="613"/>
      <c r="U5" s="613"/>
      <c r="V5" s="613"/>
      <c r="W5" s="613"/>
      <c r="X5" s="613"/>
      <c r="Y5" s="614"/>
      <c r="Z5" s="615">
        <v>24.5</v>
      </c>
      <c r="AA5" s="615"/>
      <c r="AB5" s="615"/>
      <c r="AC5" s="615"/>
      <c r="AD5" s="616">
        <v>3891524</v>
      </c>
      <c r="AE5" s="616"/>
      <c r="AF5" s="616"/>
      <c r="AG5" s="616"/>
      <c r="AH5" s="616"/>
      <c r="AI5" s="616"/>
      <c r="AJ5" s="616"/>
      <c r="AK5" s="616"/>
      <c r="AL5" s="617">
        <v>42.2</v>
      </c>
      <c r="AM5" s="618"/>
      <c r="AN5" s="618"/>
      <c r="AO5" s="619"/>
      <c r="AP5" s="609" t="s">
        <v>227</v>
      </c>
      <c r="AQ5" s="610"/>
      <c r="AR5" s="610"/>
      <c r="AS5" s="610"/>
      <c r="AT5" s="610"/>
      <c r="AU5" s="610"/>
      <c r="AV5" s="610"/>
      <c r="AW5" s="610"/>
      <c r="AX5" s="610"/>
      <c r="AY5" s="610"/>
      <c r="AZ5" s="610"/>
      <c r="BA5" s="610"/>
      <c r="BB5" s="610"/>
      <c r="BC5" s="610"/>
      <c r="BD5" s="610"/>
      <c r="BE5" s="610"/>
      <c r="BF5" s="611"/>
      <c r="BG5" s="623">
        <v>3878802</v>
      </c>
      <c r="BH5" s="624"/>
      <c r="BI5" s="624"/>
      <c r="BJ5" s="624"/>
      <c r="BK5" s="624"/>
      <c r="BL5" s="624"/>
      <c r="BM5" s="624"/>
      <c r="BN5" s="625"/>
      <c r="BO5" s="626">
        <v>99.7</v>
      </c>
      <c r="BP5" s="626"/>
      <c r="BQ5" s="626"/>
      <c r="BR5" s="626"/>
      <c r="BS5" s="627" t="s">
        <v>129</v>
      </c>
      <c r="BT5" s="627"/>
      <c r="BU5" s="627"/>
      <c r="BV5" s="627"/>
      <c r="BW5" s="627"/>
      <c r="BX5" s="627"/>
      <c r="BY5" s="627"/>
      <c r="BZ5" s="627"/>
      <c r="CA5" s="627"/>
      <c r="CB5" s="631"/>
      <c r="CD5" s="605" t="s">
        <v>222</v>
      </c>
      <c r="CE5" s="606"/>
      <c r="CF5" s="606"/>
      <c r="CG5" s="606"/>
      <c r="CH5" s="606"/>
      <c r="CI5" s="606"/>
      <c r="CJ5" s="606"/>
      <c r="CK5" s="606"/>
      <c r="CL5" s="606"/>
      <c r="CM5" s="606"/>
      <c r="CN5" s="606"/>
      <c r="CO5" s="606"/>
      <c r="CP5" s="606"/>
      <c r="CQ5" s="607"/>
      <c r="CR5" s="605" t="s">
        <v>228</v>
      </c>
      <c r="CS5" s="606"/>
      <c r="CT5" s="606"/>
      <c r="CU5" s="606"/>
      <c r="CV5" s="606"/>
      <c r="CW5" s="606"/>
      <c r="CX5" s="606"/>
      <c r="CY5" s="607"/>
      <c r="CZ5" s="605" t="s">
        <v>220</v>
      </c>
      <c r="DA5" s="606"/>
      <c r="DB5" s="606"/>
      <c r="DC5" s="607"/>
      <c r="DD5" s="605" t="s">
        <v>229</v>
      </c>
      <c r="DE5" s="606"/>
      <c r="DF5" s="606"/>
      <c r="DG5" s="606"/>
      <c r="DH5" s="606"/>
      <c r="DI5" s="606"/>
      <c r="DJ5" s="606"/>
      <c r="DK5" s="606"/>
      <c r="DL5" s="606"/>
      <c r="DM5" s="606"/>
      <c r="DN5" s="606"/>
      <c r="DO5" s="606"/>
      <c r="DP5" s="607"/>
      <c r="DQ5" s="605" t="s">
        <v>230</v>
      </c>
      <c r="DR5" s="606"/>
      <c r="DS5" s="606"/>
      <c r="DT5" s="606"/>
      <c r="DU5" s="606"/>
      <c r="DV5" s="606"/>
      <c r="DW5" s="606"/>
      <c r="DX5" s="606"/>
      <c r="DY5" s="606"/>
      <c r="DZ5" s="606"/>
      <c r="EA5" s="606"/>
      <c r="EB5" s="606"/>
      <c r="EC5" s="607"/>
    </row>
    <row r="6" spans="2:143" ht="11.25" customHeight="1" x14ac:dyDescent="0.2">
      <c r="B6" s="620" t="s">
        <v>231</v>
      </c>
      <c r="C6" s="621"/>
      <c r="D6" s="621"/>
      <c r="E6" s="621"/>
      <c r="F6" s="621"/>
      <c r="G6" s="621"/>
      <c r="H6" s="621"/>
      <c r="I6" s="621"/>
      <c r="J6" s="621"/>
      <c r="K6" s="621"/>
      <c r="L6" s="621"/>
      <c r="M6" s="621"/>
      <c r="N6" s="621"/>
      <c r="O6" s="621"/>
      <c r="P6" s="621"/>
      <c r="Q6" s="622"/>
      <c r="R6" s="623">
        <v>195214</v>
      </c>
      <c r="S6" s="624"/>
      <c r="T6" s="624"/>
      <c r="U6" s="624"/>
      <c r="V6" s="624"/>
      <c r="W6" s="624"/>
      <c r="X6" s="624"/>
      <c r="Y6" s="625"/>
      <c r="Z6" s="626">
        <v>1.2</v>
      </c>
      <c r="AA6" s="626"/>
      <c r="AB6" s="626"/>
      <c r="AC6" s="626"/>
      <c r="AD6" s="627">
        <v>195214</v>
      </c>
      <c r="AE6" s="627"/>
      <c r="AF6" s="627"/>
      <c r="AG6" s="627"/>
      <c r="AH6" s="627"/>
      <c r="AI6" s="627"/>
      <c r="AJ6" s="627"/>
      <c r="AK6" s="627"/>
      <c r="AL6" s="628">
        <v>2.1</v>
      </c>
      <c r="AM6" s="629"/>
      <c r="AN6" s="629"/>
      <c r="AO6" s="630"/>
      <c r="AP6" s="620" t="s">
        <v>232</v>
      </c>
      <c r="AQ6" s="621"/>
      <c r="AR6" s="621"/>
      <c r="AS6" s="621"/>
      <c r="AT6" s="621"/>
      <c r="AU6" s="621"/>
      <c r="AV6" s="621"/>
      <c r="AW6" s="621"/>
      <c r="AX6" s="621"/>
      <c r="AY6" s="621"/>
      <c r="AZ6" s="621"/>
      <c r="BA6" s="621"/>
      <c r="BB6" s="621"/>
      <c r="BC6" s="621"/>
      <c r="BD6" s="621"/>
      <c r="BE6" s="621"/>
      <c r="BF6" s="622"/>
      <c r="BG6" s="623">
        <v>3878802</v>
      </c>
      <c r="BH6" s="624"/>
      <c r="BI6" s="624"/>
      <c r="BJ6" s="624"/>
      <c r="BK6" s="624"/>
      <c r="BL6" s="624"/>
      <c r="BM6" s="624"/>
      <c r="BN6" s="625"/>
      <c r="BO6" s="626">
        <v>99.7</v>
      </c>
      <c r="BP6" s="626"/>
      <c r="BQ6" s="626"/>
      <c r="BR6" s="626"/>
      <c r="BS6" s="627" t="s">
        <v>233</v>
      </c>
      <c r="BT6" s="627"/>
      <c r="BU6" s="627"/>
      <c r="BV6" s="627"/>
      <c r="BW6" s="627"/>
      <c r="BX6" s="627"/>
      <c r="BY6" s="627"/>
      <c r="BZ6" s="627"/>
      <c r="CA6" s="627"/>
      <c r="CB6" s="631"/>
      <c r="CD6" s="609" t="s">
        <v>234</v>
      </c>
      <c r="CE6" s="610"/>
      <c r="CF6" s="610"/>
      <c r="CG6" s="610"/>
      <c r="CH6" s="610"/>
      <c r="CI6" s="610"/>
      <c r="CJ6" s="610"/>
      <c r="CK6" s="610"/>
      <c r="CL6" s="610"/>
      <c r="CM6" s="610"/>
      <c r="CN6" s="610"/>
      <c r="CO6" s="610"/>
      <c r="CP6" s="610"/>
      <c r="CQ6" s="611"/>
      <c r="CR6" s="623">
        <v>93892</v>
      </c>
      <c r="CS6" s="624"/>
      <c r="CT6" s="624"/>
      <c r="CU6" s="624"/>
      <c r="CV6" s="624"/>
      <c r="CW6" s="624"/>
      <c r="CX6" s="624"/>
      <c r="CY6" s="625"/>
      <c r="CZ6" s="617">
        <v>0.6</v>
      </c>
      <c r="DA6" s="618"/>
      <c r="DB6" s="618"/>
      <c r="DC6" s="634"/>
      <c r="DD6" s="632" t="s">
        <v>233</v>
      </c>
      <c r="DE6" s="624"/>
      <c r="DF6" s="624"/>
      <c r="DG6" s="624"/>
      <c r="DH6" s="624"/>
      <c r="DI6" s="624"/>
      <c r="DJ6" s="624"/>
      <c r="DK6" s="624"/>
      <c r="DL6" s="624"/>
      <c r="DM6" s="624"/>
      <c r="DN6" s="624"/>
      <c r="DO6" s="624"/>
      <c r="DP6" s="625"/>
      <c r="DQ6" s="632">
        <v>93892</v>
      </c>
      <c r="DR6" s="624"/>
      <c r="DS6" s="624"/>
      <c r="DT6" s="624"/>
      <c r="DU6" s="624"/>
      <c r="DV6" s="624"/>
      <c r="DW6" s="624"/>
      <c r="DX6" s="624"/>
      <c r="DY6" s="624"/>
      <c r="DZ6" s="624"/>
      <c r="EA6" s="624"/>
      <c r="EB6" s="624"/>
      <c r="EC6" s="633"/>
    </row>
    <row r="7" spans="2:143" ht="11.25" customHeight="1" x14ac:dyDescent="0.2">
      <c r="B7" s="620" t="s">
        <v>235</v>
      </c>
      <c r="C7" s="621"/>
      <c r="D7" s="621"/>
      <c r="E7" s="621"/>
      <c r="F7" s="621"/>
      <c r="G7" s="621"/>
      <c r="H7" s="621"/>
      <c r="I7" s="621"/>
      <c r="J7" s="621"/>
      <c r="K7" s="621"/>
      <c r="L7" s="621"/>
      <c r="M7" s="621"/>
      <c r="N7" s="621"/>
      <c r="O7" s="621"/>
      <c r="P7" s="621"/>
      <c r="Q7" s="622"/>
      <c r="R7" s="623">
        <v>925</v>
      </c>
      <c r="S7" s="624"/>
      <c r="T7" s="624"/>
      <c r="U7" s="624"/>
      <c r="V7" s="624"/>
      <c r="W7" s="624"/>
      <c r="X7" s="624"/>
      <c r="Y7" s="625"/>
      <c r="Z7" s="626">
        <v>0</v>
      </c>
      <c r="AA7" s="626"/>
      <c r="AB7" s="626"/>
      <c r="AC7" s="626"/>
      <c r="AD7" s="627">
        <v>925</v>
      </c>
      <c r="AE7" s="627"/>
      <c r="AF7" s="627"/>
      <c r="AG7" s="627"/>
      <c r="AH7" s="627"/>
      <c r="AI7" s="627"/>
      <c r="AJ7" s="627"/>
      <c r="AK7" s="627"/>
      <c r="AL7" s="628">
        <v>0</v>
      </c>
      <c r="AM7" s="629"/>
      <c r="AN7" s="629"/>
      <c r="AO7" s="630"/>
      <c r="AP7" s="620" t="s">
        <v>236</v>
      </c>
      <c r="AQ7" s="621"/>
      <c r="AR7" s="621"/>
      <c r="AS7" s="621"/>
      <c r="AT7" s="621"/>
      <c r="AU7" s="621"/>
      <c r="AV7" s="621"/>
      <c r="AW7" s="621"/>
      <c r="AX7" s="621"/>
      <c r="AY7" s="621"/>
      <c r="AZ7" s="621"/>
      <c r="BA7" s="621"/>
      <c r="BB7" s="621"/>
      <c r="BC7" s="621"/>
      <c r="BD7" s="621"/>
      <c r="BE7" s="621"/>
      <c r="BF7" s="622"/>
      <c r="BG7" s="623">
        <v>1092751</v>
      </c>
      <c r="BH7" s="624"/>
      <c r="BI7" s="624"/>
      <c r="BJ7" s="624"/>
      <c r="BK7" s="624"/>
      <c r="BL7" s="624"/>
      <c r="BM7" s="624"/>
      <c r="BN7" s="625"/>
      <c r="BO7" s="626">
        <v>28.1</v>
      </c>
      <c r="BP7" s="626"/>
      <c r="BQ7" s="626"/>
      <c r="BR7" s="626"/>
      <c r="BS7" s="627" t="s">
        <v>233</v>
      </c>
      <c r="BT7" s="627"/>
      <c r="BU7" s="627"/>
      <c r="BV7" s="627"/>
      <c r="BW7" s="627"/>
      <c r="BX7" s="627"/>
      <c r="BY7" s="627"/>
      <c r="BZ7" s="627"/>
      <c r="CA7" s="627"/>
      <c r="CB7" s="631"/>
      <c r="CD7" s="620" t="s">
        <v>237</v>
      </c>
      <c r="CE7" s="621"/>
      <c r="CF7" s="621"/>
      <c r="CG7" s="621"/>
      <c r="CH7" s="621"/>
      <c r="CI7" s="621"/>
      <c r="CJ7" s="621"/>
      <c r="CK7" s="621"/>
      <c r="CL7" s="621"/>
      <c r="CM7" s="621"/>
      <c r="CN7" s="621"/>
      <c r="CO7" s="621"/>
      <c r="CP7" s="621"/>
      <c r="CQ7" s="622"/>
      <c r="CR7" s="623">
        <v>3682905</v>
      </c>
      <c r="CS7" s="624"/>
      <c r="CT7" s="624"/>
      <c r="CU7" s="624"/>
      <c r="CV7" s="624"/>
      <c r="CW7" s="624"/>
      <c r="CX7" s="624"/>
      <c r="CY7" s="625"/>
      <c r="CZ7" s="626">
        <v>24.1</v>
      </c>
      <c r="DA7" s="626"/>
      <c r="DB7" s="626"/>
      <c r="DC7" s="626"/>
      <c r="DD7" s="632">
        <v>273092</v>
      </c>
      <c r="DE7" s="624"/>
      <c r="DF7" s="624"/>
      <c r="DG7" s="624"/>
      <c r="DH7" s="624"/>
      <c r="DI7" s="624"/>
      <c r="DJ7" s="624"/>
      <c r="DK7" s="624"/>
      <c r="DL7" s="624"/>
      <c r="DM7" s="624"/>
      <c r="DN7" s="624"/>
      <c r="DO7" s="624"/>
      <c r="DP7" s="625"/>
      <c r="DQ7" s="632">
        <v>2530410</v>
      </c>
      <c r="DR7" s="624"/>
      <c r="DS7" s="624"/>
      <c r="DT7" s="624"/>
      <c r="DU7" s="624"/>
      <c r="DV7" s="624"/>
      <c r="DW7" s="624"/>
      <c r="DX7" s="624"/>
      <c r="DY7" s="624"/>
      <c r="DZ7" s="624"/>
      <c r="EA7" s="624"/>
      <c r="EB7" s="624"/>
      <c r="EC7" s="633"/>
    </row>
    <row r="8" spans="2:143" ht="11.25" customHeight="1" x14ac:dyDescent="0.2">
      <c r="B8" s="620" t="s">
        <v>238</v>
      </c>
      <c r="C8" s="621"/>
      <c r="D8" s="621"/>
      <c r="E8" s="621"/>
      <c r="F8" s="621"/>
      <c r="G8" s="621"/>
      <c r="H8" s="621"/>
      <c r="I8" s="621"/>
      <c r="J8" s="621"/>
      <c r="K8" s="621"/>
      <c r="L8" s="621"/>
      <c r="M8" s="621"/>
      <c r="N8" s="621"/>
      <c r="O8" s="621"/>
      <c r="P8" s="621"/>
      <c r="Q8" s="622"/>
      <c r="R8" s="623">
        <v>13626</v>
      </c>
      <c r="S8" s="624"/>
      <c r="T8" s="624"/>
      <c r="U8" s="624"/>
      <c r="V8" s="624"/>
      <c r="W8" s="624"/>
      <c r="X8" s="624"/>
      <c r="Y8" s="625"/>
      <c r="Z8" s="626">
        <v>0.1</v>
      </c>
      <c r="AA8" s="626"/>
      <c r="AB8" s="626"/>
      <c r="AC8" s="626"/>
      <c r="AD8" s="627">
        <v>13626</v>
      </c>
      <c r="AE8" s="627"/>
      <c r="AF8" s="627"/>
      <c r="AG8" s="627"/>
      <c r="AH8" s="627"/>
      <c r="AI8" s="627"/>
      <c r="AJ8" s="627"/>
      <c r="AK8" s="627"/>
      <c r="AL8" s="628">
        <v>0.1</v>
      </c>
      <c r="AM8" s="629"/>
      <c r="AN8" s="629"/>
      <c r="AO8" s="630"/>
      <c r="AP8" s="620" t="s">
        <v>239</v>
      </c>
      <c r="AQ8" s="621"/>
      <c r="AR8" s="621"/>
      <c r="AS8" s="621"/>
      <c r="AT8" s="621"/>
      <c r="AU8" s="621"/>
      <c r="AV8" s="621"/>
      <c r="AW8" s="621"/>
      <c r="AX8" s="621"/>
      <c r="AY8" s="621"/>
      <c r="AZ8" s="621"/>
      <c r="BA8" s="621"/>
      <c r="BB8" s="621"/>
      <c r="BC8" s="621"/>
      <c r="BD8" s="621"/>
      <c r="BE8" s="621"/>
      <c r="BF8" s="622"/>
      <c r="BG8" s="623">
        <v>35415</v>
      </c>
      <c r="BH8" s="624"/>
      <c r="BI8" s="624"/>
      <c r="BJ8" s="624"/>
      <c r="BK8" s="624"/>
      <c r="BL8" s="624"/>
      <c r="BM8" s="624"/>
      <c r="BN8" s="625"/>
      <c r="BO8" s="626">
        <v>0.9</v>
      </c>
      <c r="BP8" s="626"/>
      <c r="BQ8" s="626"/>
      <c r="BR8" s="626"/>
      <c r="BS8" s="627" t="s">
        <v>233</v>
      </c>
      <c r="BT8" s="627"/>
      <c r="BU8" s="627"/>
      <c r="BV8" s="627"/>
      <c r="BW8" s="627"/>
      <c r="BX8" s="627"/>
      <c r="BY8" s="627"/>
      <c r="BZ8" s="627"/>
      <c r="CA8" s="627"/>
      <c r="CB8" s="631"/>
      <c r="CD8" s="620" t="s">
        <v>240</v>
      </c>
      <c r="CE8" s="621"/>
      <c r="CF8" s="621"/>
      <c r="CG8" s="621"/>
      <c r="CH8" s="621"/>
      <c r="CI8" s="621"/>
      <c r="CJ8" s="621"/>
      <c r="CK8" s="621"/>
      <c r="CL8" s="621"/>
      <c r="CM8" s="621"/>
      <c r="CN8" s="621"/>
      <c r="CO8" s="621"/>
      <c r="CP8" s="621"/>
      <c r="CQ8" s="622"/>
      <c r="CR8" s="623">
        <v>3156108</v>
      </c>
      <c r="CS8" s="624"/>
      <c r="CT8" s="624"/>
      <c r="CU8" s="624"/>
      <c r="CV8" s="624"/>
      <c r="CW8" s="624"/>
      <c r="CX8" s="624"/>
      <c r="CY8" s="625"/>
      <c r="CZ8" s="626">
        <v>20.7</v>
      </c>
      <c r="DA8" s="626"/>
      <c r="DB8" s="626"/>
      <c r="DC8" s="626"/>
      <c r="DD8" s="632">
        <v>14672</v>
      </c>
      <c r="DE8" s="624"/>
      <c r="DF8" s="624"/>
      <c r="DG8" s="624"/>
      <c r="DH8" s="624"/>
      <c r="DI8" s="624"/>
      <c r="DJ8" s="624"/>
      <c r="DK8" s="624"/>
      <c r="DL8" s="624"/>
      <c r="DM8" s="624"/>
      <c r="DN8" s="624"/>
      <c r="DO8" s="624"/>
      <c r="DP8" s="625"/>
      <c r="DQ8" s="632">
        <v>1811279</v>
      </c>
      <c r="DR8" s="624"/>
      <c r="DS8" s="624"/>
      <c r="DT8" s="624"/>
      <c r="DU8" s="624"/>
      <c r="DV8" s="624"/>
      <c r="DW8" s="624"/>
      <c r="DX8" s="624"/>
      <c r="DY8" s="624"/>
      <c r="DZ8" s="624"/>
      <c r="EA8" s="624"/>
      <c r="EB8" s="624"/>
      <c r="EC8" s="633"/>
    </row>
    <row r="9" spans="2:143" ht="11.25" customHeight="1" x14ac:dyDescent="0.2">
      <c r="B9" s="620" t="s">
        <v>241</v>
      </c>
      <c r="C9" s="621"/>
      <c r="D9" s="621"/>
      <c r="E9" s="621"/>
      <c r="F9" s="621"/>
      <c r="G9" s="621"/>
      <c r="H9" s="621"/>
      <c r="I9" s="621"/>
      <c r="J9" s="621"/>
      <c r="K9" s="621"/>
      <c r="L9" s="621"/>
      <c r="M9" s="621"/>
      <c r="N9" s="621"/>
      <c r="O9" s="621"/>
      <c r="P9" s="621"/>
      <c r="Q9" s="622"/>
      <c r="R9" s="623">
        <v>10066</v>
      </c>
      <c r="S9" s="624"/>
      <c r="T9" s="624"/>
      <c r="U9" s="624"/>
      <c r="V9" s="624"/>
      <c r="W9" s="624"/>
      <c r="X9" s="624"/>
      <c r="Y9" s="625"/>
      <c r="Z9" s="626">
        <v>0.1</v>
      </c>
      <c r="AA9" s="626"/>
      <c r="AB9" s="626"/>
      <c r="AC9" s="626"/>
      <c r="AD9" s="627">
        <v>10066</v>
      </c>
      <c r="AE9" s="627"/>
      <c r="AF9" s="627"/>
      <c r="AG9" s="627"/>
      <c r="AH9" s="627"/>
      <c r="AI9" s="627"/>
      <c r="AJ9" s="627"/>
      <c r="AK9" s="627"/>
      <c r="AL9" s="628">
        <v>0.1</v>
      </c>
      <c r="AM9" s="629"/>
      <c r="AN9" s="629"/>
      <c r="AO9" s="630"/>
      <c r="AP9" s="620" t="s">
        <v>242</v>
      </c>
      <c r="AQ9" s="621"/>
      <c r="AR9" s="621"/>
      <c r="AS9" s="621"/>
      <c r="AT9" s="621"/>
      <c r="AU9" s="621"/>
      <c r="AV9" s="621"/>
      <c r="AW9" s="621"/>
      <c r="AX9" s="621"/>
      <c r="AY9" s="621"/>
      <c r="AZ9" s="621"/>
      <c r="BA9" s="621"/>
      <c r="BB9" s="621"/>
      <c r="BC9" s="621"/>
      <c r="BD9" s="621"/>
      <c r="BE9" s="621"/>
      <c r="BF9" s="622"/>
      <c r="BG9" s="623">
        <v>845527</v>
      </c>
      <c r="BH9" s="624"/>
      <c r="BI9" s="624"/>
      <c r="BJ9" s="624"/>
      <c r="BK9" s="624"/>
      <c r="BL9" s="624"/>
      <c r="BM9" s="624"/>
      <c r="BN9" s="625"/>
      <c r="BO9" s="626">
        <v>21.7</v>
      </c>
      <c r="BP9" s="626"/>
      <c r="BQ9" s="626"/>
      <c r="BR9" s="626"/>
      <c r="BS9" s="627" t="s">
        <v>129</v>
      </c>
      <c r="BT9" s="627"/>
      <c r="BU9" s="627"/>
      <c r="BV9" s="627"/>
      <c r="BW9" s="627"/>
      <c r="BX9" s="627"/>
      <c r="BY9" s="627"/>
      <c r="BZ9" s="627"/>
      <c r="CA9" s="627"/>
      <c r="CB9" s="631"/>
      <c r="CD9" s="620" t="s">
        <v>243</v>
      </c>
      <c r="CE9" s="621"/>
      <c r="CF9" s="621"/>
      <c r="CG9" s="621"/>
      <c r="CH9" s="621"/>
      <c r="CI9" s="621"/>
      <c r="CJ9" s="621"/>
      <c r="CK9" s="621"/>
      <c r="CL9" s="621"/>
      <c r="CM9" s="621"/>
      <c r="CN9" s="621"/>
      <c r="CO9" s="621"/>
      <c r="CP9" s="621"/>
      <c r="CQ9" s="622"/>
      <c r="CR9" s="623">
        <v>1400879</v>
      </c>
      <c r="CS9" s="624"/>
      <c r="CT9" s="624"/>
      <c r="CU9" s="624"/>
      <c r="CV9" s="624"/>
      <c r="CW9" s="624"/>
      <c r="CX9" s="624"/>
      <c r="CY9" s="625"/>
      <c r="CZ9" s="626">
        <v>9.1999999999999993</v>
      </c>
      <c r="DA9" s="626"/>
      <c r="DB9" s="626"/>
      <c r="DC9" s="626"/>
      <c r="DD9" s="632">
        <v>37439</v>
      </c>
      <c r="DE9" s="624"/>
      <c r="DF9" s="624"/>
      <c r="DG9" s="624"/>
      <c r="DH9" s="624"/>
      <c r="DI9" s="624"/>
      <c r="DJ9" s="624"/>
      <c r="DK9" s="624"/>
      <c r="DL9" s="624"/>
      <c r="DM9" s="624"/>
      <c r="DN9" s="624"/>
      <c r="DO9" s="624"/>
      <c r="DP9" s="625"/>
      <c r="DQ9" s="632">
        <v>1161680</v>
      </c>
      <c r="DR9" s="624"/>
      <c r="DS9" s="624"/>
      <c r="DT9" s="624"/>
      <c r="DU9" s="624"/>
      <c r="DV9" s="624"/>
      <c r="DW9" s="624"/>
      <c r="DX9" s="624"/>
      <c r="DY9" s="624"/>
      <c r="DZ9" s="624"/>
      <c r="EA9" s="624"/>
      <c r="EB9" s="624"/>
      <c r="EC9" s="633"/>
    </row>
    <row r="10" spans="2:143" ht="11.25" customHeight="1" x14ac:dyDescent="0.2">
      <c r="B10" s="620" t="s">
        <v>244</v>
      </c>
      <c r="C10" s="621"/>
      <c r="D10" s="621"/>
      <c r="E10" s="621"/>
      <c r="F10" s="621"/>
      <c r="G10" s="621"/>
      <c r="H10" s="621"/>
      <c r="I10" s="621"/>
      <c r="J10" s="621"/>
      <c r="K10" s="621"/>
      <c r="L10" s="621"/>
      <c r="M10" s="621"/>
      <c r="N10" s="621"/>
      <c r="O10" s="621"/>
      <c r="P10" s="621"/>
      <c r="Q10" s="622"/>
      <c r="R10" s="623" t="s">
        <v>129</v>
      </c>
      <c r="S10" s="624"/>
      <c r="T10" s="624"/>
      <c r="U10" s="624"/>
      <c r="V10" s="624"/>
      <c r="W10" s="624"/>
      <c r="X10" s="624"/>
      <c r="Y10" s="625"/>
      <c r="Z10" s="626" t="s">
        <v>129</v>
      </c>
      <c r="AA10" s="626"/>
      <c r="AB10" s="626"/>
      <c r="AC10" s="626"/>
      <c r="AD10" s="627" t="s">
        <v>233</v>
      </c>
      <c r="AE10" s="627"/>
      <c r="AF10" s="627"/>
      <c r="AG10" s="627"/>
      <c r="AH10" s="627"/>
      <c r="AI10" s="627"/>
      <c r="AJ10" s="627"/>
      <c r="AK10" s="627"/>
      <c r="AL10" s="628" t="s">
        <v>233</v>
      </c>
      <c r="AM10" s="629"/>
      <c r="AN10" s="629"/>
      <c r="AO10" s="630"/>
      <c r="AP10" s="620" t="s">
        <v>245</v>
      </c>
      <c r="AQ10" s="621"/>
      <c r="AR10" s="621"/>
      <c r="AS10" s="621"/>
      <c r="AT10" s="621"/>
      <c r="AU10" s="621"/>
      <c r="AV10" s="621"/>
      <c r="AW10" s="621"/>
      <c r="AX10" s="621"/>
      <c r="AY10" s="621"/>
      <c r="AZ10" s="621"/>
      <c r="BA10" s="621"/>
      <c r="BB10" s="621"/>
      <c r="BC10" s="621"/>
      <c r="BD10" s="621"/>
      <c r="BE10" s="621"/>
      <c r="BF10" s="622"/>
      <c r="BG10" s="623">
        <v>50290</v>
      </c>
      <c r="BH10" s="624"/>
      <c r="BI10" s="624"/>
      <c r="BJ10" s="624"/>
      <c r="BK10" s="624"/>
      <c r="BL10" s="624"/>
      <c r="BM10" s="624"/>
      <c r="BN10" s="625"/>
      <c r="BO10" s="626">
        <v>1.3</v>
      </c>
      <c r="BP10" s="626"/>
      <c r="BQ10" s="626"/>
      <c r="BR10" s="626"/>
      <c r="BS10" s="627" t="s">
        <v>129</v>
      </c>
      <c r="BT10" s="627"/>
      <c r="BU10" s="627"/>
      <c r="BV10" s="627"/>
      <c r="BW10" s="627"/>
      <c r="BX10" s="627"/>
      <c r="BY10" s="627"/>
      <c r="BZ10" s="627"/>
      <c r="CA10" s="627"/>
      <c r="CB10" s="631"/>
      <c r="CD10" s="620" t="s">
        <v>246</v>
      </c>
      <c r="CE10" s="621"/>
      <c r="CF10" s="621"/>
      <c r="CG10" s="621"/>
      <c r="CH10" s="621"/>
      <c r="CI10" s="621"/>
      <c r="CJ10" s="621"/>
      <c r="CK10" s="621"/>
      <c r="CL10" s="621"/>
      <c r="CM10" s="621"/>
      <c r="CN10" s="621"/>
      <c r="CO10" s="621"/>
      <c r="CP10" s="621"/>
      <c r="CQ10" s="622"/>
      <c r="CR10" s="623" t="s">
        <v>233</v>
      </c>
      <c r="CS10" s="624"/>
      <c r="CT10" s="624"/>
      <c r="CU10" s="624"/>
      <c r="CV10" s="624"/>
      <c r="CW10" s="624"/>
      <c r="CX10" s="624"/>
      <c r="CY10" s="625"/>
      <c r="CZ10" s="626" t="s">
        <v>233</v>
      </c>
      <c r="DA10" s="626"/>
      <c r="DB10" s="626"/>
      <c r="DC10" s="626"/>
      <c r="DD10" s="632" t="s">
        <v>233</v>
      </c>
      <c r="DE10" s="624"/>
      <c r="DF10" s="624"/>
      <c r="DG10" s="624"/>
      <c r="DH10" s="624"/>
      <c r="DI10" s="624"/>
      <c r="DJ10" s="624"/>
      <c r="DK10" s="624"/>
      <c r="DL10" s="624"/>
      <c r="DM10" s="624"/>
      <c r="DN10" s="624"/>
      <c r="DO10" s="624"/>
      <c r="DP10" s="625"/>
      <c r="DQ10" s="632" t="s">
        <v>233</v>
      </c>
      <c r="DR10" s="624"/>
      <c r="DS10" s="624"/>
      <c r="DT10" s="624"/>
      <c r="DU10" s="624"/>
      <c r="DV10" s="624"/>
      <c r="DW10" s="624"/>
      <c r="DX10" s="624"/>
      <c r="DY10" s="624"/>
      <c r="DZ10" s="624"/>
      <c r="EA10" s="624"/>
      <c r="EB10" s="624"/>
      <c r="EC10" s="633"/>
    </row>
    <row r="11" spans="2:143" ht="11.25" customHeight="1" x14ac:dyDescent="0.2">
      <c r="B11" s="620" t="s">
        <v>247</v>
      </c>
      <c r="C11" s="621"/>
      <c r="D11" s="621"/>
      <c r="E11" s="621"/>
      <c r="F11" s="621"/>
      <c r="G11" s="621"/>
      <c r="H11" s="621"/>
      <c r="I11" s="621"/>
      <c r="J11" s="621"/>
      <c r="K11" s="621"/>
      <c r="L11" s="621"/>
      <c r="M11" s="621"/>
      <c r="N11" s="621"/>
      <c r="O11" s="621"/>
      <c r="P11" s="621"/>
      <c r="Q11" s="622"/>
      <c r="R11" s="623">
        <v>506897</v>
      </c>
      <c r="S11" s="624"/>
      <c r="T11" s="624"/>
      <c r="U11" s="624"/>
      <c r="V11" s="624"/>
      <c r="W11" s="624"/>
      <c r="X11" s="624"/>
      <c r="Y11" s="625"/>
      <c r="Z11" s="628">
        <v>3.2</v>
      </c>
      <c r="AA11" s="629"/>
      <c r="AB11" s="629"/>
      <c r="AC11" s="635"/>
      <c r="AD11" s="632">
        <v>506897</v>
      </c>
      <c r="AE11" s="624"/>
      <c r="AF11" s="624"/>
      <c r="AG11" s="624"/>
      <c r="AH11" s="624"/>
      <c r="AI11" s="624"/>
      <c r="AJ11" s="624"/>
      <c r="AK11" s="625"/>
      <c r="AL11" s="628">
        <v>5.5</v>
      </c>
      <c r="AM11" s="629"/>
      <c r="AN11" s="629"/>
      <c r="AO11" s="630"/>
      <c r="AP11" s="620" t="s">
        <v>248</v>
      </c>
      <c r="AQ11" s="621"/>
      <c r="AR11" s="621"/>
      <c r="AS11" s="621"/>
      <c r="AT11" s="621"/>
      <c r="AU11" s="621"/>
      <c r="AV11" s="621"/>
      <c r="AW11" s="621"/>
      <c r="AX11" s="621"/>
      <c r="AY11" s="621"/>
      <c r="AZ11" s="621"/>
      <c r="BA11" s="621"/>
      <c r="BB11" s="621"/>
      <c r="BC11" s="621"/>
      <c r="BD11" s="621"/>
      <c r="BE11" s="621"/>
      <c r="BF11" s="622"/>
      <c r="BG11" s="623">
        <v>161519</v>
      </c>
      <c r="BH11" s="624"/>
      <c r="BI11" s="624"/>
      <c r="BJ11" s="624"/>
      <c r="BK11" s="624"/>
      <c r="BL11" s="624"/>
      <c r="BM11" s="624"/>
      <c r="BN11" s="625"/>
      <c r="BO11" s="626">
        <v>4.2</v>
      </c>
      <c r="BP11" s="626"/>
      <c r="BQ11" s="626"/>
      <c r="BR11" s="626"/>
      <c r="BS11" s="627" t="s">
        <v>233</v>
      </c>
      <c r="BT11" s="627"/>
      <c r="BU11" s="627"/>
      <c r="BV11" s="627"/>
      <c r="BW11" s="627"/>
      <c r="BX11" s="627"/>
      <c r="BY11" s="627"/>
      <c r="BZ11" s="627"/>
      <c r="CA11" s="627"/>
      <c r="CB11" s="631"/>
      <c r="CD11" s="620" t="s">
        <v>249</v>
      </c>
      <c r="CE11" s="621"/>
      <c r="CF11" s="621"/>
      <c r="CG11" s="621"/>
      <c r="CH11" s="621"/>
      <c r="CI11" s="621"/>
      <c r="CJ11" s="621"/>
      <c r="CK11" s="621"/>
      <c r="CL11" s="621"/>
      <c r="CM11" s="621"/>
      <c r="CN11" s="621"/>
      <c r="CO11" s="621"/>
      <c r="CP11" s="621"/>
      <c r="CQ11" s="622"/>
      <c r="CR11" s="623">
        <v>1147047</v>
      </c>
      <c r="CS11" s="624"/>
      <c r="CT11" s="624"/>
      <c r="CU11" s="624"/>
      <c r="CV11" s="624"/>
      <c r="CW11" s="624"/>
      <c r="CX11" s="624"/>
      <c r="CY11" s="625"/>
      <c r="CZ11" s="626">
        <v>7.5</v>
      </c>
      <c r="DA11" s="626"/>
      <c r="DB11" s="626"/>
      <c r="DC11" s="626"/>
      <c r="DD11" s="632">
        <v>167543</v>
      </c>
      <c r="DE11" s="624"/>
      <c r="DF11" s="624"/>
      <c r="DG11" s="624"/>
      <c r="DH11" s="624"/>
      <c r="DI11" s="624"/>
      <c r="DJ11" s="624"/>
      <c r="DK11" s="624"/>
      <c r="DL11" s="624"/>
      <c r="DM11" s="624"/>
      <c r="DN11" s="624"/>
      <c r="DO11" s="624"/>
      <c r="DP11" s="625"/>
      <c r="DQ11" s="632">
        <v>835356</v>
      </c>
      <c r="DR11" s="624"/>
      <c r="DS11" s="624"/>
      <c r="DT11" s="624"/>
      <c r="DU11" s="624"/>
      <c r="DV11" s="624"/>
      <c r="DW11" s="624"/>
      <c r="DX11" s="624"/>
      <c r="DY11" s="624"/>
      <c r="DZ11" s="624"/>
      <c r="EA11" s="624"/>
      <c r="EB11" s="624"/>
      <c r="EC11" s="633"/>
    </row>
    <row r="12" spans="2:143" ht="11.25" customHeight="1" x14ac:dyDescent="0.2">
      <c r="B12" s="620" t="s">
        <v>250</v>
      </c>
      <c r="C12" s="621"/>
      <c r="D12" s="621"/>
      <c r="E12" s="621"/>
      <c r="F12" s="621"/>
      <c r="G12" s="621"/>
      <c r="H12" s="621"/>
      <c r="I12" s="621"/>
      <c r="J12" s="621"/>
      <c r="K12" s="621"/>
      <c r="L12" s="621"/>
      <c r="M12" s="621"/>
      <c r="N12" s="621"/>
      <c r="O12" s="621"/>
      <c r="P12" s="621"/>
      <c r="Q12" s="622"/>
      <c r="R12" s="623">
        <v>20784</v>
      </c>
      <c r="S12" s="624"/>
      <c r="T12" s="624"/>
      <c r="U12" s="624"/>
      <c r="V12" s="624"/>
      <c r="W12" s="624"/>
      <c r="X12" s="624"/>
      <c r="Y12" s="625"/>
      <c r="Z12" s="626">
        <v>0.1</v>
      </c>
      <c r="AA12" s="626"/>
      <c r="AB12" s="626"/>
      <c r="AC12" s="626"/>
      <c r="AD12" s="627">
        <v>20784</v>
      </c>
      <c r="AE12" s="627"/>
      <c r="AF12" s="627"/>
      <c r="AG12" s="627"/>
      <c r="AH12" s="627"/>
      <c r="AI12" s="627"/>
      <c r="AJ12" s="627"/>
      <c r="AK12" s="627"/>
      <c r="AL12" s="628">
        <v>0.2</v>
      </c>
      <c r="AM12" s="629"/>
      <c r="AN12" s="629"/>
      <c r="AO12" s="630"/>
      <c r="AP12" s="620" t="s">
        <v>251</v>
      </c>
      <c r="AQ12" s="621"/>
      <c r="AR12" s="621"/>
      <c r="AS12" s="621"/>
      <c r="AT12" s="621"/>
      <c r="AU12" s="621"/>
      <c r="AV12" s="621"/>
      <c r="AW12" s="621"/>
      <c r="AX12" s="621"/>
      <c r="AY12" s="621"/>
      <c r="AZ12" s="621"/>
      <c r="BA12" s="621"/>
      <c r="BB12" s="621"/>
      <c r="BC12" s="621"/>
      <c r="BD12" s="621"/>
      <c r="BE12" s="621"/>
      <c r="BF12" s="622"/>
      <c r="BG12" s="623">
        <v>2585560</v>
      </c>
      <c r="BH12" s="624"/>
      <c r="BI12" s="624"/>
      <c r="BJ12" s="624"/>
      <c r="BK12" s="624"/>
      <c r="BL12" s="624"/>
      <c r="BM12" s="624"/>
      <c r="BN12" s="625"/>
      <c r="BO12" s="626">
        <v>66.400000000000006</v>
      </c>
      <c r="BP12" s="626"/>
      <c r="BQ12" s="626"/>
      <c r="BR12" s="626"/>
      <c r="BS12" s="627" t="s">
        <v>129</v>
      </c>
      <c r="BT12" s="627"/>
      <c r="BU12" s="627"/>
      <c r="BV12" s="627"/>
      <c r="BW12" s="627"/>
      <c r="BX12" s="627"/>
      <c r="BY12" s="627"/>
      <c r="BZ12" s="627"/>
      <c r="CA12" s="627"/>
      <c r="CB12" s="631"/>
      <c r="CD12" s="620" t="s">
        <v>252</v>
      </c>
      <c r="CE12" s="621"/>
      <c r="CF12" s="621"/>
      <c r="CG12" s="621"/>
      <c r="CH12" s="621"/>
      <c r="CI12" s="621"/>
      <c r="CJ12" s="621"/>
      <c r="CK12" s="621"/>
      <c r="CL12" s="621"/>
      <c r="CM12" s="621"/>
      <c r="CN12" s="621"/>
      <c r="CO12" s="621"/>
      <c r="CP12" s="621"/>
      <c r="CQ12" s="622"/>
      <c r="CR12" s="623">
        <v>490110</v>
      </c>
      <c r="CS12" s="624"/>
      <c r="CT12" s="624"/>
      <c r="CU12" s="624"/>
      <c r="CV12" s="624"/>
      <c r="CW12" s="624"/>
      <c r="CX12" s="624"/>
      <c r="CY12" s="625"/>
      <c r="CZ12" s="626">
        <v>3.2</v>
      </c>
      <c r="DA12" s="626"/>
      <c r="DB12" s="626"/>
      <c r="DC12" s="626"/>
      <c r="DD12" s="632">
        <v>60779</v>
      </c>
      <c r="DE12" s="624"/>
      <c r="DF12" s="624"/>
      <c r="DG12" s="624"/>
      <c r="DH12" s="624"/>
      <c r="DI12" s="624"/>
      <c r="DJ12" s="624"/>
      <c r="DK12" s="624"/>
      <c r="DL12" s="624"/>
      <c r="DM12" s="624"/>
      <c r="DN12" s="624"/>
      <c r="DO12" s="624"/>
      <c r="DP12" s="625"/>
      <c r="DQ12" s="632">
        <v>412042</v>
      </c>
      <c r="DR12" s="624"/>
      <c r="DS12" s="624"/>
      <c r="DT12" s="624"/>
      <c r="DU12" s="624"/>
      <c r="DV12" s="624"/>
      <c r="DW12" s="624"/>
      <c r="DX12" s="624"/>
      <c r="DY12" s="624"/>
      <c r="DZ12" s="624"/>
      <c r="EA12" s="624"/>
      <c r="EB12" s="624"/>
      <c r="EC12" s="633"/>
    </row>
    <row r="13" spans="2:143" ht="11.25" customHeight="1" x14ac:dyDescent="0.2">
      <c r="B13" s="620" t="s">
        <v>253</v>
      </c>
      <c r="C13" s="621"/>
      <c r="D13" s="621"/>
      <c r="E13" s="621"/>
      <c r="F13" s="621"/>
      <c r="G13" s="621"/>
      <c r="H13" s="621"/>
      <c r="I13" s="621"/>
      <c r="J13" s="621"/>
      <c r="K13" s="621"/>
      <c r="L13" s="621"/>
      <c r="M13" s="621"/>
      <c r="N13" s="621"/>
      <c r="O13" s="621"/>
      <c r="P13" s="621"/>
      <c r="Q13" s="622"/>
      <c r="R13" s="623" t="s">
        <v>233</v>
      </c>
      <c r="S13" s="624"/>
      <c r="T13" s="624"/>
      <c r="U13" s="624"/>
      <c r="V13" s="624"/>
      <c r="W13" s="624"/>
      <c r="X13" s="624"/>
      <c r="Y13" s="625"/>
      <c r="Z13" s="626" t="s">
        <v>233</v>
      </c>
      <c r="AA13" s="626"/>
      <c r="AB13" s="626"/>
      <c r="AC13" s="626"/>
      <c r="AD13" s="627" t="s">
        <v>233</v>
      </c>
      <c r="AE13" s="627"/>
      <c r="AF13" s="627"/>
      <c r="AG13" s="627"/>
      <c r="AH13" s="627"/>
      <c r="AI13" s="627"/>
      <c r="AJ13" s="627"/>
      <c r="AK13" s="627"/>
      <c r="AL13" s="628" t="s">
        <v>129</v>
      </c>
      <c r="AM13" s="629"/>
      <c r="AN13" s="629"/>
      <c r="AO13" s="630"/>
      <c r="AP13" s="620" t="s">
        <v>254</v>
      </c>
      <c r="AQ13" s="621"/>
      <c r="AR13" s="621"/>
      <c r="AS13" s="621"/>
      <c r="AT13" s="621"/>
      <c r="AU13" s="621"/>
      <c r="AV13" s="621"/>
      <c r="AW13" s="621"/>
      <c r="AX13" s="621"/>
      <c r="AY13" s="621"/>
      <c r="AZ13" s="621"/>
      <c r="BA13" s="621"/>
      <c r="BB13" s="621"/>
      <c r="BC13" s="621"/>
      <c r="BD13" s="621"/>
      <c r="BE13" s="621"/>
      <c r="BF13" s="622"/>
      <c r="BG13" s="623">
        <v>2568041</v>
      </c>
      <c r="BH13" s="624"/>
      <c r="BI13" s="624"/>
      <c r="BJ13" s="624"/>
      <c r="BK13" s="624"/>
      <c r="BL13" s="624"/>
      <c r="BM13" s="624"/>
      <c r="BN13" s="625"/>
      <c r="BO13" s="626">
        <v>66</v>
      </c>
      <c r="BP13" s="626"/>
      <c r="BQ13" s="626"/>
      <c r="BR13" s="626"/>
      <c r="BS13" s="627" t="s">
        <v>233</v>
      </c>
      <c r="BT13" s="627"/>
      <c r="BU13" s="627"/>
      <c r="BV13" s="627"/>
      <c r="BW13" s="627"/>
      <c r="BX13" s="627"/>
      <c r="BY13" s="627"/>
      <c r="BZ13" s="627"/>
      <c r="CA13" s="627"/>
      <c r="CB13" s="631"/>
      <c r="CD13" s="620" t="s">
        <v>255</v>
      </c>
      <c r="CE13" s="621"/>
      <c r="CF13" s="621"/>
      <c r="CG13" s="621"/>
      <c r="CH13" s="621"/>
      <c r="CI13" s="621"/>
      <c r="CJ13" s="621"/>
      <c r="CK13" s="621"/>
      <c r="CL13" s="621"/>
      <c r="CM13" s="621"/>
      <c r="CN13" s="621"/>
      <c r="CO13" s="621"/>
      <c r="CP13" s="621"/>
      <c r="CQ13" s="622"/>
      <c r="CR13" s="623">
        <v>1537121</v>
      </c>
      <c r="CS13" s="624"/>
      <c r="CT13" s="624"/>
      <c r="CU13" s="624"/>
      <c r="CV13" s="624"/>
      <c r="CW13" s="624"/>
      <c r="CX13" s="624"/>
      <c r="CY13" s="625"/>
      <c r="CZ13" s="626">
        <v>10.1</v>
      </c>
      <c r="DA13" s="626"/>
      <c r="DB13" s="626"/>
      <c r="DC13" s="626"/>
      <c r="DD13" s="632">
        <v>1078768</v>
      </c>
      <c r="DE13" s="624"/>
      <c r="DF13" s="624"/>
      <c r="DG13" s="624"/>
      <c r="DH13" s="624"/>
      <c r="DI13" s="624"/>
      <c r="DJ13" s="624"/>
      <c r="DK13" s="624"/>
      <c r="DL13" s="624"/>
      <c r="DM13" s="624"/>
      <c r="DN13" s="624"/>
      <c r="DO13" s="624"/>
      <c r="DP13" s="625"/>
      <c r="DQ13" s="632">
        <v>595796</v>
      </c>
      <c r="DR13" s="624"/>
      <c r="DS13" s="624"/>
      <c r="DT13" s="624"/>
      <c r="DU13" s="624"/>
      <c r="DV13" s="624"/>
      <c r="DW13" s="624"/>
      <c r="DX13" s="624"/>
      <c r="DY13" s="624"/>
      <c r="DZ13" s="624"/>
      <c r="EA13" s="624"/>
      <c r="EB13" s="624"/>
      <c r="EC13" s="633"/>
    </row>
    <row r="14" spans="2:143" ht="11.25" customHeight="1" x14ac:dyDescent="0.2">
      <c r="B14" s="620" t="s">
        <v>256</v>
      </c>
      <c r="C14" s="621"/>
      <c r="D14" s="621"/>
      <c r="E14" s="621"/>
      <c r="F14" s="621"/>
      <c r="G14" s="621"/>
      <c r="H14" s="621"/>
      <c r="I14" s="621"/>
      <c r="J14" s="621"/>
      <c r="K14" s="621"/>
      <c r="L14" s="621"/>
      <c r="M14" s="621"/>
      <c r="N14" s="621"/>
      <c r="O14" s="621"/>
      <c r="P14" s="621"/>
      <c r="Q14" s="622"/>
      <c r="R14" s="623" t="s">
        <v>129</v>
      </c>
      <c r="S14" s="624"/>
      <c r="T14" s="624"/>
      <c r="U14" s="624"/>
      <c r="V14" s="624"/>
      <c r="W14" s="624"/>
      <c r="X14" s="624"/>
      <c r="Y14" s="625"/>
      <c r="Z14" s="626" t="s">
        <v>233</v>
      </c>
      <c r="AA14" s="626"/>
      <c r="AB14" s="626"/>
      <c r="AC14" s="626"/>
      <c r="AD14" s="627" t="s">
        <v>233</v>
      </c>
      <c r="AE14" s="627"/>
      <c r="AF14" s="627"/>
      <c r="AG14" s="627"/>
      <c r="AH14" s="627"/>
      <c r="AI14" s="627"/>
      <c r="AJ14" s="627"/>
      <c r="AK14" s="627"/>
      <c r="AL14" s="628" t="s">
        <v>233</v>
      </c>
      <c r="AM14" s="629"/>
      <c r="AN14" s="629"/>
      <c r="AO14" s="630"/>
      <c r="AP14" s="620" t="s">
        <v>257</v>
      </c>
      <c r="AQ14" s="621"/>
      <c r="AR14" s="621"/>
      <c r="AS14" s="621"/>
      <c r="AT14" s="621"/>
      <c r="AU14" s="621"/>
      <c r="AV14" s="621"/>
      <c r="AW14" s="621"/>
      <c r="AX14" s="621"/>
      <c r="AY14" s="621"/>
      <c r="AZ14" s="621"/>
      <c r="BA14" s="621"/>
      <c r="BB14" s="621"/>
      <c r="BC14" s="621"/>
      <c r="BD14" s="621"/>
      <c r="BE14" s="621"/>
      <c r="BF14" s="622"/>
      <c r="BG14" s="623">
        <v>81787</v>
      </c>
      <c r="BH14" s="624"/>
      <c r="BI14" s="624"/>
      <c r="BJ14" s="624"/>
      <c r="BK14" s="624"/>
      <c r="BL14" s="624"/>
      <c r="BM14" s="624"/>
      <c r="BN14" s="625"/>
      <c r="BO14" s="626">
        <v>2.1</v>
      </c>
      <c r="BP14" s="626"/>
      <c r="BQ14" s="626"/>
      <c r="BR14" s="626"/>
      <c r="BS14" s="627" t="s">
        <v>233</v>
      </c>
      <c r="BT14" s="627"/>
      <c r="BU14" s="627"/>
      <c r="BV14" s="627"/>
      <c r="BW14" s="627"/>
      <c r="BX14" s="627"/>
      <c r="BY14" s="627"/>
      <c r="BZ14" s="627"/>
      <c r="CA14" s="627"/>
      <c r="CB14" s="631"/>
      <c r="CD14" s="620" t="s">
        <v>258</v>
      </c>
      <c r="CE14" s="621"/>
      <c r="CF14" s="621"/>
      <c r="CG14" s="621"/>
      <c r="CH14" s="621"/>
      <c r="CI14" s="621"/>
      <c r="CJ14" s="621"/>
      <c r="CK14" s="621"/>
      <c r="CL14" s="621"/>
      <c r="CM14" s="621"/>
      <c r="CN14" s="621"/>
      <c r="CO14" s="621"/>
      <c r="CP14" s="621"/>
      <c r="CQ14" s="622"/>
      <c r="CR14" s="623">
        <v>935190</v>
      </c>
      <c r="CS14" s="624"/>
      <c r="CT14" s="624"/>
      <c r="CU14" s="624"/>
      <c r="CV14" s="624"/>
      <c r="CW14" s="624"/>
      <c r="CX14" s="624"/>
      <c r="CY14" s="625"/>
      <c r="CZ14" s="626">
        <v>6.1</v>
      </c>
      <c r="DA14" s="626"/>
      <c r="DB14" s="626"/>
      <c r="DC14" s="626"/>
      <c r="DD14" s="632">
        <v>374098</v>
      </c>
      <c r="DE14" s="624"/>
      <c r="DF14" s="624"/>
      <c r="DG14" s="624"/>
      <c r="DH14" s="624"/>
      <c r="DI14" s="624"/>
      <c r="DJ14" s="624"/>
      <c r="DK14" s="624"/>
      <c r="DL14" s="624"/>
      <c r="DM14" s="624"/>
      <c r="DN14" s="624"/>
      <c r="DO14" s="624"/>
      <c r="DP14" s="625"/>
      <c r="DQ14" s="632">
        <v>562360</v>
      </c>
      <c r="DR14" s="624"/>
      <c r="DS14" s="624"/>
      <c r="DT14" s="624"/>
      <c r="DU14" s="624"/>
      <c r="DV14" s="624"/>
      <c r="DW14" s="624"/>
      <c r="DX14" s="624"/>
      <c r="DY14" s="624"/>
      <c r="DZ14" s="624"/>
      <c r="EA14" s="624"/>
      <c r="EB14" s="624"/>
      <c r="EC14" s="633"/>
    </row>
    <row r="15" spans="2:143" ht="11.25" customHeight="1" x14ac:dyDescent="0.2">
      <c r="B15" s="620" t="s">
        <v>259</v>
      </c>
      <c r="C15" s="621"/>
      <c r="D15" s="621"/>
      <c r="E15" s="621"/>
      <c r="F15" s="621"/>
      <c r="G15" s="621"/>
      <c r="H15" s="621"/>
      <c r="I15" s="621"/>
      <c r="J15" s="621"/>
      <c r="K15" s="621"/>
      <c r="L15" s="621"/>
      <c r="M15" s="621"/>
      <c r="N15" s="621"/>
      <c r="O15" s="621"/>
      <c r="P15" s="621"/>
      <c r="Q15" s="622"/>
      <c r="R15" s="623" t="s">
        <v>129</v>
      </c>
      <c r="S15" s="624"/>
      <c r="T15" s="624"/>
      <c r="U15" s="624"/>
      <c r="V15" s="624"/>
      <c r="W15" s="624"/>
      <c r="X15" s="624"/>
      <c r="Y15" s="625"/>
      <c r="Z15" s="626" t="s">
        <v>129</v>
      </c>
      <c r="AA15" s="626"/>
      <c r="AB15" s="626"/>
      <c r="AC15" s="626"/>
      <c r="AD15" s="627" t="s">
        <v>233</v>
      </c>
      <c r="AE15" s="627"/>
      <c r="AF15" s="627"/>
      <c r="AG15" s="627"/>
      <c r="AH15" s="627"/>
      <c r="AI15" s="627"/>
      <c r="AJ15" s="627"/>
      <c r="AK15" s="627"/>
      <c r="AL15" s="628" t="s">
        <v>129</v>
      </c>
      <c r="AM15" s="629"/>
      <c r="AN15" s="629"/>
      <c r="AO15" s="630"/>
      <c r="AP15" s="620" t="s">
        <v>260</v>
      </c>
      <c r="AQ15" s="621"/>
      <c r="AR15" s="621"/>
      <c r="AS15" s="621"/>
      <c r="AT15" s="621"/>
      <c r="AU15" s="621"/>
      <c r="AV15" s="621"/>
      <c r="AW15" s="621"/>
      <c r="AX15" s="621"/>
      <c r="AY15" s="621"/>
      <c r="AZ15" s="621"/>
      <c r="BA15" s="621"/>
      <c r="BB15" s="621"/>
      <c r="BC15" s="621"/>
      <c r="BD15" s="621"/>
      <c r="BE15" s="621"/>
      <c r="BF15" s="622"/>
      <c r="BG15" s="623">
        <v>116881</v>
      </c>
      <c r="BH15" s="624"/>
      <c r="BI15" s="624"/>
      <c r="BJ15" s="624"/>
      <c r="BK15" s="624"/>
      <c r="BL15" s="624"/>
      <c r="BM15" s="624"/>
      <c r="BN15" s="625"/>
      <c r="BO15" s="626">
        <v>3</v>
      </c>
      <c r="BP15" s="626"/>
      <c r="BQ15" s="626"/>
      <c r="BR15" s="626"/>
      <c r="BS15" s="627" t="s">
        <v>129</v>
      </c>
      <c r="BT15" s="627"/>
      <c r="BU15" s="627"/>
      <c r="BV15" s="627"/>
      <c r="BW15" s="627"/>
      <c r="BX15" s="627"/>
      <c r="BY15" s="627"/>
      <c r="BZ15" s="627"/>
      <c r="CA15" s="627"/>
      <c r="CB15" s="631"/>
      <c r="CD15" s="620" t="s">
        <v>261</v>
      </c>
      <c r="CE15" s="621"/>
      <c r="CF15" s="621"/>
      <c r="CG15" s="621"/>
      <c r="CH15" s="621"/>
      <c r="CI15" s="621"/>
      <c r="CJ15" s="621"/>
      <c r="CK15" s="621"/>
      <c r="CL15" s="621"/>
      <c r="CM15" s="621"/>
      <c r="CN15" s="621"/>
      <c r="CO15" s="621"/>
      <c r="CP15" s="621"/>
      <c r="CQ15" s="622"/>
      <c r="CR15" s="623">
        <v>1137774</v>
      </c>
      <c r="CS15" s="624"/>
      <c r="CT15" s="624"/>
      <c r="CU15" s="624"/>
      <c r="CV15" s="624"/>
      <c r="CW15" s="624"/>
      <c r="CX15" s="624"/>
      <c r="CY15" s="625"/>
      <c r="CZ15" s="626">
        <v>7.5</v>
      </c>
      <c r="DA15" s="626"/>
      <c r="DB15" s="626"/>
      <c r="DC15" s="626"/>
      <c r="DD15" s="632">
        <v>90329</v>
      </c>
      <c r="DE15" s="624"/>
      <c r="DF15" s="624"/>
      <c r="DG15" s="624"/>
      <c r="DH15" s="624"/>
      <c r="DI15" s="624"/>
      <c r="DJ15" s="624"/>
      <c r="DK15" s="624"/>
      <c r="DL15" s="624"/>
      <c r="DM15" s="624"/>
      <c r="DN15" s="624"/>
      <c r="DO15" s="624"/>
      <c r="DP15" s="625"/>
      <c r="DQ15" s="632">
        <v>955938</v>
      </c>
      <c r="DR15" s="624"/>
      <c r="DS15" s="624"/>
      <c r="DT15" s="624"/>
      <c r="DU15" s="624"/>
      <c r="DV15" s="624"/>
      <c r="DW15" s="624"/>
      <c r="DX15" s="624"/>
      <c r="DY15" s="624"/>
      <c r="DZ15" s="624"/>
      <c r="EA15" s="624"/>
      <c r="EB15" s="624"/>
      <c r="EC15" s="633"/>
    </row>
    <row r="16" spans="2:143" ht="11.25" customHeight="1" x14ac:dyDescent="0.2">
      <c r="B16" s="620" t="s">
        <v>262</v>
      </c>
      <c r="C16" s="621"/>
      <c r="D16" s="621"/>
      <c r="E16" s="621"/>
      <c r="F16" s="621"/>
      <c r="G16" s="621"/>
      <c r="H16" s="621"/>
      <c r="I16" s="621"/>
      <c r="J16" s="621"/>
      <c r="K16" s="621"/>
      <c r="L16" s="621"/>
      <c r="M16" s="621"/>
      <c r="N16" s="621"/>
      <c r="O16" s="621"/>
      <c r="P16" s="621"/>
      <c r="Q16" s="622"/>
      <c r="R16" s="623">
        <v>17440</v>
      </c>
      <c r="S16" s="624"/>
      <c r="T16" s="624"/>
      <c r="U16" s="624"/>
      <c r="V16" s="624"/>
      <c r="W16" s="624"/>
      <c r="X16" s="624"/>
      <c r="Y16" s="625"/>
      <c r="Z16" s="626">
        <v>0.1</v>
      </c>
      <c r="AA16" s="626"/>
      <c r="AB16" s="626"/>
      <c r="AC16" s="626"/>
      <c r="AD16" s="627">
        <v>17440</v>
      </c>
      <c r="AE16" s="627"/>
      <c r="AF16" s="627"/>
      <c r="AG16" s="627"/>
      <c r="AH16" s="627"/>
      <c r="AI16" s="627"/>
      <c r="AJ16" s="627"/>
      <c r="AK16" s="627"/>
      <c r="AL16" s="628">
        <v>0.2</v>
      </c>
      <c r="AM16" s="629"/>
      <c r="AN16" s="629"/>
      <c r="AO16" s="630"/>
      <c r="AP16" s="620" t="s">
        <v>263</v>
      </c>
      <c r="AQ16" s="621"/>
      <c r="AR16" s="621"/>
      <c r="AS16" s="621"/>
      <c r="AT16" s="621"/>
      <c r="AU16" s="621"/>
      <c r="AV16" s="621"/>
      <c r="AW16" s="621"/>
      <c r="AX16" s="621"/>
      <c r="AY16" s="621"/>
      <c r="AZ16" s="621"/>
      <c r="BA16" s="621"/>
      <c r="BB16" s="621"/>
      <c r="BC16" s="621"/>
      <c r="BD16" s="621"/>
      <c r="BE16" s="621"/>
      <c r="BF16" s="622"/>
      <c r="BG16" s="623">
        <v>1823</v>
      </c>
      <c r="BH16" s="624"/>
      <c r="BI16" s="624"/>
      <c r="BJ16" s="624"/>
      <c r="BK16" s="624"/>
      <c r="BL16" s="624"/>
      <c r="BM16" s="624"/>
      <c r="BN16" s="625"/>
      <c r="BO16" s="626">
        <v>0</v>
      </c>
      <c r="BP16" s="626"/>
      <c r="BQ16" s="626"/>
      <c r="BR16" s="626"/>
      <c r="BS16" s="627" t="s">
        <v>129</v>
      </c>
      <c r="BT16" s="627"/>
      <c r="BU16" s="627"/>
      <c r="BV16" s="627"/>
      <c r="BW16" s="627"/>
      <c r="BX16" s="627"/>
      <c r="BY16" s="627"/>
      <c r="BZ16" s="627"/>
      <c r="CA16" s="627"/>
      <c r="CB16" s="631"/>
      <c r="CD16" s="620" t="s">
        <v>264</v>
      </c>
      <c r="CE16" s="621"/>
      <c r="CF16" s="621"/>
      <c r="CG16" s="621"/>
      <c r="CH16" s="621"/>
      <c r="CI16" s="621"/>
      <c r="CJ16" s="621"/>
      <c r="CK16" s="621"/>
      <c r="CL16" s="621"/>
      <c r="CM16" s="621"/>
      <c r="CN16" s="621"/>
      <c r="CO16" s="621"/>
      <c r="CP16" s="621"/>
      <c r="CQ16" s="622"/>
      <c r="CR16" s="623">
        <v>59258</v>
      </c>
      <c r="CS16" s="624"/>
      <c r="CT16" s="624"/>
      <c r="CU16" s="624"/>
      <c r="CV16" s="624"/>
      <c r="CW16" s="624"/>
      <c r="CX16" s="624"/>
      <c r="CY16" s="625"/>
      <c r="CZ16" s="626">
        <v>0.4</v>
      </c>
      <c r="DA16" s="626"/>
      <c r="DB16" s="626"/>
      <c r="DC16" s="626"/>
      <c r="DD16" s="632" t="s">
        <v>129</v>
      </c>
      <c r="DE16" s="624"/>
      <c r="DF16" s="624"/>
      <c r="DG16" s="624"/>
      <c r="DH16" s="624"/>
      <c r="DI16" s="624"/>
      <c r="DJ16" s="624"/>
      <c r="DK16" s="624"/>
      <c r="DL16" s="624"/>
      <c r="DM16" s="624"/>
      <c r="DN16" s="624"/>
      <c r="DO16" s="624"/>
      <c r="DP16" s="625"/>
      <c r="DQ16" s="632">
        <v>3742</v>
      </c>
      <c r="DR16" s="624"/>
      <c r="DS16" s="624"/>
      <c r="DT16" s="624"/>
      <c r="DU16" s="624"/>
      <c r="DV16" s="624"/>
      <c r="DW16" s="624"/>
      <c r="DX16" s="624"/>
      <c r="DY16" s="624"/>
      <c r="DZ16" s="624"/>
      <c r="EA16" s="624"/>
      <c r="EB16" s="624"/>
      <c r="EC16" s="633"/>
    </row>
    <row r="17" spans="2:133" ht="11.25" customHeight="1" x14ac:dyDescent="0.2">
      <c r="B17" s="620" t="s">
        <v>265</v>
      </c>
      <c r="C17" s="621"/>
      <c r="D17" s="621"/>
      <c r="E17" s="621"/>
      <c r="F17" s="621"/>
      <c r="G17" s="621"/>
      <c r="H17" s="621"/>
      <c r="I17" s="621"/>
      <c r="J17" s="621"/>
      <c r="K17" s="621"/>
      <c r="L17" s="621"/>
      <c r="M17" s="621"/>
      <c r="N17" s="621"/>
      <c r="O17" s="621"/>
      <c r="P17" s="621"/>
      <c r="Q17" s="622"/>
      <c r="R17" s="623">
        <v>43471</v>
      </c>
      <c r="S17" s="624"/>
      <c r="T17" s="624"/>
      <c r="U17" s="624"/>
      <c r="V17" s="624"/>
      <c r="W17" s="624"/>
      <c r="X17" s="624"/>
      <c r="Y17" s="625"/>
      <c r="Z17" s="626">
        <v>0.3</v>
      </c>
      <c r="AA17" s="626"/>
      <c r="AB17" s="626"/>
      <c r="AC17" s="626"/>
      <c r="AD17" s="627">
        <v>43471</v>
      </c>
      <c r="AE17" s="627"/>
      <c r="AF17" s="627"/>
      <c r="AG17" s="627"/>
      <c r="AH17" s="627"/>
      <c r="AI17" s="627"/>
      <c r="AJ17" s="627"/>
      <c r="AK17" s="627"/>
      <c r="AL17" s="628">
        <v>0.5</v>
      </c>
      <c r="AM17" s="629"/>
      <c r="AN17" s="629"/>
      <c r="AO17" s="630"/>
      <c r="AP17" s="620" t="s">
        <v>266</v>
      </c>
      <c r="AQ17" s="621"/>
      <c r="AR17" s="621"/>
      <c r="AS17" s="621"/>
      <c r="AT17" s="621"/>
      <c r="AU17" s="621"/>
      <c r="AV17" s="621"/>
      <c r="AW17" s="621"/>
      <c r="AX17" s="621"/>
      <c r="AY17" s="621"/>
      <c r="AZ17" s="621"/>
      <c r="BA17" s="621"/>
      <c r="BB17" s="621"/>
      <c r="BC17" s="621"/>
      <c r="BD17" s="621"/>
      <c r="BE17" s="621"/>
      <c r="BF17" s="622"/>
      <c r="BG17" s="623" t="s">
        <v>233</v>
      </c>
      <c r="BH17" s="624"/>
      <c r="BI17" s="624"/>
      <c r="BJ17" s="624"/>
      <c r="BK17" s="624"/>
      <c r="BL17" s="624"/>
      <c r="BM17" s="624"/>
      <c r="BN17" s="625"/>
      <c r="BO17" s="626" t="s">
        <v>129</v>
      </c>
      <c r="BP17" s="626"/>
      <c r="BQ17" s="626"/>
      <c r="BR17" s="626"/>
      <c r="BS17" s="627" t="s">
        <v>233</v>
      </c>
      <c r="BT17" s="627"/>
      <c r="BU17" s="627"/>
      <c r="BV17" s="627"/>
      <c r="BW17" s="627"/>
      <c r="BX17" s="627"/>
      <c r="BY17" s="627"/>
      <c r="BZ17" s="627"/>
      <c r="CA17" s="627"/>
      <c r="CB17" s="631"/>
      <c r="CD17" s="620" t="s">
        <v>267</v>
      </c>
      <c r="CE17" s="621"/>
      <c r="CF17" s="621"/>
      <c r="CG17" s="621"/>
      <c r="CH17" s="621"/>
      <c r="CI17" s="621"/>
      <c r="CJ17" s="621"/>
      <c r="CK17" s="621"/>
      <c r="CL17" s="621"/>
      <c r="CM17" s="621"/>
      <c r="CN17" s="621"/>
      <c r="CO17" s="621"/>
      <c r="CP17" s="621"/>
      <c r="CQ17" s="622"/>
      <c r="CR17" s="623">
        <v>1615531</v>
      </c>
      <c r="CS17" s="624"/>
      <c r="CT17" s="624"/>
      <c r="CU17" s="624"/>
      <c r="CV17" s="624"/>
      <c r="CW17" s="624"/>
      <c r="CX17" s="624"/>
      <c r="CY17" s="625"/>
      <c r="CZ17" s="626">
        <v>10.6</v>
      </c>
      <c r="DA17" s="626"/>
      <c r="DB17" s="626"/>
      <c r="DC17" s="626"/>
      <c r="DD17" s="632" t="s">
        <v>129</v>
      </c>
      <c r="DE17" s="624"/>
      <c r="DF17" s="624"/>
      <c r="DG17" s="624"/>
      <c r="DH17" s="624"/>
      <c r="DI17" s="624"/>
      <c r="DJ17" s="624"/>
      <c r="DK17" s="624"/>
      <c r="DL17" s="624"/>
      <c r="DM17" s="624"/>
      <c r="DN17" s="624"/>
      <c r="DO17" s="624"/>
      <c r="DP17" s="625"/>
      <c r="DQ17" s="632">
        <v>1597581</v>
      </c>
      <c r="DR17" s="624"/>
      <c r="DS17" s="624"/>
      <c r="DT17" s="624"/>
      <c r="DU17" s="624"/>
      <c r="DV17" s="624"/>
      <c r="DW17" s="624"/>
      <c r="DX17" s="624"/>
      <c r="DY17" s="624"/>
      <c r="DZ17" s="624"/>
      <c r="EA17" s="624"/>
      <c r="EB17" s="624"/>
      <c r="EC17" s="633"/>
    </row>
    <row r="18" spans="2:133" ht="11.25" customHeight="1" x14ac:dyDescent="0.2">
      <c r="B18" s="620" t="s">
        <v>268</v>
      </c>
      <c r="C18" s="621"/>
      <c r="D18" s="621"/>
      <c r="E18" s="621"/>
      <c r="F18" s="621"/>
      <c r="G18" s="621"/>
      <c r="H18" s="621"/>
      <c r="I18" s="621"/>
      <c r="J18" s="621"/>
      <c r="K18" s="621"/>
      <c r="L18" s="621"/>
      <c r="M18" s="621"/>
      <c r="N18" s="621"/>
      <c r="O18" s="621"/>
      <c r="P18" s="621"/>
      <c r="Q18" s="622"/>
      <c r="R18" s="623">
        <v>10826</v>
      </c>
      <c r="S18" s="624"/>
      <c r="T18" s="624"/>
      <c r="U18" s="624"/>
      <c r="V18" s="624"/>
      <c r="W18" s="624"/>
      <c r="X18" s="624"/>
      <c r="Y18" s="625"/>
      <c r="Z18" s="626">
        <v>0.1</v>
      </c>
      <c r="AA18" s="626"/>
      <c r="AB18" s="626"/>
      <c r="AC18" s="626"/>
      <c r="AD18" s="627">
        <v>10826</v>
      </c>
      <c r="AE18" s="627"/>
      <c r="AF18" s="627"/>
      <c r="AG18" s="627"/>
      <c r="AH18" s="627"/>
      <c r="AI18" s="627"/>
      <c r="AJ18" s="627"/>
      <c r="AK18" s="627"/>
      <c r="AL18" s="628">
        <v>0.1</v>
      </c>
      <c r="AM18" s="629"/>
      <c r="AN18" s="629"/>
      <c r="AO18" s="630"/>
      <c r="AP18" s="620" t="s">
        <v>269</v>
      </c>
      <c r="AQ18" s="621"/>
      <c r="AR18" s="621"/>
      <c r="AS18" s="621"/>
      <c r="AT18" s="621"/>
      <c r="AU18" s="621"/>
      <c r="AV18" s="621"/>
      <c r="AW18" s="621"/>
      <c r="AX18" s="621"/>
      <c r="AY18" s="621"/>
      <c r="AZ18" s="621"/>
      <c r="BA18" s="621"/>
      <c r="BB18" s="621"/>
      <c r="BC18" s="621"/>
      <c r="BD18" s="621"/>
      <c r="BE18" s="621"/>
      <c r="BF18" s="622"/>
      <c r="BG18" s="623" t="s">
        <v>233</v>
      </c>
      <c r="BH18" s="624"/>
      <c r="BI18" s="624"/>
      <c r="BJ18" s="624"/>
      <c r="BK18" s="624"/>
      <c r="BL18" s="624"/>
      <c r="BM18" s="624"/>
      <c r="BN18" s="625"/>
      <c r="BO18" s="626" t="s">
        <v>129</v>
      </c>
      <c r="BP18" s="626"/>
      <c r="BQ18" s="626"/>
      <c r="BR18" s="626"/>
      <c r="BS18" s="627" t="s">
        <v>233</v>
      </c>
      <c r="BT18" s="627"/>
      <c r="BU18" s="627"/>
      <c r="BV18" s="627"/>
      <c r="BW18" s="627"/>
      <c r="BX18" s="627"/>
      <c r="BY18" s="627"/>
      <c r="BZ18" s="627"/>
      <c r="CA18" s="627"/>
      <c r="CB18" s="631"/>
      <c r="CD18" s="620" t="s">
        <v>270</v>
      </c>
      <c r="CE18" s="621"/>
      <c r="CF18" s="621"/>
      <c r="CG18" s="621"/>
      <c r="CH18" s="621"/>
      <c r="CI18" s="621"/>
      <c r="CJ18" s="621"/>
      <c r="CK18" s="621"/>
      <c r="CL18" s="621"/>
      <c r="CM18" s="621"/>
      <c r="CN18" s="621"/>
      <c r="CO18" s="621"/>
      <c r="CP18" s="621"/>
      <c r="CQ18" s="622"/>
      <c r="CR18" s="623" t="s">
        <v>129</v>
      </c>
      <c r="CS18" s="624"/>
      <c r="CT18" s="624"/>
      <c r="CU18" s="624"/>
      <c r="CV18" s="624"/>
      <c r="CW18" s="624"/>
      <c r="CX18" s="624"/>
      <c r="CY18" s="625"/>
      <c r="CZ18" s="626" t="s">
        <v>129</v>
      </c>
      <c r="DA18" s="626"/>
      <c r="DB18" s="626"/>
      <c r="DC18" s="626"/>
      <c r="DD18" s="632" t="s">
        <v>129</v>
      </c>
      <c r="DE18" s="624"/>
      <c r="DF18" s="624"/>
      <c r="DG18" s="624"/>
      <c r="DH18" s="624"/>
      <c r="DI18" s="624"/>
      <c r="DJ18" s="624"/>
      <c r="DK18" s="624"/>
      <c r="DL18" s="624"/>
      <c r="DM18" s="624"/>
      <c r="DN18" s="624"/>
      <c r="DO18" s="624"/>
      <c r="DP18" s="625"/>
      <c r="DQ18" s="632" t="s">
        <v>129</v>
      </c>
      <c r="DR18" s="624"/>
      <c r="DS18" s="624"/>
      <c r="DT18" s="624"/>
      <c r="DU18" s="624"/>
      <c r="DV18" s="624"/>
      <c r="DW18" s="624"/>
      <c r="DX18" s="624"/>
      <c r="DY18" s="624"/>
      <c r="DZ18" s="624"/>
      <c r="EA18" s="624"/>
      <c r="EB18" s="624"/>
      <c r="EC18" s="633"/>
    </row>
    <row r="19" spans="2:133" ht="11.25" customHeight="1" x14ac:dyDescent="0.2">
      <c r="B19" s="620" t="s">
        <v>271</v>
      </c>
      <c r="C19" s="621"/>
      <c r="D19" s="621"/>
      <c r="E19" s="621"/>
      <c r="F19" s="621"/>
      <c r="G19" s="621"/>
      <c r="H19" s="621"/>
      <c r="I19" s="621"/>
      <c r="J19" s="621"/>
      <c r="K19" s="621"/>
      <c r="L19" s="621"/>
      <c r="M19" s="621"/>
      <c r="N19" s="621"/>
      <c r="O19" s="621"/>
      <c r="P19" s="621"/>
      <c r="Q19" s="622"/>
      <c r="R19" s="623">
        <v>10078</v>
      </c>
      <c r="S19" s="624"/>
      <c r="T19" s="624"/>
      <c r="U19" s="624"/>
      <c r="V19" s="624"/>
      <c r="W19" s="624"/>
      <c r="X19" s="624"/>
      <c r="Y19" s="625"/>
      <c r="Z19" s="626">
        <v>0.1</v>
      </c>
      <c r="AA19" s="626"/>
      <c r="AB19" s="626"/>
      <c r="AC19" s="626"/>
      <c r="AD19" s="627">
        <v>10078</v>
      </c>
      <c r="AE19" s="627"/>
      <c r="AF19" s="627"/>
      <c r="AG19" s="627"/>
      <c r="AH19" s="627"/>
      <c r="AI19" s="627"/>
      <c r="AJ19" s="627"/>
      <c r="AK19" s="627"/>
      <c r="AL19" s="628">
        <v>0.1</v>
      </c>
      <c r="AM19" s="629"/>
      <c r="AN19" s="629"/>
      <c r="AO19" s="630"/>
      <c r="AP19" s="620" t="s">
        <v>272</v>
      </c>
      <c r="AQ19" s="621"/>
      <c r="AR19" s="621"/>
      <c r="AS19" s="621"/>
      <c r="AT19" s="621"/>
      <c r="AU19" s="621"/>
      <c r="AV19" s="621"/>
      <c r="AW19" s="621"/>
      <c r="AX19" s="621"/>
      <c r="AY19" s="621"/>
      <c r="AZ19" s="621"/>
      <c r="BA19" s="621"/>
      <c r="BB19" s="621"/>
      <c r="BC19" s="621"/>
      <c r="BD19" s="621"/>
      <c r="BE19" s="621"/>
      <c r="BF19" s="622"/>
      <c r="BG19" s="623">
        <v>12722</v>
      </c>
      <c r="BH19" s="624"/>
      <c r="BI19" s="624"/>
      <c r="BJ19" s="624"/>
      <c r="BK19" s="624"/>
      <c r="BL19" s="624"/>
      <c r="BM19" s="624"/>
      <c r="BN19" s="625"/>
      <c r="BO19" s="626">
        <v>0.3</v>
      </c>
      <c r="BP19" s="626"/>
      <c r="BQ19" s="626"/>
      <c r="BR19" s="626"/>
      <c r="BS19" s="627" t="s">
        <v>129</v>
      </c>
      <c r="BT19" s="627"/>
      <c r="BU19" s="627"/>
      <c r="BV19" s="627"/>
      <c r="BW19" s="627"/>
      <c r="BX19" s="627"/>
      <c r="BY19" s="627"/>
      <c r="BZ19" s="627"/>
      <c r="CA19" s="627"/>
      <c r="CB19" s="631"/>
      <c r="CD19" s="620" t="s">
        <v>273</v>
      </c>
      <c r="CE19" s="621"/>
      <c r="CF19" s="621"/>
      <c r="CG19" s="621"/>
      <c r="CH19" s="621"/>
      <c r="CI19" s="621"/>
      <c r="CJ19" s="621"/>
      <c r="CK19" s="621"/>
      <c r="CL19" s="621"/>
      <c r="CM19" s="621"/>
      <c r="CN19" s="621"/>
      <c r="CO19" s="621"/>
      <c r="CP19" s="621"/>
      <c r="CQ19" s="622"/>
      <c r="CR19" s="623" t="s">
        <v>233</v>
      </c>
      <c r="CS19" s="624"/>
      <c r="CT19" s="624"/>
      <c r="CU19" s="624"/>
      <c r="CV19" s="624"/>
      <c r="CW19" s="624"/>
      <c r="CX19" s="624"/>
      <c r="CY19" s="625"/>
      <c r="CZ19" s="626" t="s">
        <v>233</v>
      </c>
      <c r="DA19" s="626"/>
      <c r="DB19" s="626"/>
      <c r="DC19" s="626"/>
      <c r="DD19" s="632" t="s">
        <v>129</v>
      </c>
      <c r="DE19" s="624"/>
      <c r="DF19" s="624"/>
      <c r="DG19" s="624"/>
      <c r="DH19" s="624"/>
      <c r="DI19" s="624"/>
      <c r="DJ19" s="624"/>
      <c r="DK19" s="624"/>
      <c r="DL19" s="624"/>
      <c r="DM19" s="624"/>
      <c r="DN19" s="624"/>
      <c r="DO19" s="624"/>
      <c r="DP19" s="625"/>
      <c r="DQ19" s="632" t="s">
        <v>129</v>
      </c>
      <c r="DR19" s="624"/>
      <c r="DS19" s="624"/>
      <c r="DT19" s="624"/>
      <c r="DU19" s="624"/>
      <c r="DV19" s="624"/>
      <c r="DW19" s="624"/>
      <c r="DX19" s="624"/>
      <c r="DY19" s="624"/>
      <c r="DZ19" s="624"/>
      <c r="EA19" s="624"/>
      <c r="EB19" s="624"/>
      <c r="EC19" s="633"/>
    </row>
    <row r="20" spans="2:133" ht="11.25" customHeight="1" x14ac:dyDescent="0.2">
      <c r="B20" s="636" t="s">
        <v>274</v>
      </c>
      <c r="C20" s="637"/>
      <c r="D20" s="637"/>
      <c r="E20" s="637"/>
      <c r="F20" s="637"/>
      <c r="G20" s="637"/>
      <c r="H20" s="637"/>
      <c r="I20" s="637"/>
      <c r="J20" s="637"/>
      <c r="K20" s="637"/>
      <c r="L20" s="637"/>
      <c r="M20" s="637"/>
      <c r="N20" s="637"/>
      <c r="O20" s="637"/>
      <c r="P20" s="637"/>
      <c r="Q20" s="638"/>
      <c r="R20" s="623">
        <v>748</v>
      </c>
      <c r="S20" s="624"/>
      <c r="T20" s="624"/>
      <c r="U20" s="624"/>
      <c r="V20" s="624"/>
      <c r="W20" s="624"/>
      <c r="X20" s="624"/>
      <c r="Y20" s="625"/>
      <c r="Z20" s="626">
        <v>0</v>
      </c>
      <c r="AA20" s="626"/>
      <c r="AB20" s="626"/>
      <c r="AC20" s="626"/>
      <c r="AD20" s="627">
        <v>748</v>
      </c>
      <c r="AE20" s="627"/>
      <c r="AF20" s="627"/>
      <c r="AG20" s="627"/>
      <c r="AH20" s="627"/>
      <c r="AI20" s="627"/>
      <c r="AJ20" s="627"/>
      <c r="AK20" s="627"/>
      <c r="AL20" s="628">
        <v>0</v>
      </c>
      <c r="AM20" s="629"/>
      <c r="AN20" s="629"/>
      <c r="AO20" s="630"/>
      <c r="AP20" s="620" t="s">
        <v>275</v>
      </c>
      <c r="AQ20" s="621"/>
      <c r="AR20" s="621"/>
      <c r="AS20" s="621"/>
      <c r="AT20" s="621"/>
      <c r="AU20" s="621"/>
      <c r="AV20" s="621"/>
      <c r="AW20" s="621"/>
      <c r="AX20" s="621"/>
      <c r="AY20" s="621"/>
      <c r="AZ20" s="621"/>
      <c r="BA20" s="621"/>
      <c r="BB20" s="621"/>
      <c r="BC20" s="621"/>
      <c r="BD20" s="621"/>
      <c r="BE20" s="621"/>
      <c r="BF20" s="622"/>
      <c r="BG20" s="623">
        <v>12722</v>
      </c>
      <c r="BH20" s="624"/>
      <c r="BI20" s="624"/>
      <c r="BJ20" s="624"/>
      <c r="BK20" s="624"/>
      <c r="BL20" s="624"/>
      <c r="BM20" s="624"/>
      <c r="BN20" s="625"/>
      <c r="BO20" s="626">
        <v>0.3</v>
      </c>
      <c r="BP20" s="626"/>
      <c r="BQ20" s="626"/>
      <c r="BR20" s="626"/>
      <c r="BS20" s="627" t="s">
        <v>233</v>
      </c>
      <c r="BT20" s="627"/>
      <c r="BU20" s="627"/>
      <c r="BV20" s="627"/>
      <c r="BW20" s="627"/>
      <c r="BX20" s="627"/>
      <c r="BY20" s="627"/>
      <c r="BZ20" s="627"/>
      <c r="CA20" s="627"/>
      <c r="CB20" s="631"/>
      <c r="CD20" s="620" t="s">
        <v>276</v>
      </c>
      <c r="CE20" s="621"/>
      <c r="CF20" s="621"/>
      <c r="CG20" s="621"/>
      <c r="CH20" s="621"/>
      <c r="CI20" s="621"/>
      <c r="CJ20" s="621"/>
      <c r="CK20" s="621"/>
      <c r="CL20" s="621"/>
      <c r="CM20" s="621"/>
      <c r="CN20" s="621"/>
      <c r="CO20" s="621"/>
      <c r="CP20" s="621"/>
      <c r="CQ20" s="622"/>
      <c r="CR20" s="623">
        <v>15255815</v>
      </c>
      <c r="CS20" s="624"/>
      <c r="CT20" s="624"/>
      <c r="CU20" s="624"/>
      <c r="CV20" s="624"/>
      <c r="CW20" s="624"/>
      <c r="CX20" s="624"/>
      <c r="CY20" s="625"/>
      <c r="CZ20" s="626">
        <v>100</v>
      </c>
      <c r="DA20" s="626"/>
      <c r="DB20" s="626"/>
      <c r="DC20" s="626"/>
      <c r="DD20" s="632">
        <v>2096720</v>
      </c>
      <c r="DE20" s="624"/>
      <c r="DF20" s="624"/>
      <c r="DG20" s="624"/>
      <c r="DH20" s="624"/>
      <c r="DI20" s="624"/>
      <c r="DJ20" s="624"/>
      <c r="DK20" s="624"/>
      <c r="DL20" s="624"/>
      <c r="DM20" s="624"/>
      <c r="DN20" s="624"/>
      <c r="DO20" s="624"/>
      <c r="DP20" s="625"/>
      <c r="DQ20" s="632">
        <v>10560076</v>
      </c>
      <c r="DR20" s="624"/>
      <c r="DS20" s="624"/>
      <c r="DT20" s="624"/>
      <c r="DU20" s="624"/>
      <c r="DV20" s="624"/>
      <c r="DW20" s="624"/>
      <c r="DX20" s="624"/>
      <c r="DY20" s="624"/>
      <c r="DZ20" s="624"/>
      <c r="EA20" s="624"/>
      <c r="EB20" s="624"/>
      <c r="EC20" s="633"/>
    </row>
    <row r="21" spans="2:133" ht="11.25" customHeight="1" x14ac:dyDescent="0.2">
      <c r="B21" s="620" t="s">
        <v>277</v>
      </c>
      <c r="C21" s="621"/>
      <c r="D21" s="621"/>
      <c r="E21" s="621"/>
      <c r="F21" s="621"/>
      <c r="G21" s="621"/>
      <c r="H21" s="621"/>
      <c r="I21" s="621"/>
      <c r="J21" s="621"/>
      <c r="K21" s="621"/>
      <c r="L21" s="621"/>
      <c r="M21" s="621"/>
      <c r="N21" s="621"/>
      <c r="O21" s="621"/>
      <c r="P21" s="621"/>
      <c r="Q21" s="622"/>
      <c r="R21" s="623">
        <v>4942990</v>
      </c>
      <c r="S21" s="624"/>
      <c r="T21" s="624"/>
      <c r="U21" s="624"/>
      <c r="V21" s="624"/>
      <c r="W21" s="624"/>
      <c r="X21" s="624"/>
      <c r="Y21" s="625"/>
      <c r="Z21" s="626">
        <v>31.1</v>
      </c>
      <c r="AA21" s="626"/>
      <c r="AB21" s="626"/>
      <c r="AC21" s="626"/>
      <c r="AD21" s="627">
        <v>4465539</v>
      </c>
      <c r="AE21" s="627"/>
      <c r="AF21" s="627"/>
      <c r="AG21" s="627"/>
      <c r="AH21" s="627"/>
      <c r="AI21" s="627"/>
      <c r="AJ21" s="627"/>
      <c r="AK21" s="627"/>
      <c r="AL21" s="628">
        <v>48.4</v>
      </c>
      <c r="AM21" s="629"/>
      <c r="AN21" s="629"/>
      <c r="AO21" s="630"/>
      <c r="AP21" s="620" t="s">
        <v>278</v>
      </c>
      <c r="AQ21" s="639"/>
      <c r="AR21" s="639"/>
      <c r="AS21" s="639"/>
      <c r="AT21" s="639"/>
      <c r="AU21" s="639"/>
      <c r="AV21" s="639"/>
      <c r="AW21" s="639"/>
      <c r="AX21" s="639"/>
      <c r="AY21" s="639"/>
      <c r="AZ21" s="639"/>
      <c r="BA21" s="639"/>
      <c r="BB21" s="639"/>
      <c r="BC21" s="639"/>
      <c r="BD21" s="639"/>
      <c r="BE21" s="639"/>
      <c r="BF21" s="640"/>
      <c r="BG21" s="623">
        <v>12722</v>
      </c>
      <c r="BH21" s="624"/>
      <c r="BI21" s="624"/>
      <c r="BJ21" s="624"/>
      <c r="BK21" s="624"/>
      <c r="BL21" s="624"/>
      <c r="BM21" s="624"/>
      <c r="BN21" s="625"/>
      <c r="BO21" s="626">
        <v>0.3</v>
      </c>
      <c r="BP21" s="626"/>
      <c r="BQ21" s="626"/>
      <c r="BR21" s="626"/>
      <c r="BS21" s="627" t="s">
        <v>129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279</v>
      </c>
      <c r="C22" s="621"/>
      <c r="D22" s="621"/>
      <c r="E22" s="621"/>
      <c r="F22" s="621"/>
      <c r="G22" s="621"/>
      <c r="H22" s="621"/>
      <c r="I22" s="621"/>
      <c r="J22" s="621"/>
      <c r="K22" s="621"/>
      <c r="L22" s="621"/>
      <c r="M22" s="621"/>
      <c r="N22" s="621"/>
      <c r="O22" s="621"/>
      <c r="P22" s="621"/>
      <c r="Q22" s="622"/>
      <c r="R22" s="623">
        <v>4465539</v>
      </c>
      <c r="S22" s="624"/>
      <c r="T22" s="624"/>
      <c r="U22" s="624"/>
      <c r="V22" s="624"/>
      <c r="W22" s="624"/>
      <c r="X22" s="624"/>
      <c r="Y22" s="625"/>
      <c r="Z22" s="626">
        <v>28.1</v>
      </c>
      <c r="AA22" s="626"/>
      <c r="AB22" s="626"/>
      <c r="AC22" s="626"/>
      <c r="AD22" s="627">
        <v>4465539</v>
      </c>
      <c r="AE22" s="627"/>
      <c r="AF22" s="627"/>
      <c r="AG22" s="627"/>
      <c r="AH22" s="627"/>
      <c r="AI22" s="627"/>
      <c r="AJ22" s="627"/>
      <c r="AK22" s="627"/>
      <c r="AL22" s="628">
        <v>48.4</v>
      </c>
      <c r="AM22" s="629"/>
      <c r="AN22" s="629"/>
      <c r="AO22" s="630"/>
      <c r="AP22" s="620" t="s">
        <v>280</v>
      </c>
      <c r="AQ22" s="639"/>
      <c r="AR22" s="639"/>
      <c r="AS22" s="639"/>
      <c r="AT22" s="639"/>
      <c r="AU22" s="639"/>
      <c r="AV22" s="639"/>
      <c r="AW22" s="639"/>
      <c r="AX22" s="639"/>
      <c r="AY22" s="639"/>
      <c r="AZ22" s="639"/>
      <c r="BA22" s="639"/>
      <c r="BB22" s="639"/>
      <c r="BC22" s="639"/>
      <c r="BD22" s="639"/>
      <c r="BE22" s="639"/>
      <c r="BF22" s="640"/>
      <c r="BG22" s="623" t="s">
        <v>233</v>
      </c>
      <c r="BH22" s="624"/>
      <c r="BI22" s="624"/>
      <c r="BJ22" s="624"/>
      <c r="BK22" s="624"/>
      <c r="BL22" s="624"/>
      <c r="BM22" s="624"/>
      <c r="BN22" s="625"/>
      <c r="BO22" s="626" t="s">
        <v>129</v>
      </c>
      <c r="BP22" s="626"/>
      <c r="BQ22" s="626"/>
      <c r="BR22" s="626"/>
      <c r="BS22" s="627" t="s">
        <v>129</v>
      </c>
      <c r="BT22" s="627"/>
      <c r="BU22" s="627"/>
      <c r="BV22" s="627"/>
      <c r="BW22" s="627"/>
      <c r="BX22" s="627"/>
      <c r="BY22" s="627"/>
      <c r="BZ22" s="627"/>
      <c r="CA22" s="627"/>
      <c r="CB22" s="631"/>
      <c r="CD22" s="605" t="s">
        <v>281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282</v>
      </c>
      <c r="C23" s="621"/>
      <c r="D23" s="621"/>
      <c r="E23" s="621"/>
      <c r="F23" s="621"/>
      <c r="G23" s="621"/>
      <c r="H23" s="621"/>
      <c r="I23" s="621"/>
      <c r="J23" s="621"/>
      <c r="K23" s="621"/>
      <c r="L23" s="621"/>
      <c r="M23" s="621"/>
      <c r="N23" s="621"/>
      <c r="O23" s="621"/>
      <c r="P23" s="621"/>
      <c r="Q23" s="622"/>
      <c r="R23" s="623">
        <v>477451</v>
      </c>
      <c r="S23" s="624"/>
      <c r="T23" s="624"/>
      <c r="U23" s="624"/>
      <c r="V23" s="624"/>
      <c r="W23" s="624"/>
      <c r="X23" s="624"/>
      <c r="Y23" s="625"/>
      <c r="Z23" s="626">
        <v>3</v>
      </c>
      <c r="AA23" s="626"/>
      <c r="AB23" s="626"/>
      <c r="AC23" s="626"/>
      <c r="AD23" s="627" t="s">
        <v>233</v>
      </c>
      <c r="AE23" s="627"/>
      <c r="AF23" s="627"/>
      <c r="AG23" s="627"/>
      <c r="AH23" s="627"/>
      <c r="AI23" s="627"/>
      <c r="AJ23" s="627"/>
      <c r="AK23" s="627"/>
      <c r="AL23" s="628" t="s">
        <v>233</v>
      </c>
      <c r="AM23" s="629"/>
      <c r="AN23" s="629"/>
      <c r="AO23" s="630"/>
      <c r="AP23" s="620" t="s">
        <v>283</v>
      </c>
      <c r="AQ23" s="639"/>
      <c r="AR23" s="639"/>
      <c r="AS23" s="639"/>
      <c r="AT23" s="639"/>
      <c r="AU23" s="639"/>
      <c r="AV23" s="639"/>
      <c r="AW23" s="639"/>
      <c r="AX23" s="639"/>
      <c r="AY23" s="639"/>
      <c r="AZ23" s="639"/>
      <c r="BA23" s="639"/>
      <c r="BB23" s="639"/>
      <c r="BC23" s="639"/>
      <c r="BD23" s="639"/>
      <c r="BE23" s="639"/>
      <c r="BF23" s="640"/>
      <c r="BG23" s="623" t="s">
        <v>233</v>
      </c>
      <c r="BH23" s="624"/>
      <c r="BI23" s="624"/>
      <c r="BJ23" s="624"/>
      <c r="BK23" s="624"/>
      <c r="BL23" s="624"/>
      <c r="BM23" s="624"/>
      <c r="BN23" s="625"/>
      <c r="BO23" s="626" t="s">
        <v>129</v>
      </c>
      <c r="BP23" s="626"/>
      <c r="BQ23" s="626"/>
      <c r="BR23" s="626"/>
      <c r="BS23" s="627" t="s">
        <v>129</v>
      </c>
      <c r="BT23" s="627"/>
      <c r="BU23" s="627"/>
      <c r="BV23" s="627"/>
      <c r="BW23" s="627"/>
      <c r="BX23" s="627"/>
      <c r="BY23" s="627"/>
      <c r="BZ23" s="627"/>
      <c r="CA23" s="627"/>
      <c r="CB23" s="631"/>
      <c r="CD23" s="605" t="s">
        <v>222</v>
      </c>
      <c r="CE23" s="606"/>
      <c r="CF23" s="606"/>
      <c r="CG23" s="606"/>
      <c r="CH23" s="606"/>
      <c r="CI23" s="606"/>
      <c r="CJ23" s="606"/>
      <c r="CK23" s="606"/>
      <c r="CL23" s="606"/>
      <c r="CM23" s="606"/>
      <c r="CN23" s="606"/>
      <c r="CO23" s="606"/>
      <c r="CP23" s="606"/>
      <c r="CQ23" s="607"/>
      <c r="CR23" s="605" t="s">
        <v>284</v>
      </c>
      <c r="CS23" s="606"/>
      <c r="CT23" s="606"/>
      <c r="CU23" s="606"/>
      <c r="CV23" s="606"/>
      <c r="CW23" s="606"/>
      <c r="CX23" s="606"/>
      <c r="CY23" s="607"/>
      <c r="CZ23" s="605" t="s">
        <v>285</v>
      </c>
      <c r="DA23" s="606"/>
      <c r="DB23" s="606"/>
      <c r="DC23" s="607"/>
      <c r="DD23" s="605" t="s">
        <v>286</v>
      </c>
      <c r="DE23" s="606"/>
      <c r="DF23" s="606"/>
      <c r="DG23" s="606"/>
      <c r="DH23" s="606"/>
      <c r="DI23" s="606"/>
      <c r="DJ23" s="606"/>
      <c r="DK23" s="607"/>
      <c r="DL23" s="650" t="s">
        <v>287</v>
      </c>
      <c r="DM23" s="651"/>
      <c r="DN23" s="651"/>
      <c r="DO23" s="651"/>
      <c r="DP23" s="651"/>
      <c r="DQ23" s="651"/>
      <c r="DR23" s="651"/>
      <c r="DS23" s="651"/>
      <c r="DT23" s="651"/>
      <c r="DU23" s="651"/>
      <c r="DV23" s="652"/>
      <c r="DW23" s="605" t="s">
        <v>288</v>
      </c>
      <c r="DX23" s="606"/>
      <c r="DY23" s="606"/>
      <c r="DZ23" s="606"/>
      <c r="EA23" s="606"/>
      <c r="EB23" s="606"/>
      <c r="EC23" s="607"/>
    </row>
    <row r="24" spans="2:133" ht="11.25" customHeight="1" x14ac:dyDescent="0.2">
      <c r="B24" s="620" t="s">
        <v>289</v>
      </c>
      <c r="C24" s="621"/>
      <c r="D24" s="621"/>
      <c r="E24" s="621"/>
      <c r="F24" s="621"/>
      <c r="G24" s="621"/>
      <c r="H24" s="621"/>
      <c r="I24" s="621"/>
      <c r="J24" s="621"/>
      <c r="K24" s="621"/>
      <c r="L24" s="621"/>
      <c r="M24" s="621"/>
      <c r="N24" s="621"/>
      <c r="O24" s="621"/>
      <c r="P24" s="621"/>
      <c r="Q24" s="622"/>
      <c r="R24" s="623" t="s">
        <v>129</v>
      </c>
      <c r="S24" s="624"/>
      <c r="T24" s="624"/>
      <c r="U24" s="624"/>
      <c r="V24" s="624"/>
      <c r="W24" s="624"/>
      <c r="X24" s="624"/>
      <c r="Y24" s="625"/>
      <c r="Z24" s="626" t="s">
        <v>129</v>
      </c>
      <c r="AA24" s="626"/>
      <c r="AB24" s="626"/>
      <c r="AC24" s="626"/>
      <c r="AD24" s="627" t="s">
        <v>129</v>
      </c>
      <c r="AE24" s="627"/>
      <c r="AF24" s="627"/>
      <c r="AG24" s="627"/>
      <c r="AH24" s="627"/>
      <c r="AI24" s="627"/>
      <c r="AJ24" s="627"/>
      <c r="AK24" s="627"/>
      <c r="AL24" s="628" t="s">
        <v>129</v>
      </c>
      <c r="AM24" s="629"/>
      <c r="AN24" s="629"/>
      <c r="AO24" s="630"/>
      <c r="AP24" s="620" t="s">
        <v>290</v>
      </c>
      <c r="AQ24" s="639"/>
      <c r="AR24" s="639"/>
      <c r="AS24" s="639"/>
      <c r="AT24" s="639"/>
      <c r="AU24" s="639"/>
      <c r="AV24" s="639"/>
      <c r="AW24" s="639"/>
      <c r="AX24" s="639"/>
      <c r="AY24" s="639"/>
      <c r="AZ24" s="639"/>
      <c r="BA24" s="639"/>
      <c r="BB24" s="639"/>
      <c r="BC24" s="639"/>
      <c r="BD24" s="639"/>
      <c r="BE24" s="639"/>
      <c r="BF24" s="640"/>
      <c r="BG24" s="623" t="s">
        <v>233</v>
      </c>
      <c r="BH24" s="624"/>
      <c r="BI24" s="624"/>
      <c r="BJ24" s="624"/>
      <c r="BK24" s="624"/>
      <c r="BL24" s="624"/>
      <c r="BM24" s="624"/>
      <c r="BN24" s="625"/>
      <c r="BO24" s="626" t="s">
        <v>233</v>
      </c>
      <c r="BP24" s="626"/>
      <c r="BQ24" s="626"/>
      <c r="BR24" s="626"/>
      <c r="BS24" s="627" t="s">
        <v>129</v>
      </c>
      <c r="BT24" s="627"/>
      <c r="BU24" s="627"/>
      <c r="BV24" s="627"/>
      <c r="BW24" s="627"/>
      <c r="BX24" s="627"/>
      <c r="BY24" s="627"/>
      <c r="BZ24" s="627"/>
      <c r="CA24" s="627"/>
      <c r="CB24" s="631"/>
      <c r="CD24" s="609" t="s">
        <v>291</v>
      </c>
      <c r="CE24" s="610"/>
      <c r="CF24" s="610"/>
      <c r="CG24" s="610"/>
      <c r="CH24" s="610"/>
      <c r="CI24" s="610"/>
      <c r="CJ24" s="610"/>
      <c r="CK24" s="610"/>
      <c r="CL24" s="610"/>
      <c r="CM24" s="610"/>
      <c r="CN24" s="610"/>
      <c r="CO24" s="610"/>
      <c r="CP24" s="610"/>
      <c r="CQ24" s="611"/>
      <c r="CR24" s="612">
        <v>5080289</v>
      </c>
      <c r="CS24" s="613"/>
      <c r="CT24" s="613"/>
      <c r="CU24" s="613"/>
      <c r="CV24" s="613"/>
      <c r="CW24" s="613"/>
      <c r="CX24" s="613"/>
      <c r="CY24" s="614"/>
      <c r="CZ24" s="617">
        <v>33.299999999999997</v>
      </c>
      <c r="DA24" s="618"/>
      <c r="DB24" s="618"/>
      <c r="DC24" s="634"/>
      <c r="DD24" s="657">
        <v>3938149</v>
      </c>
      <c r="DE24" s="613"/>
      <c r="DF24" s="613"/>
      <c r="DG24" s="613"/>
      <c r="DH24" s="613"/>
      <c r="DI24" s="613"/>
      <c r="DJ24" s="613"/>
      <c r="DK24" s="614"/>
      <c r="DL24" s="657">
        <v>3915991</v>
      </c>
      <c r="DM24" s="613"/>
      <c r="DN24" s="613"/>
      <c r="DO24" s="613"/>
      <c r="DP24" s="613"/>
      <c r="DQ24" s="613"/>
      <c r="DR24" s="613"/>
      <c r="DS24" s="613"/>
      <c r="DT24" s="613"/>
      <c r="DU24" s="613"/>
      <c r="DV24" s="614"/>
      <c r="DW24" s="617">
        <v>41.8</v>
      </c>
      <c r="DX24" s="618"/>
      <c r="DY24" s="618"/>
      <c r="DZ24" s="618"/>
      <c r="EA24" s="618"/>
      <c r="EB24" s="618"/>
      <c r="EC24" s="619"/>
    </row>
    <row r="25" spans="2:133" ht="11.25" customHeight="1" x14ac:dyDescent="0.2">
      <c r="B25" s="620" t="s">
        <v>292</v>
      </c>
      <c r="C25" s="621"/>
      <c r="D25" s="621"/>
      <c r="E25" s="621"/>
      <c r="F25" s="621"/>
      <c r="G25" s="621"/>
      <c r="H25" s="621"/>
      <c r="I25" s="621"/>
      <c r="J25" s="621"/>
      <c r="K25" s="621"/>
      <c r="L25" s="621"/>
      <c r="M25" s="621"/>
      <c r="N25" s="621"/>
      <c r="O25" s="621"/>
      <c r="P25" s="621"/>
      <c r="Q25" s="622"/>
      <c r="R25" s="623">
        <v>9653763</v>
      </c>
      <c r="S25" s="624"/>
      <c r="T25" s="624"/>
      <c r="U25" s="624"/>
      <c r="V25" s="624"/>
      <c r="W25" s="624"/>
      <c r="X25" s="624"/>
      <c r="Y25" s="625"/>
      <c r="Z25" s="626">
        <v>60.7</v>
      </c>
      <c r="AA25" s="626"/>
      <c r="AB25" s="626"/>
      <c r="AC25" s="626"/>
      <c r="AD25" s="627">
        <v>9176312</v>
      </c>
      <c r="AE25" s="627"/>
      <c r="AF25" s="627"/>
      <c r="AG25" s="627"/>
      <c r="AH25" s="627"/>
      <c r="AI25" s="627"/>
      <c r="AJ25" s="627"/>
      <c r="AK25" s="627"/>
      <c r="AL25" s="628">
        <v>99.5</v>
      </c>
      <c r="AM25" s="629"/>
      <c r="AN25" s="629"/>
      <c r="AO25" s="630"/>
      <c r="AP25" s="620" t="s">
        <v>293</v>
      </c>
      <c r="AQ25" s="639"/>
      <c r="AR25" s="639"/>
      <c r="AS25" s="639"/>
      <c r="AT25" s="639"/>
      <c r="AU25" s="639"/>
      <c r="AV25" s="639"/>
      <c r="AW25" s="639"/>
      <c r="AX25" s="639"/>
      <c r="AY25" s="639"/>
      <c r="AZ25" s="639"/>
      <c r="BA25" s="639"/>
      <c r="BB25" s="639"/>
      <c r="BC25" s="639"/>
      <c r="BD25" s="639"/>
      <c r="BE25" s="639"/>
      <c r="BF25" s="640"/>
      <c r="BG25" s="623" t="s">
        <v>233</v>
      </c>
      <c r="BH25" s="624"/>
      <c r="BI25" s="624"/>
      <c r="BJ25" s="624"/>
      <c r="BK25" s="624"/>
      <c r="BL25" s="624"/>
      <c r="BM25" s="624"/>
      <c r="BN25" s="625"/>
      <c r="BO25" s="626" t="s">
        <v>129</v>
      </c>
      <c r="BP25" s="626"/>
      <c r="BQ25" s="626"/>
      <c r="BR25" s="626"/>
      <c r="BS25" s="627" t="s">
        <v>233</v>
      </c>
      <c r="BT25" s="627"/>
      <c r="BU25" s="627"/>
      <c r="BV25" s="627"/>
      <c r="BW25" s="627"/>
      <c r="BX25" s="627"/>
      <c r="BY25" s="627"/>
      <c r="BZ25" s="627"/>
      <c r="CA25" s="627"/>
      <c r="CB25" s="631"/>
      <c r="CD25" s="620" t="s">
        <v>294</v>
      </c>
      <c r="CE25" s="621"/>
      <c r="CF25" s="621"/>
      <c r="CG25" s="621"/>
      <c r="CH25" s="621"/>
      <c r="CI25" s="621"/>
      <c r="CJ25" s="621"/>
      <c r="CK25" s="621"/>
      <c r="CL25" s="621"/>
      <c r="CM25" s="621"/>
      <c r="CN25" s="621"/>
      <c r="CO25" s="621"/>
      <c r="CP25" s="621"/>
      <c r="CQ25" s="622"/>
      <c r="CR25" s="623">
        <v>2259806</v>
      </c>
      <c r="CS25" s="653"/>
      <c r="CT25" s="653"/>
      <c r="CU25" s="653"/>
      <c r="CV25" s="653"/>
      <c r="CW25" s="653"/>
      <c r="CX25" s="653"/>
      <c r="CY25" s="654"/>
      <c r="CZ25" s="628">
        <v>14.8</v>
      </c>
      <c r="DA25" s="655"/>
      <c r="DB25" s="655"/>
      <c r="DC25" s="658"/>
      <c r="DD25" s="632">
        <v>2021248</v>
      </c>
      <c r="DE25" s="653"/>
      <c r="DF25" s="653"/>
      <c r="DG25" s="653"/>
      <c r="DH25" s="653"/>
      <c r="DI25" s="653"/>
      <c r="DJ25" s="653"/>
      <c r="DK25" s="654"/>
      <c r="DL25" s="632">
        <v>2020570</v>
      </c>
      <c r="DM25" s="653"/>
      <c r="DN25" s="653"/>
      <c r="DO25" s="653"/>
      <c r="DP25" s="653"/>
      <c r="DQ25" s="653"/>
      <c r="DR25" s="653"/>
      <c r="DS25" s="653"/>
      <c r="DT25" s="653"/>
      <c r="DU25" s="653"/>
      <c r="DV25" s="654"/>
      <c r="DW25" s="628">
        <v>21.6</v>
      </c>
      <c r="DX25" s="655"/>
      <c r="DY25" s="655"/>
      <c r="DZ25" s="655"/>
      <c r="EA25" s="655"/>
      <c r="EB25" s="655"/>
      <c r="EC25" s="656"/>
    </row>
    <row r="26" spans="2:133" ht="11.25" customHeight="1" x14ac:dyDescent="0.2">
      <c r="B26" s="620" t="s">
        <v>295</v>
      </c>
      <c r="C26" s="621"/>
      <c r="D26" s="621"/>
      <c r="E26" s="621"/>
      <c r="F26" s="621"/>
      <c r="G26" s="621"/>
      <c r="H26" s="621"/>
      <c r="I26" s="621"/>
      <c r="J26" s="621"/>
      <c r="K26" s="621"/>
      <c r="L26" s="621"/>
      <c r="M26" s="621"/>
      <c r="N26" s="621"/>
      <c r="O26" s="621"/>
      <c r="P26" s="621"/>
      <c r="Q26" s="622"/>
      <c r="R26" s="623">
        <v>1493</v>
      </c>
      <c r="S26" s="624"/>
      <c r="T26" s="624"/>
      <c r="U26" s="624"/>
      <c r="V26" s="624"/>
      <c r="W26" s="624"/>
      <c r="X26" s="624"/>
      <c r="Y26" s="625"/>
      <c r="Z26" s="626">
        <v>0</v>
      </c>
      <c r="AA26" s="626"/>
      <c r="AB26" s="626"/>
      <c r="AC26" s="626"/>
      <c r="AD26" s="627">
        <v>1493</v>
      </c>
      <c r="AE26" s="627"/>
      <c r="AF26" s="627"/>
      <c r="AG26" s="627"/>
      <c r="AH26" s="627"/>
      <c r="AI26" s="627"/>
      <c r="AJ26" s="627"/>
      <c r="AK26" s="627"/>
      <c r="AL26" s="628">
        <v>0</v>
      </c>
      <c r="AM26" s="629"/>
      <c r="AN26" s="629"/>
      <c r="AO26" s="630"/>
      <c r="AP26" s="620" t="s">
        <v>296</v>
      </c>
      <c r="AQ26" s="639"/>
      <c r="AR26" s="639"/>
      <c r="AS26" s="639"/>
      <c r="AT26" s="639"/>
      <c r="AU26" s="639"/>
      <c r="AV26" s="639"/>
      <c r="AW26" s="639"/>
      <c r="AX26" s="639"/>
      <c r="AY26" s="639"/>
      <c r="AZ26" s="639"/>
      <c r="BA26" s="639"/>
      <c r="BB26" s="639"/>
      <c r="BC26" s="639"/>
      <c r="BD26" s="639"/>
      <c r="BE26" s="639"/>
      <c r="BF26" s="640"/>
      <c r="BG26" s="623" t="s">
        <v>129</v>
      </c>
      <c r="BH26" s="624"/>
      <c r="BI26" s="624"/>
      <c r="BJ26" s="624"/>
      <c r="BK26" s="624"/>
      <c r="BL26" s="624"/>
      <c r="BM26" s="624"/>
      <c r="BN26" s="625"/>
      <c r="BO26" s="626" t="s">
        <v>129</v>
      </c>
      <c r="BP26" s="626"/>
      <c r="BQ26" s="626"/>
      <c r="BR26" s="626"/>
      <c r="BS26" s="627" t="s">
        <v>233</v>
      </c>
      <c r="BT26" s="627"/>
      <c r="BU26" s="627"/>
      <c r="BV26" s="627"/>
      <c r="BW26" s="627"/>
      <c r="BX26" s="627"/>
      <c r="BY26" s="627"/>
      <c r="BZ26" s="627"/>
      <c r="CA26" s="627"/>
      <c r="CB26" s="631"/>
      <c r="CD26" s="620" t="s">
        <v>297</v>
      </c>
      <c r="CE26" s="621"/>
      <c r="CF26" s="621"/>
      <c r="CG26" s="621"/>
      <c r="CH26" s="621"/>
      <c r="CI26" s="621"/>
      <c r="CJ26" s="621"/>
      <c r="CK26" s="621"/>
      <c r="CL26" s="621"/>
      <c r="CM26" s="621"/>
      <c r="CN26" s="621"/>
      <c r="CO26" s="621"/>
      <c r="CP26" s="621"/>
      <c r="CQ26" s="622"/>
      <c r="CR26" s="623">
        <v>1206658</v>
      </c>
      <c r="CS26" s="624"/>
      <c r="CT26" s="624"/>
      <c r="CU26" s="624"/>
      <c r="CV26" s="624"/>
      <c r="CW26" s="624"/>
      <c r="CX26" s="624"/>
      <c r="CY26" s="625"/>
      <c r="CZ26" s="628">
        <v>7.9</v>
      </c>
      <c r="DA26" s="655"/>
      <c r="DB26" s="655"/>
      <c r="DC26" s="658"/>
      <c r="DD26" s="632">
        <v>1029901</v>
      </c>
      <c r="DE26" s="624"/>
      <c r="DF26" s="624"/>
      <c r="DG26" s="624"/>
      <c r="DH26" s="624"/>
      <c r="DI26" s="624"/>
      <c r="DJ26" s="624"/>
      <c r="DK26" s="625"/>
      <c r="DL26" s="632" t="s">
        <v>129</v>
      </c>
      <c r="DM26" s="624"/>
      <c r="DN26" s="624"/>
      <c r="DO26" s="624"/>
      <c r="DP26" s="624"/>
      <c r="DQ26" s="624"/>
      <c r="DR26" s="624"/>
      <c r="DS26" s="624"/>
      <c r="DT26" s="624"/>
      <c r="DU26" s="624"/>
      <c r="DV26" s="625"/>
      <c r="DW26" s="628" t="s">
        <v>129</v>
      </c>
      <c r="DX26" s="655"/>
      <c r="DY26" s="655"/>
      <c r="DZ26" s="655"/>
      <c r="EA26" s="655"/>
      <c r="EB26" s="655"/>
      <c r="EC26" s="656"/>
    </row>
    <row r="27" spans="2:133" ht="11.25" customHeight="1" x14ac:dyDescent="0.2">
      <c r="B27" s="620" t="s">
        <v>298</v>
      </c>
      <c r="C27" s="621"/>
      <c r="D27" s="621"/>
      <c r="E27" s="621"/>
      <c r="F27" s="621"/>
      <c r="G27" s="621"/>
      <c r="H27" s="621"/>
      <c r="I27" s="621"/>
      <c r="J27" s="621"/>
      <c r="K27" s="621"/>
      <c r="L27" s="621"/>
      <c r="M27" s="621"/>
      <c r="N27" s="621"/>
      <c r="O27" s="621"/>
      <c r="P27" s="621"/>
      <c r="Q27" s="622"/>
      <c r="R27" s="623">
        <v>95312</v>
      </c>
      <c r="S27" s="624"/>
      <c r="T27" s="624"/>
      <c r="U27" s="624"/>
      <c r="V27" s="624"/>
      <c r="W27" s="624"/>
      <c r="X27" s="624"/>
      <c r="Y27" s="625"/>
      <c r="Z27" s="626">
        <v>0.6</v>
      </c>
      <c r="AA27" s="626"/>
      <c r="AB27" s="626"/>
      <c r="AC27" s="626"/>
      <c r="AD27" s="627" t="s">
        <v>129</v>
      </c>
      <c r="AE27" s="627"/>
      <c r="AF27" s="627"/>
      <c r="AG27" s="627"/>
      <c r="AH27" s="627"/>
      <c r="AI27" s="627"/>
      <c r="AJ27" s="627"/>
      <c r="AK27" s="627"/>
      <c r="AL27" s="628" t="s">
        <v>129</v>
      </c>
      <c r="AM27" s="629"/>
      <c r="AN27" s="629"/>
      <c r="AO27" s="630"/>
      <c r="AP27" s="620" t="s">
        <v>299</v>
      </c>
      <c r="AQ27" s="621"/>
      <c r="AR27" s="621"/>
      <c r="AS27" s="621"/>
      <c r="AT27" s="621"/>
      <c r="AU27" s="621"/>
      <c r="AV27" s="621"/>
      <c r="AW27" s="621"/>
      <c r="AX27" s="621"/>
      <c r="AY27" s="621"/>
      <c r="AZ27" s="621"/>
      <c r="BA27" s="621"/>
      <c r="BB27" s="621"/>
      <c r="BC27" s="621"/>
      <c r="BD27" s="621"/>
      <c r="BE27" s="621"/>
      <c r="BF27" s="622"/>
      <c r="BG27" s="623">
        <v>3891524</v>
      </c>
      <c r="BH27" s="624"/>
      <c r="BI27" s="624"/>
      <c r="BJ27" s="624"/>
      <c r="BK27" s="624"/>
      <c r="BL27" s="624"/>
      <c r="BM27" s="624"/>
      <c r="BN27" s="625"/>
      <c r="BO27" s="626">
        <v>100</v>
      </c>
      <c r="BP27" s="626"/>
      <c r="BQ27" s="626"/>
      <c r="BR27" s="626"/>
      <c r="BS27" s="627" t="s">
        <v>129</v>
      </c>
      <c r="BT27" s="627"/>
      <c r="BU27" s="627"/>
      <c r="BV27" s="627"/>
      <c r="BW27" s="627"/>
      <c r="BX27" s="627"/>
      <c r="BY27" s="627"/>
      <c r="BZ27" s="627"/>
      <c r="CA27" s="627"/>
      <c r="CB27" s="631"/>
      <c r="CD27" s="620" t="s">
        <v>300</v>
      </c>
      <c r="CE27" s="621"/>
      <c r="CF27" s="621"/>
      <c r="CG27" s="621"/>
      <c r="CH27" s="621"/>
      <c r="CI27" s="621"/>
      <c r="CJ27" s="621"/>
      <c r="CK27" s="621"/>
      <c r="CL27" s="621"/>
      <c r="CM27" s="621"/>
      <c r="CN27" s="621"/>
      <c r="CO27" s="621"/>
      <c r="CP27" s="621"/>
      <c r="CQ27" s="622"/>
      <c r="CR27" s="623">
        <v>1204952</v>
      </c>
      <c r="CS27" s="653"/>
      <c r="CT27" s="653"/>
      <c r="CU27" s="653"/>
      <c r="CV27" s="653"/>
      <c r="CW27" s="653"/>
      <c r="CX27" s="653"/>
      <c r="CY27" s="654"/>
      <c r="CZ27" s="628">
        <v>7.9</v>
      </c>
      <c r="DA27" s="655"/>
      <c r="DB27" s="655"/>
      <c r="DC27" s="658"/>
      <c r="DD27" s="632">
        <v>319320</v>
      </c>
      <c r="DE27" s="653"/>
      <c r="DF27" s="653"/>
      <c r="DG27" s="653"/>
      <c r="DH27" s="653"/>
      <c r="DI27" s="653"/>
      <c r="DJ27" s="653"/>
      <c r="DK27" s="654"/>
      <c r="DL27" s="632">
        <v>297840</v>
      </c>
      <c r="DM27" s="653"/>
      <c r="DN27" s="653"/>
      <c r="DO27" s="653"/>
      <c r="DP27" s="653"/>
      <c r="DQ27" s="653"/>
      <c r="DR27" s="653"/>
      <c r="DS27" s="653"/>
      <c r="DT27" s="653"/>
      <c r="DU27" s="653"/>
      <c r="DV27" s="654"/>
      <c r="DW27" s="628">
        <v>3.2</v>
      </c>
      <c r="DX27" s="655"/>
      <c r="DY27" s="655"/>
      <c r="DZ27" s="655"/>
      <c r="EA27" s="655"/>
      <c r="EB27" s="655"/>
      <c r="EC27" s="656"/>
    </row>
    <row r="28" spans="2:133" ht="11.25" customHeight="1" x14ac:dyDescent="0.2">
      <c r="B28" s="620" t="s">
        <v>301</v>
      </c>
      <c r="C28" s="621"/>
      <c r="D28" s="621"/>
      <c r="E28" s="621"/>
      <c r="F28" s="621"/>
      <c r="G28" s="621"/>
      <c r="H28" s="621"/>
      <c r="I28" s="621"/>
      <c r="J28" s="621"/>
      <c r="K28" s="621"/>
      <c r="L28" s="621"/>
      <c r="M28" s="621"/>
      <c r="N28" s="621"/>
      <c r="O28" s="621"/>
      <c r="P28" s="621"/>
      <c r="Q28" s="622"/>
      <c r="R28" s="623">
        <v>139591</v>
      </c>
      <c r="S28" s="624"/>
      <c r="T28" s="624"/>
      <c r="U28" s="624"/>
      <c r="V28" s="624"/>
      <c r="W28" s="624"/>
      <c r="X28" s="624"/>
      <c r="Y28" s="625"/>
      <c r="Z28" s="626">
        <v>0.9</v>
      </c>
      <c r="AA28" s="626"/>
      <c r="AB28" s="626"/>
      <c r="AC28" s="626"/>
      <c r="AD28" s="627">
        <v>20876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302</v>
      </c>
      <c r="CE28" s="621"/>
      <c r="CF28" s="621"/>
      <c r="CG28" s="621"/>
      <c r="CH28" s="621"/>
      <c r="CI28" s="621"/>
      <c r="CJ28" s="621"/>
      <c r="CK28" s="621"/>
      <c r="CL28" s="621"/>
      <c r="CM28" s="621"/>
      <c r="CN28" s="621"/>
      <c r="CO28" s="621"/>
      <c r="CP28" s="621"/>
      <c r="CQ28" s="622"/>
      <c r="CR28" s="623">
        <v>1615531</v>
      </c>
      <c r="CS28" s="624"/>
      <c r="CT28" s="624"/>
      <c r="CU28" s="624"/>
      <c r="CV28" s="624"/>
      <c r="CW28" s="624"/>
      <c r="CX28" s="624"/>
      <c r="CY28" s="625"/>
      <c r="CZ28" s="628">
        <v>10.6</v>
      </c>
      <c r="DA28" s="655"/>
      <c r="DB28" s="655"/>
      <c r="DC28" s="658"/>
      <c r="DD28" s="632">
        <v>1597581</v>
      </c>
      <c r="DE28" s="624"/>
      <c r="DF28" s="624"/>
      <c r="DG28" s="624"/>
      <c r="DH28" s="624"/>
      <c r="DI28" s="624"/>
      <c r="DJ28" s="624"/>
      <c r="DK28" s="625"/>
      <c r="DL28" s="632">
        <v>1597581</v>
      </c>
      <c r="DM28" s="624"/>
      <c r="DN28" s="624"/>
      <c r="DO28" s="624"/>
      <c r="DP28" s="624"/>
      <c r="DQ28" s="624"/>
      <c r="DR28" s="624"/>
      <c r="DS28" s="624"/>
      <c r="DT28" s="624"/>
      <c r="DU28" s="624"/>
      <c r="DV28" s="625"/>
      <c r="DW28" s="628">
        <v>17.100000000000001</v>
      </c>
      <c r="DX28" s="655"/>
      <c r="DY28" s="655"/>
      <c r="DZ28" s="655"/>
      <c r="EA28" s="655"/>
      <c r="EB28" s="655"/>
      <c r="EC28" s="656"/>
    </row>
    <row r="29" spans="2:133" ht="11.25" customHeight="1" x14ac:dyDescent="0.2">
      <c r="B29" s="620" t="s">
        <v>303</v>
      </c>
      <c r="C29" s="621"/>
      <c r="D29" s="621"/>
      <c r="E29" s="621"/>
      <c r="F29" s="621"/>
      <c r="G29" s="621"/>
      <c r="H29" s="621"/>
      <c r="I29" s="621"/>
      <c r="J29" s="621"/>
      <c r="K29" s="621"/>
      <c r="L29" s="621"/>
      <c r="M29" s="621"/>
      <c r="N29" s="621"/>
      <c r="O29" s="621"/>
      <c r="P29" s="621"/>
      <c r="Q29" s="622"/>
      <c r="R29" s="623">
        <v>36003</v>
      </c>
      <c r="S29" s="624"/>
      <c r="T29" s="624"/>
      <c r="U29" s="624"/>
      <c r="V29" s="624"/>
      <c r="W29" s="624"/>
      <c r="X29" s="624"/>
      <c r="Y29" s="625"/>
      <c r="Z29" s="626">
        <v>0.2</v>
      </c>
      <c r="AA29" s="626"/>
      <c r="AB29" s="626"/>
      <c r="AC29" s="626"/>
      <c r="AD29" s="627" t="s">
        <v>129</v>
      </c>
      <c r="AE29" s="627"/>
      <c r="AF29" s="627"/>
      <c r="AG29" s="627"/>
      <c r="AH29" s="627"/>
      <c r="AI29" s="627"/>
      <c r="AJ29" s="627"/>
      <c r="AK29" s="627"/>
      <c r="AL29" s="628" t="s">
        <v>129</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304</v>
      </c>
      <c r="CE29" s="662"/>
      <c r="CF29" s="620" t="s">
        <v>72</v>
      </c>
      <c r="CG29" s="621"/>
      <c r="CH29" s="621"/>
      <c r="CI29" s="621"/>
      <c r="CJ29" s="621"/>
      <c r="CK29" s="621"/>
      <c r="CL29" s="621"/>
      <c r="CM29" s="621"/>
      <c r="CN29" s="621"/>
      <c r="CO29" s="621"/>
      <c r="CP29" s="621"/>
      <c r="CQ29" s="622"/>
      <c r="CR29" s="623">
        <v>1615531</v>
      </c>
      <c r="CS29" s="653"/>
      <c r="CT29" s="653"/>
      <c r="CU29" s="653"/>
      <c r="CV29" s="653"/>
      <c r="CW29" s="653"/>
      <c r="CX29" s="653"/>
      <c r="CY29" s="654"/>
      <c r="CZ29" s="628">
        <v>10.6</v>
      </c>
      <c r="DA29" s="655"/>
      <c r="DB29" s="655"/>
      <c r="DC29" s="658"/>
      <c r="DD29" s="632">
        <v>1597581</v>
      </c>
      <c r="DE29" s="653"/>
      <c r="DF29" s="653"/>
      <c r="DG29" s="653"/>
      <c r="DH29" s="653"/>
      <c r="DI29" s="653"/>
      <c r="DJ29" s="653"/>
      <c r="DK29" s="654"/>
      <c r="DL29" s="632">
        <v>1597581</v>
      </c>
      <c r="DM29" s="653"/>
      <c r="DN29" s="653"/>
      <c r="DO29" s="653"/>
      <c r="DP29" s="653"/>
      <c r="DQ29" s="653"/>
      <c r="DR29" s="653"/>
      <c r="DS29" s="653"/>
      <c r="DT29" s="653"/>
      <c r="DU29" s="653"/>
      <c r="DV29" s="654"/>
      <c r="DW29" s="628">
        <v>17.100000000000001</v>
      </c>
      <c r="DX29" s="655"/>
      <c r="DY29" s="655"/>
      <c r="DZ29" s="655"/>
      <c r="EA29" s="655"/>
      <c r="EB29" s="655"/>
      <c r="EC29" s="656"/>
    </row>
    <row r="30" spans="2:133" ht="11.25" customHeight="1" x14ac:dyDescent="0.2">
      <c r="B30" s="620" t="s">
        <v>305</v>
      </c>
      <c r="C30" s="621"/>
      <c r="D30" s="621"/>
      <c r="E30" s="621"/>
      <c r="F30" s="621"/>
      <c r="G30" s="621"/>
      <c r="H30" s="621"/>
      <c r="I30" s="621"/>
      <c r="J30" s="621"/>
      <c r="K30" s="621"/>
      <c r="L30" s="621"/>
      <c r="M30" s="621"/>
      <c r="N30" s="621"/>
      <c r="O30" s="621"/>
      <c r="P30" s="621"/>
      <c r="Q30" s="622"/>
      <c r="R30" s="623">
        <v>1577830</v>
      </c>
      <c r="S30" s="624"/>
      <c r="T30" s="624"/>
      <c r="U30" s="624"/>
      <c r="V30" s="624"/>
      <c r="W30" s="624"/>
      <c r="X30" s="624"/>
      <c r="Y30" s="625"/>
      <c r="Z30" s="626">
        <v>9.9</v>
      </c>
      <c r="AA30" s="626"/>
      <c r="AB30" s="626"/>
      <c r="AC30" s="626"/>
      <c r="AD30" s="627" t="s">
        <v>233</v>
      </c>
      <c r="AE30" s="627"/>
      <c r="AF30" s="627"/>
      <c r="AG30" s="627"/>
      <c r="AH30" s="627"/>
      <c r="AI30" s="627"/>
      <c r="AJ30" s="627"/>
      <c r="AK30" s="627"/>
      <c r="AL30" s="628" t="s">
        <v>233</v>
      </c>
      <c r="AM30" s="629"/>
      <c r="AN30" s="629"/>
      <c r="AO30" s="630"/>
      <c r="AP30" s="605" t="s">
        <v>222</v>
      </c>
      <c r="AQ30" s="606"/>
      <c r="AR30" s="606"/>
      <c r="AS30" s="606"/>
      <c r="AT30" s="606"/>
      <c r="AU30" s="606"/>
      <c r="AV30" s="606"/>
      <c r="AW30" s="606"/>
      <c r="AX30" s="606"/>
      <c r="AY30" s="606"/>
      <c r="AZ30" s="606"/>
      <c r="BA30" s="606"/>
      <c r="BB30" s="606"/>
      <c r="BC30" s="606"/>
      <c r="BD30" s="606"/>
      <c r="BE30" s="606"/>
      <c r="BF30" s="607"/>
      <c r="BG30" s="605" t="s">
        <v>306</v>
      </c>
      <c r="BH30" s="659"/>
      <c r="BI30" s="659"/>
      <c r="BJ30" s="659"/>
      <c r="BK30" s="659"/>
      <c r="BL30" s="659"/>
      <c r="BM30" s="659"/>
      <c r="BN30" s="659"/>
      <c r="BO30" s="659"/>
      <c r="BP30" s="659"/>
      <c r="BQ30" s="660"/>
      <c r="BR30" s="605" t="s">
        <v>307</v>
      </c>
      <c r="BS30" s="659"/>
      <c r="BT30" s="659"/>
      <c r="BU30" s="659"/>
      <c r="BV30" s="659"/>
      <c r="BW30" s="659"/>
      <c r="BX30" s="659"/>
      <c r="BY30" s="659"/>
      <c r="BZ30" s="659"/>
      <c r="CA30" s="659"/>
      <c r="CB30" s="660"/>
      <c r="CD30" s="663"/>
      <c r="CE30" s="664"/>
      <c r="CF30" s="620" t="s">
        <v>308</v>
      </c>
      <c r="CG30" s="621"/>
      <c r="CH30" s="621"/>
      <c r="CI30" s="621"/>
      <c r="CJ30" s="621"/>
      <c r="CK30" s="621"/>
      <c r="CL30" s="621"/>
      <c r="CM30" s="621"/>
      <c r="CN30" s="621"/>
      <c r="CO30" s="621"/>
      <c r="CP30" s="621"/>
      <c r="CQ30" s="622"/>
      <c r="CR30" s="623">
        <v>1576296</v>
      </c>
      <c r="CS30" s="624"/>
      <c r="CT30" s="624"/>
      <c r="CU30" s="624"/>
      <c r="CV30" s="624"/>
      <c r="CW30" s="624"/>
      <c r="CX30" s="624"/>
      <c r="CY30" s="625"/>
      <c r="CZ30" s="628">
        <v>10.3</v>
      </c>
      <c r="DA30" s="655"/>
      <c r="DB30" s="655"/>
      <c r="DC30" s="658"/>
      <c r="DD30" s="632">
        <v>1558346</v>
      </c>
      <c r="DE30" s="624"/>
      <c r="DF30" s="624"/>
      <c r="DG30" s="624"/>
      <c r="DH30" s="624"/>
      <c r="DI30" s="624"/>
      <c r="DJ30" s="624"/>
      <c r="DK30" s="625"/>
      <c r="DL30" s="632">
        <v>1558346</v>
      </c>
      <c r="DM30" s="624"/>
      <c r="DN30" s="624"/>
      <c r="DO30" s="624"/>
      <c r="DP30" s="624"/>
      <c r="DQ30" s="624"/>
      <c r="DR30" s="624"/>
      <c r="DS30" s="624"/>
      <c r="DT30" s="624"/>
      <c r="DU30" s="624"/>
      <c r="DV30" s="625"/>
      <c r="DW30" s="628">
        <v>16.600000000000001</v>
      </c>
      <c r="DX30" s="655"/>
      <c r="DY30" s="655"/>
      <c r="DZ30" s="655"/>
      <c r="EA30" s="655"/>
      <c r="EB30" s="655"/>
      <c r="EC30" s="656"/>
    </row>
    <row r="31" spans="2:133" ht="11.25" customHeight="1" x14ac:dyDescent="0.2">
      <c r="B31" s="636" t="s">
        <v>309</v>
      </c>
      <c r="C31" s="637"/>
      <c r="D31" s="637"/>
      <c r="E31" s="637"/>
      <c r="F31" s="637"/>
      <c r="G31" s="637"/>
      <c r="H31" s="637"/>
      <c r="I31" s="637"/>
      <c r="J31" s="637"/>
      <c r="K31" s="637"/>
      <c r="L31" s="637"/>
      <c r="M31" s="637"/>
      <c r="N31" s="637"/>
      <c r="O31" s="637"/>
      <c r="P31" s="637"/>
      <c r="Q31" s="638"/>
      <c r="R31" s="623" t="s">
        <v>233</v>
      </c>
      <c r="S31" s="624"/>
      <c r="T31" s="624"/>
      <c r="U31" s="624"/>
      <c r="V31" s="624"/>
      <c r="W31" s="624"/>
      <c r="X31" s="624"/>
      <c r="Y31" s="625"/>
      <c r="Z31" s="626" t="s">
        <v>129</v>
      </c>
      <c r="AA31" s="626"/>
      <c r="AB31" s="626"/>
      <c r="AC31" s="626"/>
      <c r="AD31" s="627" t="s">
        <v>129</v>
      </c>
      <c r="AE31" s="627"/>
      <c r="AF31" s="627"/>
      <c r="AG31" s="627"/>
      <c r="AH31" s="627"/>
      <c r="AI31" s="627"/>
      <c r="AJ31" s="627"/>
      <c r="AK31" s="627"/>
      <c r="AL31" s="628" t="s">
        <v>233</v>
      </c>
      <c r="AM31" s="629"/>
      <c r="AN31" s="629"/>
      <c r="AO31" s="630"/>
      <c r="AP31" s="671" t="s">
        <v>310</v>
      </c>
      <c r="AQ31" s="672"/>
      <c r="AR31" s="672"/>
      <c r="AS31" s="672"/>
      <c r="AT31" s="677" t="s">
        <v>311</v>
      </c>
      <c r="AU31" s="218"/>
      <c r="AV31" s="218"/>
      <c r="AW31" s="218"/>
      <c r="AX31" s="609" t="s">
        <v>186</v>
      </c>
      <c r="AY31" s="610"/>
      <c r="AZ31" s="610"/>
      <c r="BA31" s="610"/>
      <c r="BB31" s="610"/>
      <c r="BC31" s="610"/>
      <c r="BD31" s="610"/>
      <c r="BE31" s="610"/>
      <c r="BF31" s="611"/>
      <c r="BG31" s="670">
        <v>99.3</v>
      </c>
      <c r="BH31" s="667"/>
      <c r="BI31" s="667"/>
      <c r="BJ31" s="667"/>
      <c r="BK31" s="667"/>
      <c r="BL31" s="667"/>
      <c r="BM31" s="618">
        <v>96.2</v>
      </c>
      <c r="BN31" s="667"/>
      <c r="BO31" s="667"/>
      <c r="BP31" s="667"/>
      <c r="BQ31" s="668"/>
      <c r="BR31" s="670">
        <v>99.1</v>
      </c>
      <c r="BS31" s="667"/>
      <c r="BT31" s="667"/>
      <c r="BU31" s="667"/>
      <c r="BV31" s="667"/>
      <c r="BW31" s="667"/>
      <c r="BX31" s="618">
        <v>96.2</v>
      </c>
      <c r="BY31" s="667"/>
      <c r="BZ31" s="667"/>
      <c r="CA31" s="667"/>
      <c r="CB31" s="668"/>
      <c r="CD31" s="663"/>
      <c r="CE31" s="664"/>
      <c r="CF31" s="620" t="s">
        <v>312</v>
      </c>
      <c r="CG31" s="621"/>
      <c r="CH31" s="621"/>
      <c r="CI31" s="621"/>
      <c r="CJ31" s="621"/>
      <c r="CK31" s="621"/>
      <c r="CL31" s="621"/>
      <c r="CM31" s="621"/>
      <c r="CN31" s="621"/>
      <c r="CO31" s="621"/>
      <c r="CP31" s="621"/>
      <c r="CQ31" s="622"/>
      <c r="CR31" s="623">
        <v>39235</v>
      </c>
      <c r="CS31" s="653"/>
      <c r="CT31" s="653"/>
      <c r="CU31" s="653"/>
      <c r="CV31" s="653"/>
      <c r="CW31" s="653"/>
      <c r="CX31" s="653"/>
      <c r="CY31" s="654"/>
      <c r="CZ31" s="628">
        <v>0.3</v>
      </c>
      <c r="DA31" s="655"/>
      <c r="DB31" s="655"/>
      <c r="DC31" s="658"/>
      <c r="DD31" s="632">
        <v>39235</v>
      </c>
      <c r="DE31" s="653"/>
      <c r="DF31" s="653"/>
      <c r="DG31" s="653"/>
      <c r="DH31" s="653"/>
      <c r="DI31" s="653"/>
      <c r="DJ31" s="653"/>
      <c r="DK31" s="654"/>
      <c r="DL31" s="632">
        <v>39235</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2">
      <c r="B32" s="620" t="s">
        <v>313</v>
      </c>
      <c r="C32" s="621"/>
      <c r="D32" s="621"/>
      <c r="E32" s="621"/>
      <c r="F32" s="621"/>
      <c r="G32" s="621"/>
      <c r="H32" s="621"/>
      <c r="I32" s="621"/>
      <c r="J32" s="621"/>
      <c r="K32" s="621"/>
      <c r="L32" s="621"/>
      <c r="M32" s="621"/>
      <c r="N32" s="621"/>
      <c r="O32" s="621"/>
      <c r="P32" s="621"/>
      <c r="Q32" s="622"/>
      <c r="R32" s="623">
        <v>870928</v>
      </c>
      <c r="S32" s="624"/>
      <c r="T32" s="624"/>
      <c r="U32" s="624"/>
      <c r="V32" s="624"/>
      <c r="W32" s="624"/>
      <c r="X32" s="624"/>
      <c r="Y32" s="625"/>
      <c r="Z32" s="626">
        <v>5.5</v>
      </c>
      <c r="AA32" s="626"/>
      <c r="AB32" s="626"/>
      <c r="AC32" s="626"/>
      <c r="AD32" s="627" t="s">
        <v>129</v>
      </c>
      <c r="AE32" s="627"/>
      <c r="AF32" s="627"/>
      <c r="AG32" s="627"/>
      <c r="AH32" s="627"/>
      <c r="AI32" s="627"/>
      <c r="AJ32" s="627"/>
      <c r="AK32" s="627"/>
      <c r="AL32" s="628" t="s">
        <v>129</v>
      </c>
      <c r="AM32" s="629"/>
      <c r="AN32" s="629"/>
      <c r="AO32" s="630"/>
      <c r="AP32" s="673"/>
      <c r="AQ32" s="674"/>
      <c r="AR32" s="674"/>
      <c r="AS32" s="674"/>
      <c r="AT32" s="678"/>
      <c r="AU32" s="214" t="s">
        <v>314</v>
      </c>
      <c r="AX32" s="620" t="s">
        <v>315</v>
      </c>
      <c r="AY32" s="621"/>
      <c r="AZ32" s="621"/>
      <c r="BA32" s="621"/>
      <c r="BB32" s="621"/>
      <c r="BC32" s="621"/>
      <c r="BD32" s="621"/>
      <c r="BE32" s="621"/>
      <c r="BF32" s="622"/>
      <c r="BG32" s="680">
        <v>99.2</v>
      </c>
      <c r="BH32" s="653"/>
      <c r="BI32" s="653"/>
      <c r="BJ32" s="653"/>
      <c r="BK32" s="653"/>
      <c r="BL32" s="653"/>
      <c r="BM32" s="629">
        <v>95.9</v>
      </c>
      <c r="BN32" s="653"/>
      <c r="BO32" s="653"/>
      <c r="BP32" s="653"/>
      <c r="BQ32" s="669"/>
      <c r="BR32" s="680">
        <v>98.5</v>
      </c>
      <c r="BS32" s="653"/>
      <c r="BT32" s="653"/>
      <c r="BU32" s="653"/>
      <c r="BV32" s="653"/>
      <c r="BW32" s="653"/>
      <c r="BX32" s="629">
        <v>95.4</v>
      </c>
      <c r="BY32" s="653"/>
      <c r="BZ32" s="653"/>
      <c r="CA32" s="653"/>
      <c r="CB32" s="669"/>
      <c r="CD32" s="665"/>
      <c r="CE32" s="666"/>
      <c r="CF32" s="620" t="s">
        <v>316</v>
      </c>
      <c r="CG32" s="621"/>
      <c r="CH32" s="621"/>
      <c r="CI32" s="621"/>
      <c r="CJ32" s="621"/>
      <c r="CK32" s="621"/>
      <c r="CL32" s="621"/>
      <c r="CM32" s="621"/>
      <c r="CN32" s="621"/>
      <c r="CO32" s="621"/>
      <c r="CP32" s="621"/>
      <c r="CQ32" s="622"/>
      <c r="CR32" s="623" t="s">
        <v>129</v>
      </c>
      <c r="CS32" s="624"/>
      <c r="CT32" s="624"/>
      <c r="CU32" s="624"/>
      <c r="CV32" s="624"/>
      <c r="CW32" s="624"/>
      <c r="CX32" s="624"/>
      <c r="CY32" s="625"/>
      <c r="CZ32" s="628" t="s">
        <v>129</v>
      </c>
      <c r="DA32" s="655"/>
      <c r="DB32" s="655"/>
      <c r="DC32" s="658"/>
      <c r="DD32" s="632" t="s">
        <v>129</v>
      </c>
      <c r="DE32" s="624"/>
      <c r="DF32" s="624"/>
      <c r="DG32" s="624"/>
      <c r="DH32" s="624"/>
      <c r="DI32" s="624"/>
      <c r="DJ32" s="624"/>
      <c r="DK32" s="625"/>
      <c r="DL32" s="632" t="s">
        <v>129</v>
      </c>
      <c r="DM32" s="624"/>
      <c r="DN32" s="624"/>
      <c r="DO32" s="624"/>
      <c r="DP32" s="624"/>
      <c r="DQ32" s="624"/>
      <c r="DR32" s="624"/>
      <c r="DS32" s="624"/>
      <c r="DT32" s="624"/>
      <c r="DU32" s="624"/>
      <c r="DV32" s="625"/>
      <c r="DW32" s="628" t="s">
        <v>129</v>
      </c>
      <c r="DX32" s="655"/>
      <c r="DY32" s="655"/>
      <c r="DZ32" s="655"/>
      <c r="EA32" s="655"/>
      <c r="EB32" s="655"/>
      <c r="EC32" s="656"/>
    </row>
    <row r="33" spans="2:133" ht="11.25" customHeight="1" x14ac:dyDescent="0.2">
      <c r="B33" s="620" t="s">
        <v>317</v>
      </c>
      <c r="C33" s="621"/>
      <c r="D33" s="621"/>
      <c r="E33" s="621"/>
      <c r="F33" s="621"/>
      <c r="G33" s="621"/>
      <c r="H33" s="621"/>
      <c r="I33" s="621"/>
      <c r="J33" s="621"/>
      <c r="K33" s="621"/>
      <c r="L33" s="621"/>
      <c r="M33" s="621"/>
      <c r="N33" s="621"/>
      <c r="O33" s="621"/>
      <c r="P33" s="621"/>
      <c r="Q33" s="622"/>
      <c r="R33" s="623">
        <v>65756</v>
      </c>
      <c r="S33" s="624"/>
      <c r="T33" s="624"/>
      <c r="U33" s="624"/>
      <c r="V33" s="624"/>
      <c r="W33" s="624"/>
      <c r="X33" s="624"/>
      <c r="Y33" s="625"/>
      <c r="Z33" s="626">
        <v>0.4</v>
      </c>
      <c r="AA33" s="626"/>
      <c r="AB33" s="626"/>
      <c r="AC33" s="626"/>
      <c r="AD33" s="627" t="s">
        <v>129</v>
      </c>
      <c r="AE33" s="627"/>
      <c r="AF33" s="627"/>
      <c r="AG33" s="627"/>
      <c r="AH33" s="627"/>
      <c r="AI33" s="627"/>
      <c r="AJ33" s="627"/>
      <c r="AK33" s="627"/>
      <c r="AL33" s="628" t="s">
        <v>233</v>
      </c>
      <c r="AM33" s="629"/>
      <c r="AN33" s="629"/>
      <c r="AO33" s="630"/>
      <c r="AP33" s="675"/>
      <c r="AQ33" s="676"/>
      <c r="AR33" s="676"/>
      <c r="AS33" s="676"/>
      <c r="AT33" s="679"/>
      <c r="AU33" s="219"/>
      <c r="AV33" s="219"/>
      <c r="AW33" s="219"/>
      <c r="AX33" s="644" t="s">
        <v>318</v>
      </c>
      <c r="AY33" s="645"/>
      <c r="AZ33" s="645"/>
      <c r="BA33" s="645"/>
      <c r="BB33" s="645"/>
      <c r="BC33" s="645"/>
      <c r="BD33" s="645"/>
      <c r="BE33" s="645"/>
      <c r="BF33" s="646"/>
      <c r="BG33" s="681">
        <v>99.4</v>
      </c>
      <c r="BH33" s="682"/>
      <c r="BI33" s="682"/>
      <c r="BJ33" s="682"/>
      <c r="BK33" s="682"/>
      <c r="BL33" s="682"/>
      <c r="BM33" s="683">
        <v>96.1</v>
      </c>
      <c r="BN33" s="682"/>
      <c r="BO33" s="682"/>
      <c r="BP33" s="682"/>
      <c r="BQ33" s="684"/>
      <c r="BR33" s="681">
        <v>99.4</v>
      </c>
      <c r="BS33" s="682"/>
      <c r="BT33" s="682"/>
      <c r="BU33" s="682"/>
      <c r="BV33" s="682"/>
      <c r="BW33" s="682"/>
      <c r="BX33" s="683">
        <v>96.4</v>
      </c>
      <c r="BY33" s="682"/>
      <c r="BZ33" s="682"/>
      <c r="CA33" s="682"/>
      <c r="CB33" s="684"/>
      <c r="CD33" s="620" t="s">
        <v>319</v>
      </c>
      <c r="CE33" s="621"/>
      <c r="CF33" s="621"/>
      <c r="CG33" s="621"/>
      <c r="CH33" s="621"/>
      <c r="CI33" s="621"/>
      <c r="CJ33" s="621"/>
      <c r="CK33" s="621"/>
      <c r="CL33" s="621"/>
      <c r="CM33" s="621"/>
      <c r="CN33" s="621"/>
      <c r="CO33" s="621"/>
      <c r="CP33" s="621"/>
      <c r="CQ33" s="622"/>
      <c r="CR33" s="623">
        <v>8019548</v>
      </c>
      <c r="CS33" s="653"/>
      <c r="CT33" s="653"/>
      <c r="CU33" s="653"/>
      <c r="CV33" s="653"/>
      <c r="CW33" s="653"/>
      <c r="CX33" s="653"/>
      <c r="CY33" s="654"/>
      <c r="CZ33" s="628">
        <v>52.6</v>
      </c>
      <c r="DA33" s="655"/>
      <c r="DB33" s="655"/>
      <c r="DC33" s="658"/>
      <c r="DD33" s="632">
        <v>6061154</v>
      </c>
      <c r="DE33" s="653"/>
      <c r="DF33" s="653"/>
      <c r="DG33" s="653"/>
      <c r="DH33" s="653"/>
      <c r="DI33" s="653"/>
      <c r="DJ33" s="653"/>
      <c r="DK33" s="654"/>
      <c r="DL33" s="632">
        <v>3737758</v>
      </c>
      <c r="DM33" s="653"/>
      <c r="DN33" s="653"/>
      <c r="DO33" s="653"/>
      <c r="DP33" s="653"/>
      <c r="DQ33" s="653"/>
      <c r="DR33" s="653"/>
      <c r="DS33" s="653"/>
      <c r="DT33" s="653"/>
      <c r="DU33" s="653"/>
      <c r="DV33" s="654"/>
      <c r="DW33" s="628">
        <v>39.9</v>
      </c>
      <c r="DX33" s="655"/>
      <c r="DY33" s="655"/>
      <c r="DZ33" s="655"/>
      <c r="EA33" s="655"/>
      <c r="EB33" s="655"/>
      <c r="EC33" s="656"/>
    </row>
    <row r="34" spans="2:133" ht="11.25" customHeight="1" x14ac:dyDescent="0.2">
      <c r="B34" s="620" t="s">
        <v>320</v>
      </c>
      <c r="C34" s="621"/>
      <c r="D34" s="621"/>
      <c r="E34" s="621"/>
      <c r="F34" s="621"/>
      <c r="G34" s="621"/>
      <c r="H34" s="621"/>
      <c r="I34" s="621"/>
      <c r="J34" s="621"/>
      <c r="K34" s="621"/>
      <c r="L34" s="621"/>
      <c r="M34" s="621"/>
      <c r="N34" s="621"/>
      <c r="O34" s="621"/>
      <c r="P34" s="621"/>
      <c r="Q34" s="622"/>
      <c r="R34" s="623">
        <v>468938</v>
      </c>
      <c r="S34" s="624"/>
      <c r="T34" s="624"/>
      <c r="U34" s="624"/>
      <c r="V34" s="624"/>
      <c r="W34" s="624"/>
      <c r="X34" s="624"/>
      <c r="Y34" s="625"/>
      <c r="Z34" s="626">
        <v>2.9</v>
      </c>
      <c r="AA34" s="626"/>
      <c r="AB34" s="626"/>
      <c r="AC34" s="626"/>
      <c r="AD34" s="627" t="s">
        <v>233</v>
      </c>
      <c r="AE34" s="627"/>
      <c r="AF34" s="627"/>
      <c r="AG34" s="627"/>
      <c r="AH34" s="627"/>
      <c r="AI34" s="627"/>
      <c r="AJ34" s="627"/>
      <c r="AK34" s="627"/>
      <c r="AL34" s="628" t="s">
        <v>129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321</v>
      </c>
      <c r="CE34" s="621"/>
      <c r="CF34" s="621"/>
      <c r="CG34" s="621"/>
      <c r="CH34" s="621"/>
      <c r="CI34" s="621"/>
      <c r="CJ34" s="621"/>
      <c r="CK34" s="621"/>
      <c r="CL34" s="621"/>
      <c r="CM34" s="621"/>
      <c r="CN34" s="621"/>
      <c r="CO34" s="621"/>
      <c r="CP34" s="621"/>
      <c r="CQ34" s="622"/>
      <c r="CR34" s="623">
        <v>2529702</v>
      </c>
      <c r="CS34" s="624"/>
      <c r="CT34" s="624"/>
      <c r="CU34" s="624"/>
      <c r="CV34" s="624"/>
      <c r="CW34" s="624"/>
      <c r="CX34" s="624"/>
      <c r="CY34" s="625"/>
      <c r="CZ34" s="628">
        <v>16.600000000000001</v>
      </c>
      <c r="DA34" s="655"/>
      <c r="DB34" s="655"/>
      <c r="DC34" s="658"/>
      <c r="DD34" s="632">
        <v>1938920</v>
      </c>
      <c r="DE34" s="624"/>
      <c r="DF34" s="624"/>
      <c r="DG34" s="624"/>
      <c r="DH34" s="624"/>
      <c r="DI34" s="624"/>
      <c r="DJ34" s="624"/>
      <c r="DK34" s="625"/>
      <c r="DL34" s="632">
        <v>1534501</v>
      </c>
      <c r="DM34" s="624"/>
      <c r="DN34" s="624"/>
      <c r="DO34" s="624"/>
      <c r="DP34" s="624"/>
      <c r="DQ34" s="624"/>
      <c r="DR34" s="624"/>
      <c r="DS34" s="624"/>
      <c r="DT34" s="624"/>
      <c r="DU34" s="624"/>
      <c r="DV34" s="625"/>
      <c r="DW34" s="628">
        <v>16.399999999999999</v>
      </c>
      <c r="DX34" s="655"/>
      <c r="DY34" s="655"/>
      <c r="DZ34" s="655"/>
      <c r="EA34" s="655"/>
      <c r="EB34" s="655"/>
      <c r="EC34" s="656"/>
    </row>
    <row r="35" spans="2:133" ht="11.25" customHeight="1" x14ac:dyDescent="0.2">
      <c r="B35" s="620" t="s">
        <v>322</v>
      </c>
      <c r="C35" s="621"/>
      <c r="D35" s="621"/>
      <c r="E35" s="621"/>
      <c r="F35" s="621"/>
      <c r="G35" s="621"/>
      <c r="H35" s="621"/>
      <c r="I35" s="621"/>
      <c r="J35" s="621"/>
      <c r="K35" s="621"/>
      <c r="L35" s="621"/>
      <c r="M35" s="621"/>
      <c r="N35" s="621"/>
      <c r="O35" s="621"/>
      <c r="P35" s="621"/>
      <c r="Q35" s="622"/>
      <c r="R35" s="623">
        <v>527111</v>
      </c>
      <c r="S35" s="624"/>
      <c r="T35" s="624"/>
      <c r="U35" s="624"/>
      <c r="V35" s="624"/>
      <c r="W35" s="624"/>
      <c r="X35" s="624"/>
      <c r="Y35" s="625"/>
      <c r="Z35" s="626">
        <v>3.3</v>
      </c>
      <c r="AA35" s="626"/>
      <c r="AB35" s="626"/>
      <c r="AC35" s="626"/>
      <c r="AD35" s="627">
        <v>26282</v>
      </c>
      <c r="AE35" s="627"/>
      <c r="AF35" s="627"/>
      <c r="AG35" s="627"/>
      <c r="AH35" s="627"/>
      <c r="AI35" s="627"/>
      <c r="AJ35" s="627"/>
      <c r="AK35" s="627"/>
      <c r="AL35" s="628">
        <v>0.3</v>
      </c>
      <c r="AM35" s="629"/>
      <c r="AN35" s="629"/>
      <c r="AO35" s="630"/>
      <c r="AP35" s="222"/>
      <c r="AQ35" s="605" t="s">
        <v>323</v>
      </c>
      <c r="AR35" s="606"/>
      <c r="AS35" s="606"/>
      <c r="AT35" s="606"/>
      <c r="AU35" s="606"/>
      <c r="AV35" s="606"/>
      <c r="AW35" s="606"/>
      <c r="AX35" s="606"/>
      <c r="AY35" s="606"/>
      <c r="AZ35" s="606"/>
      <c r="BA35" s="606"/>
      <c r="BB35" s="606"/>
      <c r="BC35" s="606"/>
      <c r="BD35" s="606"/>
      <c r="BE35" s="606"/>
      <c r="BF35" s="607"/>
      <c r="BG35" s="605" t="s">
        <v>324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325</v>
      </c>
      <c r="CE35" s="621"/>
      <c r="CF35" s="621"/>
      <c r="CG35" s="621"/>
      <c r="CH35" s="621"/>
      <c r="CI35" s="621"/>
      <c r="CJ35" s="621"/>
      <c r="CK35" s="621"/>
      <c r="CL35" s="621"/>
      <c r="CM35" s="621"/>
      <c r="CN35" s="621"/>
      <c r="CO35" s="621"/>
      <c r="CP35" s="621"/>
      <c r="CQ35" s="622"/>
      <c r="CR35" s="623">
        <v>264430</v>
      </c>
      <c r="CS35" s="653"/>
      <c r="CT35" s="653"/>
      <c r="CU35" s="653"/>
      <c r="CV35" s="653"/>
      <c r="CW35" s="653"/>
      <c r="CX35" s="653"/>
      <c r="CY35" s="654"/>
      <c r="CZ35" s="628">
        <v>1.7</v>
      </c>
      <c r="DA35" s="655"/>
      <c r="DB35" s="655"/>
      <c r="DC35" s="658"/>
      <c r="DD35" s="632">
        <v>220599</v>
      </c>
      <c r="DE35" s="653"/>
      <c r="DF35" s="653"/>
      <c r="DG35" s="653"/>
      <c r="DH35" s="653"/>
      <c r="DI35" s="653"/>
      <c r="DJ35" s="653"/>
      <c r="DK35" s="654"/>
      <c r="DL35" s="632">
        <v>220599</v>
      </c>
      <c r="DM35" s="653"/>
      <c r="DN35" s="653"/>
      <c r="DO35" s="653"/>
      <c r="DP35" s="653"/>
      <c r="DQ35" s="653"/>
      <c r="DR35" s="653"/>
      <c r="DS35" s="653"/>
      <c r="DT35" s="653"/>
      <c r="DU35" s="653"/>
      <c r="DV35" s="654"/>
      <c r="DW35" s="628">
        <v>2.4</v>
      </c>
      <c r="DX35" s="655"/>
      <c r="DY35" s="655"/>
      <c r="DZ35" s="655"/>
      <c r="EA35" s="655"/>
      <c r="EB35" s="655"/>
      <c r="EC35" s="656"/>
    </row>
    <row r="36" spans="2:133" ht="11.25" customHeight="1" x14ac:dyDescent="0.2">
      <c r="B36" s="620" t="s">
        <v>326</v>
      </c>
      <c r="C36" s="621"/>
      <c r="D36" s="621"/>
      <c r="E36" s="621"/>
      <c r="F36" s="621"/>
      <c r="G36" s="621"/>
      <c r="H36" s="621"/>
      <c r="I36" s="621"/>
      <c r="J36" s="621"/>
      <c r="K36" s="621"/>
      <c r="L36" s="621"/>
      <c r="M36" s="621"/>
      <c r="N36" s="621"/>
      <c r="O36" s="621"/>
      <c r="P36" s="621"/>
      <c r="Q36" s="622"/>
      <c r="R36" s="623">
        <v>981551</v>
      </c>
      <c r="S36" s="624"/>
      <c r="T36" s="624"/>
      <c r="U36" s="624"/>
      <c r="V36" s="624"/>
      <c r="W36" s="624"/>
      <c r="X36" s="624"/>
      <c r="Y36" s="625"/>
      <c r="Z36" s="626">
        <v>6.2</v>
      </c>
      <c r="AA36" s="626"/>
      <c r="AB36" s="626"/>
      <c r="AC36" s="626"/>
      <c r="AD36" s="627" t="s">
        <v>129</v>
      </c>
      <c r="AE36" s="627"/>
      <c r="AF36" s="627"/>
      <c r="AG36" s="627"/>
      <c r="AH36" s="627"/>
      <c r="AI36" s="627"/>
      <c r="AJ36" s="627"/>
      <c r="AK36" s="627"/>
      <c r="AL36" s="628" t="s">
        <v>233</v>
      </c>
      <c r="AM36" s="629"/>
      <c r="AN36" s="629"/>
      <c r="AO36" s="630"/>
      <c r="AP36" s="222"/>
      <c r="AQ36" s="685" t="s">
        <v>327</v>
      </c>
      <c r="AR36" s="686"/>
      <c r="AS36" s="686"/>
      <c r="AT36" s="686"/>
      <c r="AU36" s="686"/>
      <c r="AV36" s="686"/>
      <c r="AW36" s="686"/>
      <c r="AX36" s="686"/>
      <c r="AY36" s="687"/>
      <c r="AZ36" s="612">
        <v>1887411</v>
      </c>
      <c r="BA36" s="613"/>
      <c r="BB36" s="613"/>
      <c r="BC36" s="613"/>
      <c r="BD36" s="613"/>
      <c r="BE36" s="613"/>
      <c r="BF36" s="688"/>
      <c r="BG36" s="609" t="s">
        <v>328</v>
      </c>
      <c r="BH36" s="610"/>
      <c r="BI36" s="610"/>
      <c r="BJ36" s="610"/>
      <c r="BK36" s="610"/>
      <c r="BL36" s="610"/>
      <c r="BM36" s="610"/>
      <c r="BN36" s="610"/>
      <c r="BO36" s="610"/>
      <c r="BP36" s="610"/>
      <c r="BQ36" s="610"/>
      <c r="BR36" s="610"/>
      <c r="BS36" s="610"/>
      <c r="BT36" s="610"/>
      <c r="BU36" s="611"/>
      <c r="BV36" s="612">
        <v>205991</v>
      </c>
      <c r="BW36" s="613"/>
      <c r="BX36" s="613"/>
      <c r="BY36" s="613"/>
      <c r="BZ36" s="613"/>
      <c r="CA36" s="613"/>
      <c r="CB36" s="688"/>
      <c r="CD36" s="620" t="s">
        <v>329</v>
      </c>
      <c r="CE36" s="621"/>
      <c r="CF36" s="621"/>
      <c r="CG36" s="621"/>
      <c r="CH36" s="621"/>
      <c r="CI36" s="621"/>
      <c r="CJ36" s="621"/>
      <c r="CK36" s="621"/>
      <c r="CL36" s="621"/>
      <c r="CM36" s="621"/>
      <c r="CN36" s="621"/>
      <c r="CO36" s="621"/>
      <c r="CP36" s="621"/>
      <c r="CQ36" s="622"/>
      <c r="CR36" s="623">
        <v>2305380</v>
      </c>
      <c r="CS36" s="624"/>
      <c r="CT36" s="624"/>
      <c r="CU36" s="624"/>
      <c r="CV36" s="624"/>
      <c r="CW36" s="624"/>
      <c r="CX36" s="624"/>
      <c r="CY36" s="625"/>
      <c r="CZ36" s="628">
        <v>15.1</v>
      </c>
      <c r="DA36" s="655"/>
      <c r="DB36" s="655"/>
      <c r="DC36" s="658"/>
      <c r="DD36" s="632">
        <v>1869033</v>
      </c>
      <c r="DE36" s="624"/>
      <c r="DF36" s="624"/>
      <c r="DG36" s="624"/>
      <c r="DH36" s="624"/>
      <c r="DI36" s="624"/>
      <c r="DJ36" s="624"/>
      <c r="DK36" s="625"/>
      <c r="DL36" s="632">
        <v>954536</v>
      </c>
      <c r="DM36" s="624"/>
      <c r="DN36" s="624"/>
      <c r="DO36" s="624"/>
      <c r="DP36" s="624"/>
      <c r="DQ36" s="624"/>
      <c r="DR36" s="624"/>
      <c r="DS36" s="624"/>
      <c r="DT36" s="624"/>
      <c r="DU36" s="624"/>
      <c r="DV36" s="625"/>
      <c r="DW36" s="628">
        <v>10.199999999999999</v>
      </c>
      <c r="DX36" s="655"/>
      <c r="DY36" s="655"/>
      <c r="DZ36" s="655"/>
      <c r="EA36" s="655"/>
      <c r="EB36" s="655"/>
      <c r="EC36" s="656"/>
    </row>
    <row r="37" spans="2:133" ht="11.25" customHeight="1" x14ac:dyDescent="0.2">
      <c r="B37" s="620" t="s">
        <v>330</v>
      </c>
      <c r="C37" s="621"/>
      <c r="D37" s="621"/>
      <c r="E37" s="621"/>
      <c r="F37" s="621"/>
      <c r="G37" s="621"/>
      <c r="H37" s="621"/>
      <c r="I37" s="621"/>
      <c r="J37" s="621"/>
      <c r="K37" s="621"/>
      <c r="L37" s="621"/>
      <c r="M37" s="621"/>
      <c r="N37" s="621"/>
      <c r="O37" s="621"/>
      <c r="P37" s="621"/>
      <c r="Q37" s="622"/>
      <c r="R37" s="623">
        <v>259348</v>
      </c>
      <c r="S37" s="624"/>
      <c r="T37" s="624"/>
      <c r="U37" s="624"/>
      <c r="V37" s="624"/>
      <c r="W37" s="624"/>
      <c r="X37" s="624"/>
      <c r="Y37" s="625"/>
      <c r="Z37" s="626">
        <v>1.6</v>
      </c>
      <c r="AA37" s="626"/>
      <c r="AB37" s="626"/>
      <c r="AC37" s="626"/>
      <c r="AD37" s="627" t="s">
        <v>129</v>
      </c>
      <c r="AE37" s="627"/>
      <c r="AF37" s="627"/>
      <c r="AG37" s="627"/>
      <c r="AH37" s="627"/>
      <c r="AI37" s="627"/>
      <c r="AJ37" s="627"/>
      <c r="AK37" s="627"/>
      <c r="AL37" s="628" t="s">
        <v>129</v>
      </c>
      <c r="AM37" s="629"/>
      <c r="AN37" s="629"/>
      <c r="AO37" s="630"/>
      <c r="AQ37" s="689" t="s">
        <v>331</v>
      </c>
      <c r="AR37" s="690"/>
      <c r="AS37" s="690"/>
      <c r="AT37" s="690"/>
      <c r="AU37" s="690"/>
      <c r="AV37" s="690"/>
      <c r="AW37" s="690"/>
      <c r="AX37" s="690"/>
      <c r="AY37" s="691"/>
      <c r="AZ37" s="623">
        <v>609810</v>
      </c>
      <c r="BA37" s="624"/>
      <c r="BB37" s="624"/>
      <c r="BC37" s="624"/>
      <c r="BD37" s="653"/>
      <c r="BE37" s="653"/>
      <c r="BF37" s="669"/>
      <c r="BG37" s="620" t="s">
        <v>332</v>
      </c>
      <c r="BH37" s="621"/>
      <c r="BI37" s="621"/>
      <c r="BJ37" s="621"/>
      <c r="BK37" s="621"/>
      <c r="BL37" s="621"/>
      <c r="BM37" s="621"/>
      <c r="BN37" s="621"/>
      <c r="BO37" s="621"/>
      <c r="BP37" s="621"/>
      <c r="BQ37" s="621"/>
      <c r="BR37" s="621"/>
      <c r="BS37" s="621"/>
      <c r="BT37" s="621"/>
      <c r="BU37" s="622"/>
      <c r="BV37" s="623">
        <v>178714</v>
      </c>
      <c r="BW37" s="624"/>
      <c r="BX37" s="624"/>
      <c r="BY37" s="624"/>
      <c r="BZ37" s="624"/>
      <c r="CA37" s="624"/>
      <c r="CB37" s="633"/>
      <c r="CD37" s="620" t="s">
        <v>333</v>
      </c>
      <c r="CE37" s="621"/>
      <c r="CF37" s="621"/>
      <c r="CG37" s="621"/>
      <c r="CH37" s="621"/>
      <c r="CI37" s="621"/>
      <c r="CJ37" s="621"/>
      <c r="CK37" s="621"/>
      <c r="CL37" s="621"/>
      <c r="CM37" s="621"/>
      <c r="CN37" s="621"/>
      <c r="CO37" s="621"/>
      <c r="CP37" s="621"/>
      <c r="CQ37" s="622"/>
      <c r="CR37" s="623">
        <v>738300</v>
      </c>
      <c r="CS37" s="653"/>
      <c r="CT37" s="653"/>
      <c r="CU37" s="653"/>
      <c r="CV37" s="653"/>
      <c r="CW37" s="653"/>
      <c r="CX37" s="653"/>
      <c r="CY37" s="654"/>
      <c r="CZ37" s="628">
        <v>4.8</v>
      </c>
      <c r="DA37" s="655"/>
      <c r="DB37" s="655"/>
      <c r="DC37" s="658"/>
      <c r="DD37" s="632">
        <v>736823</v>
      </c>
      <c r="DE37" s="653"/>
      <c r="DF37" s="653"/>
      <c r="DG37" s="653"/>
      <c r="DH37" s="653"/>
      <c r="DI37" s="653"/>
      <c r="DJ37" s="653"/>
      <c r="DK37" s="654"/>
      <c r="DL37" s="632">
        <v>656316</v>
      </c>
      <c r="DM37" s="653"/>
      <c r="DN37" s="653"/>
      <c r="DO37" s="653"/>
      <c r="DP37" s="653"/>
      <c r="DQ37" s="653"/>
      <c r="DR37" s="653"/>
      <c r="DS37" s="653"/>
      <c r="DT37" s="653"/>
      <c r="DU37" s="653"/>
      <c r="DV37" s="654"/>
      <c r="DW37" s="628">
        <v>7</v>
      </c>
      <c r="DX37" s="655"/>
      <c r="DY37" s="655"/>
      <c r="DZ37" s="655"/>
      <c r="EA37" s="655"/>
      <c r="EB37" s="655"/>
      <c r="EC37" s="656"/>
    </row>
    <row r="38" spans="2:133" ht="11.25" customHeight="1" x14ac:dyDescent="0.2">
      <c r="B38" s="620" t="s">
        <v>334</v>
      </c>
      <c r="C38" s="621"/>
      <c r="D38" s="621"/>
      <c r="E38" s="621"/>
      <c r="F38" s="621"/>
      <c r="G38" s="621"/>
      <c r="H38" s="621"/>
      <c r="I38" s="621"/>
      <c r="J38" s="621"/>
      <c r="K38" s="621"/>
      <c r="L38" s="621"/>
      <c r="M38" s="621"/>
      <c r="N38" s="621"/>
      <c r="O38" s="621"/>
      <c r="P38" s="621"/>
      <c r="Q38" s="622"/>
      <c r="R38" s="623">
        <v>1230300</v>
      </c>
      <c r="S38" s="624"/>
      <c r="T38" s="624"/>
      <c r="U38" s="624"/>
      <c r="V38" s="624"/>
      <c r="W38" s="624"/>
      <c r="X38" s="624"/>
      <c r="Y38" s="625"/>
      <c r="Z38" s="626">
        <v>7.7</v>
      </c>
      <c r="AA38" s="626"/>
      <c r="AB38" s="626"/>
      <c r="AC38" s="626"/>
      <c r="AD38" s="627" t="s">
        <v>129</v>
      </c>
      <c r="AE38" s="627"/>
      <c r="AF38" s="627"/>
      <c r="AG38" s="627"/>
      <c r="AH38" s="627"/>
      <c r="AI38" s="627"/>
      <c r="AJ38" s="627"/>
      <c r="AK38" s="627"/>
      <c r="AL38" s="628" t="s">
        <v>233</v>
      </c>
      <c r="AM38" s="629"/>
      <c r="AN38" s="629"/>
      <c r="AO38" s="630"/>
      <c r="AQ38" s="689" t="s">
        <v>335</v>
      </c>
      <c r="AR38" s="690"/>
      <c r="AS38" s="690"/>
      <c r="AT38" s="690"/>
      <c r="AU38" s="690"/>
      <c r="AV38" s="690"/>
      <c r="AW38" s="690"/>
      <c r="AX38" s="690"/>
      <c r="AY38" s="691"/>
      <c r="AZ38" s="623">
        <v>294244</v>
      </c>
      <c r="BA38" s="624"/>
      <c r="BB38" s="624"/>
      <c r="BC38" s="624"/>
      <c r="BD38" s="653"/>
      <c r="BE38" s="653"/>
      <c r="BF38" s="669"/>
      <c r="BG38" s="620" t="s">
        <v>336</v>
      </c>
      <c r="BH38" s="621"/>
      <c r="BI38" s="621"/>
      <c r="BJ38" s="621"/>
      <c r="BK38" s="621"/>
      <c r="BL38" s="621"/>
      <c r="BM38" s="621"/>
      <c r="BN38" s="621"/>
      <c r="BO38" s="621"/>
      <c r="BP38" s="621"/>
      <c r="BQ38" s="621"/>
      <c r="BR38" s="621"/>
      <c r="BS38" s="621"/>
      <c r="BT38" s="621"/>
      <c r="BU38" s="622"/>
      <c r="BV38" s="623">
        <v>2764</v>
      </c>
      <c r="BW38" s="624"/>
      <c r="BX38" s="624"/>
      <c r="BY38" s="624"/>
      <c r="BZ38" s="624"/>
      <c r="CA38" s="624"/>
      <c r="CB38" s="633"/>
      <c r="CD38" s="620" t="s">
        <v>337</v>
      </c>
      <c r="CE38" s="621"/>
      <c r="CF38" s="621"/>
      <c r="CG38" s="621"/>
      <c r="CH38" s="621"/>
      <c r="CI38" s="621"/>
      <c r="CJ38" s="621"/>
      <c r="CK38" s="621"/>
      <c r="CL38" s="621"/>
      <c r="CM38" s="621"/>
      <c r="CN38" s="621"/>
      <c r="CO38" s="621"/>
      <c r="CP38" s="621"/>
      <c r="CQ38" s="622"/>
      <c r="CR38" s="623">
        <v>1593167</v>
      </c>
      <c r="CS38" s="624"/>
      <c r="CT38" s="624"/>
      <c r="CU38" s="624"/>
      <c r="CV38" s="624"/>
      <c r="CW38" s="624"/>
      <c r="CX38" s="624"/>
      <c r="CY38" s="625"/>
      <c r="CZ38" s="628">
        <v>10.4</v>
      </c>
      <c r="DA38" s="655"/>
      <c r="DB38" s="655"/>
      <c r="DC38" s="658"/>
      <c r="DD38" s="632">
        <v>1360071</v>
      </c>
      <c r="DE38" s="624"/>
      <c r="DF38" s="624"/>
      <c r="DG38" s="624"/>
      <c r="DH38" s="624"/>
      <c r="DI38" s="624"/>
      <c r="DJ38" s="624"/>
      <c r="DK38" s="625"/>
      <c r="DL38" s="632">
        <v>1028122</v>
      </c>
      <c r="DM38" s="624"/>
      <c r="DN38" s="624"/>
      <c r="DO38" s="624"/>
      <c r="DP38" s="624"/>
      <c r="DQ38" s="624"/>
      <c r="DR38" s="624"/>
      <c r="DS38" s="624"/>
      <c r="DT38" s="624"/>
      <c r="DU38" s="624"/>
      <c r="DV38" s="625"/>
      <c r="DW38" s="628">
        <v>11</v>
      </c>
      <c r="DX38" s="655"/>
      <c r="DY38" s="655"/>
      <c r="DZ38" s="655"/>
      <c r="EA38" s="655"/>
      <c r="EB38" s="655"/>
      <c r="EC38" s="656"/>
    </row>
    <row r="39" spans="2:133" ht="11.25" customHeight="1" x14ac:dyDescent="0.2">
      <c r="B39" s="620" t="s">
        <v>338</v>
      </c>
      <c r="C39" s="621"/>
      <c r="D39" s="621"/>
      <c r="E39" s="621"/>
      <c r="F39" s="621"/>
      <c r="G39" s="621"/>
      <c r="H39" s="621"/>
      <c r="I39" s="621"/>
      <c r="J39" s="621"/>
      <c r="K39" s="621"/>
      <c r="L39" s="621"/>
      <c r="M39" s="621"/>
      <c r="N39" s="621"/>
      <c r="O39" s="621"/>
      <c r="P39" s="621"/>
      <c r="Q39" s="622"/>
      <c r="R39" s="623" t="s">
        <v>233</v>
      </c>
      <c r="S39" s="624"/>
      <c r="T39" s="624"/>
      <c r="U39" s="624"/>
      <c r="V39" s="624"/>
      <c r="W39" s="624"/>
      <c r="X39" s="624"/>
      <c r="Y39" s="625"/>
      <c r="Z39" s="626" t="s">
        <v>129</v>
      </c>
      <c r="AA39" s="626"/>
      <c r="AB39" s="626"/>
      <c r="AC39" s="626"/>
      <c r="AD39" s="627" t="s">
        <v>129</v>
      </c>
      <c r="AE39" s="627"/>
      <c r="AF39" s="627"/>
      <c r="AG39" s="627"/>
      <c r="AH39" s="627"/>
      <c r="AI39" s="627"/>
      <c r="AJ39" s="627"/>
      <c r="AK39" s="627"/>
      <c r="AL39" s="628" t="s">
        <v>129</v>
      </c>
      <c r="AM39" s="629"/>
      <c r="AN39" s="629"/>
      <c r="AO39" s="630"/>
      <c r="AQ39" s="689" t="s">
        <v>339</v>
      </c>
      <c r="AR39" s="690"/>
      <c r="AS39" s="690"/>
      <c r="AT39" s="690"/>
      <c r="AU39" s="690"/>
      <c r="AV39" s="690"/>
      <c r="AW39" s="690"/>
      <c r="AX39" s="690"/>
      <c r="AY39" s="691"/>
      <c r="AZ39" s="623">
        <v>1493</v>
      </c>
      <c r="BA39" s="624"/>
      <c r="BB39" s="624"/>
      <c r="BC39" s="624"/>
      <c r="BD39" s="653"/>
      <c r="BE39" s="653"/>
      <c r="BF39" s="669"/>
      <c r="BG39" s="620" t="s">
        <v>340</v>
      </c>
      <c r="BH39" s="621"/>
      <c r="BI39" s="621"/>
      <c r="BJ39" s="621"/>
      <c r="BK39" s="621"/>
      <c r="BL39" s="621"/>
      <c r="BM39" s="621"/>
      <c r="BN39" s="621"/>
      <c r="BO39" s="621"/>
      <c r="BP39" s="621"/>
      <c r="BQ39" s="621"/>
      <c r="BR39" s="621"/>
      <c r="BS39" s="621"/>
      <c r="BT39" s="621"/>
      <c r="BU39" s="622"/>
      <c r="BV39" s="623">
        <v>4300</v>
      </c>
      <c r="BW39" s="624"/>
      <c r="BX39" s="624"/>
      <c r="BY39" s="624"/>
      <c r="BZ39" s="624"/>
      <c r="CA39" s="624"/>
      <c r="CB39" s="633"/>
      <c r="CD39" s="620" t="s">
        <v>341</v>
      </c>
      <c r="CE39" s="621"/>
      <c r="CF39" s="621"/>
      <c r="CG39" s="621"/>
      <c r="CH39" s="621"/>
      <c r="CI39" s="621"/>
      <c r="CJ39" s="621"/>
      <c r="CK39" s="621"/>
      <c r="CL39" s="621"/>
      <c r="CM39" s="621"/>
      <c r="CN39" s="621"/>
      <c r="CO39" s="621"/>
      <c r="CP39" s="621"/>
      <c r="CQ39" s="622"/>
      <c r="CR39" s="623">
        <v>1323869</v>
      </c>
      <c r="CS39" s="653"/>
      <c r="CT39" s="653"/>
      <c r="CU39" s="653"/>
      <c r="CV39" s="653"/>
      <c r="CW39" s="653"/>
      <c r="CX39" s="653"/>
      <c r="CY39" s="654"/>
      <c r="CZ39" s="628">
        <v>8.6999999999999993</v>
      </c>
      <c r="DA39" s="655"/>
      <c r="DB39" s="655"/>
      <c r="DC39" s="658"/>
      <c r="DD39" s="632">
        <v>671531</v>
      </c>
      <c r="DE39" s="653"/>
      <c r="DF39" s="653"/>
      <c r="DG39" s="653"/>
      <c r="DH39" s="653"/>
      <c r="DI39" s="653"/>
      <c r="DJ39" s="653"/>
      <c r="DK39" s="654"/>
      <c r="DL39" s="632" t="s">
        <v>233</v>
      </c>
      <c r="DM39" s="653"/>
      <c r="DN39" s="653"/>
      <c r="DO39" s="653"/>
      <c r="DP39" s="653"/>
      <c r="DQ39" s="653"/>
      <c r="DR39" s="653"/>
      <c r="DS39" s="653"/>
      <c r="DT39" s="653"/>
      <c r="DU39" s="653"/>
      <c r="DV39" s="654"/>
      <c r="DW39" s="628" t="s">
        <v>129</v>
      </c>
      <c r="DX39" s="655"/>
      <c r="DY39" s="655"/>
      <c r="DZ39" s="655"/>
      <c r="EA39" s="655"/>
      <c r="EB39" s="655"/>
      <c r="EC39" s="656"/>
    </row>
    <row r="40" spans="2:133" ht="11.25" customHeight="1" x14ac:dyDescent="0.2">
      <c r="B40" s="620" t="s">
        <v>342</v>
      </c>
      <c r="C40" s="621"/>
      <c r="D40" s="621"/>
      <c r="E40" s="621"/>
      <c r="F40" s="621"/>
      <c r="G40" s="621"/>
      <c r="H40" s="621"/>
      <c r="I40" s="621"/>
      <c r="J40" s="621"/>
      <c r="K40" s="621"/>
      <c r="L40" s="621"/>
      <c r="M40" s="621"/>
      <c r="N40" s="621"/>
      <c r="O40" s="621"/>
      <c r="P40" s="621"/>
      <c r="Q40" s="622"/>
      <c r="R40" s="623">
        <v>136000</v>
      </c>
      <c r="S40" s="624"/>
      <c r="T40" s="624"/>
      <c r="U40" s="624"/>
      <c r="V40" s="624"/>
      <c r="W40" s="624"/>
      <c r="X40" s="624"/>
      <c r="Y40" s="625"/>
      <c r="Z40" s="626">
        <v>0.9</v>
      </c>
      <c r="AA40" s="626"/>
      <c r="AB40" s="626"/>
      <c r="AC40" s="626"/>
      <c r="AD40" s="627" t="s">
        <v>233</v>
      </c>
      <c r="AE40" s="627"/>
      <c r="AF40" s="627"/>
      <c r="AG40" s="627"/>
      <c r="AH40" s="627"/>
      <c r="AI40" s="627"/>
      <c r="AJ40" s="627"/>
      <c r="AK40" s="627"/>
      <c r="AL40" s="628" t="s">
        <v>233</v>
      </c>
      <c r="AM40" s="629"/>
      <c r="AN40" s="629"/>
      <c r="AO40" s="630"/>
      <c r="AQ40" s="689" t="s">
        <v>343</v>
      </c>
      <c r="AR40" s="690"/>
      <c r="AS40" s="690"/>
      <c r="AT40" s="690"/>
      <c r="AU40" s="690"/>
      <c r="AV40" s="690"/>
      <c r="AW40" s="690"/>
      <c r="AX40" s="690"/>
      <c r="AY40" s="691"/>
      <c r="AZ40" s="623" t="s">
        <v>233</v>
      </c>
      <c r="BA40" s="624"/>
      <c r="BB40" s="624"/>
      <c r="BC40" s="624"/>
      <c r="BD40" s="653"/>
      <c r="BE40" s="653"/>
      <c r="BF40" s="669"/>
      <c r="BG40" s="673" t="s">
        <v>344</v>
      </c>
      <c r="BH40" s="674"/>
      <c r="BI40" s="674"/>
      <c r="BJ40" s="674"/>
      <c r="BK40" s="674"/>
      <c r="BL40" s="223"/>
      <c r="BM40" s="621" t="s">
        <v>345</v>
      </c>
      <c r="BN40" s="621"/>
      <c r="BO40" s="621"/>
      <c r="BP40" s="621"/>
      <c r="BQ40" s="621"/>
      <c r="BR40" s="621"/>
      <c r="BS40" s="621"/>
      <c r="BT40" s="621"/>
      <c r="BU40" s="622"/>
      <c r="BV40" s="623">
        <v>103</v>
      </c>
      <c r="BW40" s="624"/>
      <c r="BX40" s="624"/>
      <c r="BY40" s="624"/>
      <c r="BZ40" s="624"/>
      <c r="CA40" s="624"/>
      <c r="CB40" s="633"/>
      <c r="CD40" s="620" t="s">
        <v>346</v>
      </c>
      <c r="CE40" s="621"/>
      <c r="CF40" s="621"/>
      <c r="CG40" s="621"/>
      <c r="CH40" s="621"/>
      <c r="CI40" s="621"/>
      <c r="CJ40" s="621"/>
      <c r="CK40" s="621"/>
      <c r="CL40" s="621"/>
      <c r="CM40" s="621"/>
      <c r="CN40" s="621"/>
      <c r="CO40" s="621"/>
      <c r="CP40" s="621"/>
      <c r="CQ40" s="622"/>
      <c r="CR40" s="623">
        <v>3000</v>
      </c>
      <c r="CS40" s="624"/>
      <c r="CT40" s="624"/>
      <c r="CU40" s="624"/>
      <c r="CV40" s="624"/>
      <c r="CW40" s="624"/>
      <c r="CX40" s="624"/>
      <c r="CY40" s="625"/>
      <c r="CZ40" s="628">
        <v>0</v>
      </c>
      <c r="DA40" s="655"/>
      <c r="DB40" s="655"/>
      <c r="DC40" s="658"/>
      <c r="DD40" s="632">
        <v>1000</v>
      </c>
      <c r="DE40" s="624"/>
      <c r="DF40" s="624"/>
      <c r="DG40" s="624"/>
      <c r="DH40" s="624"/>
      <c r="DI40" s="624"/>
      <c r="DJ40" s="624"/>
      <c r="DK40" s="625"/>
      <c r="DL40" s="632" t="s">
        <v>233</v>
      </c>
      <c r="DM40" s="624"/>
      <c r="DN40" s="624"/>
      <c r="DO40" s="624"/>
      <c r="DP40" s="624"/>
      <c r="DQ40" s="624"/>
      <c r="DR40" s="624"/>
      <c r="DS40" s="624"/>
      <c r="DT40" s="624"/>
      <c r="DU40" s="624"/>
      <c r="DV40" s="625"/>
      <c r="DW40" s="628" t="s">
        <v>129</v>
      </c>
      <c r="DX40" s="655"/>
      <c r="DY40" s="655"/>
      <c r="DZ40" s="655"/>
      <c r="EA40" s="655"/>
      <c r="EB40" s="655"/>
      <c r="EC40" s="656"/>
    </row>
    <row r="41" spans="2:133" ht="11.25" customHeight="1" x14ac:dyDescent="0.2">
      <c r="B41" s="644" t="s">
        <v>347</v>
      </c>
      <c r="C41" s="645"/>
      <c r="D41" s="645"/>
      <c r="E41" s="645"/>
      <c r="F41" s="645"/>
      <c r="G41" s="645"/>
      <c r="H41" s="645"/>
      <c r="I41" s="645"/>
      <c r="J41" s="645"/>
      <c r="K41" s="645"/>
      <c r="L41" s="645"/>
      <c r="M41" s="645"/>
      <c r="N41" s="645"/>
      <c r="O41" s="645"/>
      <c r="P41" s="645"/>
      <c r="Q41" s="646"/>
      <c r="R41" s="698">
        <v>15907924</v>
      </c>
      <c r="S41" s="699"/>
      <c r="T41" s="699"/>
      <c r="U41" s="699"/>
      <c r="V41" s="699"/>
      <c r="W41" s="699"/>
      <c r="X41" s="699"/>
      <c r="Y41" s="700"/>
      <c r="Z41" s="701">
        <v>100</v>
      </c>
      <c r="AA41" s="701"/>
      <c r="AB41" s="701"/>
      <c r="AC41" s="701"/>
      <c r="AD41" s="702">
        <v>9224963</v>
      </c>
      <c r="AE41" s="702"/>
      <c r="AF41" s="702"/>
      <c r="AG41" s="702"/>
      <c r="AH41" s="702"/>
      <c r="AI41" s="702"/>
      <c r="AJ41" s="702"/>
      <c r="AK41" s="702"/>
      <c r="AL41" s="703">
        <v>100</v>
      </c>
      <c r="AM41" s="683"/>
      <c r="AN41" s="683"/>
      <c r="AO41" s="704"/>
      <c r="AQ41" s="689" t="s">
        <v>348</v>
      </c>
      <c r="AR41" s="690"/>
      <c r="AS41" s="690"/>
      <c r="AT41" s="690"/>
      <c r="AU41" s="690"/>
      <c r="AV41" s="690"/>
      <c r="AW41" s="690"/>
      <c r="AX41" s="690"/>
      <c r="AY41" s="691"/>
      <c r="AZ41" s="623">
        <v>202288</v>
      </c>
      <c r="BA41" s="624"/>
      <c r="BB41" s="624"/>
      <c r="BC41" s="624"/>
      <c r="BD41" s="653"/>
      <c r="BE41" s="653"/>
      <c r="BF41" s="669"/>
      <c r="BG41" s="673"/>
      <c r="BH41" s="674"/>
      <c r="BI41" s="674"/>
      <c r="BJ41" s="674"/>
      <c r="BK41" s="674"/>
      <c r="BL41" s="223"/>
      <c r="BM41" s="621" t="s">
        <v>349</v>
      </c>
      <c r="BN41" s="621"/>
      <c r="BO41" s="621"/>
      <c r="BP41" s="621"/>
      <c r="BQ41" s="621"/>
      <c r="BR41" s="621"/>
      <c r="BS41" s="621"/>
      <c r="BT41" s="621"/>
      <c r="BU41" s="622"/>
      <c r="BV41" s="623" t="s">
        <v>233</v>
      </c>
      <c r="BW41" s="624"/>
      <c r="BX41" s="624"/>
      <c r="BY41" s="624"/>
      <c r="BZ41" s="624"/>
      <c r="CA41" s="624"/>
      <c r="CB41" s="633"/>
      <c r="CD41" s="620" t="s">
        <v>350</v>
      </c>
      <c r="CE41" s="621"/>
      <c r="CF41" s="621"/>
      <c r="CG41" s="621"/>
      <c r="CH41" s="621"/>
      <c r="CI41" s="621"/>
      <c r="CJ41" s="621"/>
      <c r="CK41" s="621"/>
      <c r="CL41" s="621"/>
      <c r="CM41" s="621"/>
      <c r="CN41" s="621"/>
      <c r="CO41" s="621"/>
      <c r="CP41" s="621"/>
      <c r="CQ41" s="622"/>
      <c r="CR41" s="623" t="s">
        <v>129</v>
      </c>
      <c r="CS41" s="653"/>
      <c r="CT41" s="653"/>
      <c r="CU41" s="653"/>
      <c r="CV41" s="653"/>
      <c r="CW41" s="653"/>
      <c r="CX41" s="653"/>
      <c r="CY41" s="654"/>
      <c r="CZ41" s="628" t="s">
        <v>233</v>
      </c>
      <c r="DA41" s="655"/>
      <c r="DB41" s="655"/>
      <c r="DC41" s="658"/>
      <c r="DD41" s="632" t="s">
        <v>233</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351</v>
      </c>
      <c r="AR42" s="706"/>
      <c r="AS42" s="706"/>
      <c r="AT42" s="706"/>
      <c r="AU42" s="706"/>
      <c r="AV42" s="706"/>
      <c r="AW42" s="706"/>
      <c r="AX42" s="706"/>
      <c r="AY42" s="707"/>
      <c r="AZ42" s="698">
        <v>779576</v>
      </c>
      <c r="BA42" s="699"/>
      <c r="BB42" s="699"/>
      <c r="BC42" s="699"/>
      <c r="BD42" s="682"/>
      <c r="BE42" s="682"/>
      <c r="BF42" s="684"/>
      <c r="BG42" s="675"/>
      <c r="BH42" s="676"/>
      <c r="BI42" s="676"/>
      <c r="BJ42" s="676"/>
      <c r="BK42" s="676"/>
      <c r="BL42" s="224"/>
      <c r="BM42" s="645" t="s">
        <v>352</v>
      </c>
      <c r="BN42" s="645"/>
      <c r="BO42" s="645"/>
      <c r="BP42" s="645"/>
      <c r="BQ42" s="645"/>
      <c r="BR42" s="645"/>
      <c r="BS42" s="645"/>
      <c r="BT42" s="645"/>
      <c r="BU42" s="646"/>
      <c r="BV42" s="698">
        <v>380</v>
      </c>
      <c r="BW42" s="699"/>
      <c r="BX42" s="699"/>
      <c r="BY42" s="699"/>
      <c r="BZ42" s="699"/>
      <c r="CA42" s="699"/>
      <c r="CB42" s="708"/>
      <c r="CD42" s="620" t="s">
        <v>353</v>
      </c>
      <c r="CE42" s="621"/>
      <c r="CF42" s="621"/>
      <c r="CG42" s="621"/>
      <c r="CH42" s="621"/>
      <c r="CI42" s="621"/>
      <c r="CJ42" s="621"/>
      <c r="CK42" s="621"/>
      <c r="CL42" s="621"/>
      <c r="CM42" s="621"/>
      <c r="CN42" s="621"/>
      <c r="CO42" s="621"/>
      <c r="CP42" s="621"/>
      <c r="CQ42" s="622"/>
      <c r="CR42" s="623">
        <v>2155978</v>
      </c>
      <c r="CS42" s="653"/>
      <c r="CT42" s="653"/>
      <c r="CU42" s="653"/>
      <c r="CV42" s="653"/>
      <c r="CW42" s="653"/>
      <c r="CX42" s="653"/>
      <c r="CY42" s="654"/>
      <c r="CZ42" s="628">
        <v>14.1</v>
      </c>
      <c r="DA42" s="655"/>
      <c r="DB42" s="655"/>
      <c r="DC42" s="658"/>
      <c r="DD42" s="632">
        <v>560773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354</v>
      </c>
      <c r="CD43" s="620" t="s">
        <v>355</v>
      </c>
      <c r="CE43" s="621"/>
      <c r="CF43" s="621"/>
      <c r="CG43" s="621"/>
      <c r="CH43" s="621"/>
      <c r="CI43" s="621"/>
      <c r="CJ43" s="621"/>
      <c r="CK43" s="621"/>
      <c r="CL43" s="621"/>
      <c r="CM43" s="621"/>
      <c r="CN43" s="621"/>
      <c r="CO43" s="621"/>
      <c r="CP43" s="621"/>
      <c r="CQ43" s="622"/>
      <c r="CR43" s="623">
        <v>50274</v>
      </c>
      <c r="CS43" s="653"/>
      <c r="CT43" s="653"/>
      <c r="CU43" s="653"/>
      <c r="CV43" s="653"/>
      <c r="CW43" s="653"/>
      <c r="CX43" s="653"/>
      <c r="CY43" s="654"/>
      <c r="CZ43" s="628">
        <v>0.3</v>
      </c>
      <c r="DA43" s="655"/>
      <c r="DB43" s="655"/>
      <c r="DC43" s="658"/>
      <c r="DD43" s="632">
        <v>50274</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356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304</v>
      </c>
      <c r="CE44" s="662"/>
      <c r="CF44" s="620" t="s">
        <v>357</v>
      </c>
      <c r="CG44" s="621"/>
      <c r="CH44" s="621"/>
      <c r="CI44" s="621"/>
      <c r="CJ44" s="621"/>
      <c r="CK44" s="621"/>
      <c r="CL44" s="621"/>
      <c r="CM44" s="621"/>
      <c r="CN44" s="621"/>
      <c r="CO44" s="621"/>
      <c r="CP44" s="621"/>
      <c r="CQ44" s="622"/>
      <c r="CR44" s="623">
        <v>2096720</v>
      </c>
      <c r="CS44" s="624"/>
      <c r="CT44" s="624"/>
      <c r="CU44" s="624"/>
      <c r="CV44" s="624"/>
      <c r="CW44" s="624"/>
      <c r="CX44" s="624"/>
      <c r="CY44" s="625"/>
      <c r="CZ44" s="628">
        <v>13.7</v>
      </c>
      <c r="DA44" s="629"/>
      <c r="DB44" s="629"/>
      <c r="DC44" s="635"/>
      <c r="DD44" s="632">
        <v>557031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358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359</v>
      </c>
      <c r="CG45" s="621"/>
      <c r="CH45" s="621"/>
      <c r="CI45" s="621"/>
      <c r="CJ45" s="621"/>
      <c r="CK45" s="621"/>
      <c r="CL45" s="621"/>
      <c r="CM45" s="621"/>
      <c r="CN45" s="621"/>
      <c r="CO45" s="621"/>
      <c r="CP45" s="621"/>
      <c r="CQ45" s="622"/>
      <c r="CR45" s="623">
        <v>962999</v>
      </c>
      <c r="CS45" s="653"/>
      <c r="CT45" s="653"/>
      <c r="CU45" s="653"/>
      <c r="CV45" s="653"/>
      <c r="CW45" s="653"/>
      <c r="CX45" s="653"/>
      <c r="CY45" s="654"/>
      <c r="CZ45" s="628">
        <v>6.3</v>
      </c>
      <c r="DA45" s="655"/>
      <c r="DB45" s="655"/>
      <c r="DC45" s="658"/>
      <c r="DD45" s="632">
        <v>62746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360</v>
      </c>
      <c r="CG46" s="621"/>
      <c r="CH46" s="621"/>
      <c r="CI46" s="621"/>
      <c r="CJ46" s="621"/>
      <c r="CK46" s="621"/>
      <c r="CL46" s="621"/>
      <c r="CM46" s="621"/>
      <c r="CN46" s="621"/>
      <c r="CO46" s="621"/>
      <c r="CP46" s="621"/>
      <c r="CQ46" s="622"/>
      <c r="CR46" s="623">
        <v>1014522</v>
      </c>
      <c r="CS46" s="624"/>
      <c r="CT46" s="624"/>
      <c r="CU46" s="624"/>
      <c r="CV46" s="624"/>
      <c r="CW46" s="624"/>
      <c r="CX46" s="624"/>
      <c r="CY46" s="625"/>
      <c r="CZ46" s="628">
        <v>6.7</v>
      </c>
      <c r="DA46" s="629"/>
      <c r="DB46" s="629"/>
      <c r="DC46" s="635"/>
      <c r="DD46" s="632">
        <v>395265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361</v>
      </c>
      <c r="CG47" s="621"/>
      <c r="CH47" s="621"/>
      <c r="CI47" s="621"/>
      <c r="CJ47" s="621"/>
      <c r="CK47" s="621"/>
      <c r="CL47" s="621"/>
      <c r="CM47" s="621"/>
      <c r="CN47" s="621"/>
      <c r="CO47" s="621"/>
      <c r="CP47" s="621"/>
      <c r="CQ47" s="622"/>
      <c r="CR47" s="623">
        <v>59258</v>
      </c>
      <c r="CS47" s="653"/>
      <c r="CT47" s="653"/>
      <c r="CU47" s="653"/>
      <c r="CV47" s="653"/>
      <c r="CW47" s="653"/>
      <c r="CX47" s="653"/>
      <c r="CY47" s="654"/>
      <c r="CZ47" s="628">
        <v>0.4</v>
      </c>
      <c r="DA47" s="655"/>
      <c r="DB47" s="655"/>
      <c r="DC47" s="658"/>
      <c r="DD47" s="632">
        <v>3742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25"/>
      <c r="CD48" s="665"/>
      <c r="CE48" s="666"/>
      <c r="CF48" s="620" t="s">
        <v>362</v>
      </c>
      <c r="CG48" s="621"/>
      <c r="CH48" s="621"/>
      <c r="CI48" s="621"/>
      <c r="CJ48" s="621"/>
      <c r="CK48" s="621"/>
      <c r="CL48" s="621"/>
      <c r="CM48" s="621"/>
      <c r="CN48" s="621"/>
      <c r="CO48" s="621"/>
      <c r="CP48" s="621"/>
      <c r="CQ48" s="622"/>
      <c r="CR48" s="623" t="s">
        <v>129</v>
      </c>
      <c r="CS48" s="624"/>
      <c r="CT48" s="624"/>
      <c r="CU48" s="624"/>
      <c r="CV48" s="624"/>
      <c r="CW48" s="624"/>
      <c r="CX48" s="624"/>
      <c r="CY48" s="625"/>
      <c r="CZ48" s="628" t="s">
        <v>129</v>
      </c>
      <c r="DA48" s="629"/>
      <c r="DB48" s="629"/>
      <c r="DC48" s="635"/>
      <c r="DD48" s="632" t="s">
        <v>233</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363</v>
      </c>
      <c r="CE49" s="645"/>
      <c r="CF49" s="645"/>
      <c r="CG49" s="645"/>
      <c r="CH49" s="645"/>
      <c r="CI49" s="645"/>
      <c r="CJ49" s="645"/>
      <c r="CK49" s="645"/>
      <c r="CL49" s="645"/>
      <c r="CM49" s="645"/>
      <c r="CN49" s="645"/>
      <c r="CO49" s="645"/>
      <c r="CP49" s="645"/>
      <c r="CQ49" s="646"/>
      <c r="CR49" s="698">
        <v>15255815</v>
      </c>
      <c r="CS49" s="682"/>
      <c r="CT49" s="682"/>
      <c r="CU49" s="682"/>
      <c r="CV49" s="682"/>
      <c r="CW49" s="682"/>
      <c r="CX49" s="682"/>
      <c r="CY49" s="711"/>
      <c r="CZ49" s="703">
        <v>100</v>
      </c>
      <c r="DA49" s="712"/>
      <c r="DB49" s="712"/>
      <c r="DC49" s="713"/>
      <c r="DD49" s="714">
        <v>10560076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l4IjGvSVkzeSAzda6mW6v2vzC5V8ucTz6Ml6CYuiAJ6KwJIBX+wUC3mfke4VTHKaF5CVgzU1t9EBJsQIUMwPg==" saltValue="hCEEKVN3YgA75J/DFe4v5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364</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365</v>
      </c>
      <c r="DK2" s="723"/>
      <c r="DL2" s="723"/>
      <c r="DM2" s="723"/>
      <c r="DN2" s="723"/>
      <c r="DO2" s="724"/>
      <c r="DP2" s="228"/>
      <c r="DQ2" s="722" t="s">
        <v>366</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367</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368</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369</v>
      </c>
      <c r="B5" s="728"/>
      <c r="C5" s="728"/>
      <c r="D5" s="728"/>
      <c r="E5" s="728"/>
      <c r="F5" s="728"/>
      <c r="G5" s="728"/>
      <c r="H5" s="728"/>
      <c r="I5" s="728"/>
      <c r="J5" s="728"/>
      <c r="K5" s="728"/>
      <c r="L5" s="728"/>
      <c r="M5" s="728"/>
      <c r="N5" s="728"/>
      <c r="O5" s="728"/>
      <c r="P5" s="729"/>
      <c r="Q5" s="733" t="s">
        <v>370</v>
      </c>
      <c r="R5" s="734"/>
      <c r="S5" s="734"/>
      <c r="T5" s="734"/>
      <c r="U5" s="735"/>
      <c r="V5" s="733" t="s">
        <v>371</v>
      </c>
      <c r="W5" s="734"/>
      <c r="X5" s="734"/>
      <c r="Y5" s="734"/>
      <c r="Z5" s="735"/>
      <c r="AA5" s="733" t="s">
        <v>372</v>
      </c>
      <c r="AB5" s="734"/>
      <c r="AC5" s="734"/>
      <c r="AD5" s="734"/>
      <c r="AE5" s="734"/>
      <c r="AF5" s="739" t="s">
        <v>373</v>
      </c>
      <c r="AG5" s="734"/>
      <c r="AH5" s="734"/>
      <c r="AI5" s="734"/>
      <c r="AJ5" s="740"/>
      <c r="AK5" s="734" t="s">
        <v>374</v>
      </c>
      <c r="AL5" s="734"/>
      <c r="AM5" s="734"/>
      <c r="AN5" s="734"/>
      <c r="AO5" s="735"/>
      <c r="AP5" s="733" t="s">
        <v>375</v>
      </c>
      <c r="AQ5" s="734"/>
      <c r="AR5" s="734"/>
      <c r="AS5" s="734"/>
      <c r="AT5" s="735"/>
      <c r="AU5" s="733" t="s">
        <v>376</v>
      </c>
      <c r="AV5" s="734"/>
      <c r="AW5" s="734"/>
      <c r="AX5" s="734"/>
      <c r="AY5" s="740"/>
      <c r="AZ5" s="232"/>
      <c r="BA5" s="232"/>
      <c r="BB5" s="232"/>
      <c r="BC5" s="232"/>
      <c r="BD5" s="232"/>
      <c r="BE5" s="233"/>
      <c r="BF5" s="233"/>
      <c r="BG5" s="233"/>
      <c r="BH5" s="233"/>
      <c r="BI5" s="233"/>
      <c r="BJ5" s="233"/>
      <c r="BK5" s="233"/>
      <c r="BL5" s="233"/>
      <c r="BM5" s="233"/>
      <c r="BN5" s="233"/>
      <c r="BO5" s="233"/>
      <c r="BP5" s="233"/>
      <c r="BQ5" s="727" t="s">
        <v>377</v>
      </c>
      <c r="BR5" s="728"/>
      <c r="BS5" s="728"/>
      <c r="BT5" s="728"/>
      <c r="BU5" s="728"/>
      <c r="BV5" s="728"/>
      <c r="BW5" s="728"/>
      <c r="BX5" s="728"/>
      <c r="BY5" s="728"/>
      <c r="BZ5" s="728"/>
      <c r="CA5" s="728"/>
      <c r="CB5" s="728"/>
      <c r="CC5" s="728"/>
      <c r="CD5" s="728"/>
      <c r="CE5" s="728"/>
      <c r="CF5" s="728"/>
      <c r="CG5" s="729"/>
      <c r="CH5" s="733" t="s">
        <v>378</v>
      </c>
      <c r="CI5" s="734"/>
      <c r="CJ5" s="734"/>
      <c r="CK5" s="734"/>
      <c r="CL5" s="735"/>
      <c r="CM5" s="733" t="s">
        <v>379</v>
      </c>
      <c r="CN5" s="734"/>
      <c r="CO5" s="734"/>
      <c r="CP5" s="734"/>
      <c r="CQ5" s="735"/>
      <c r="CR5" s="733" t="s">
        <v>380</v>
      </c>
      <c r="CS5" s="734"/>
      <c r="CT5" s="734"/>
      <c r="CU5" s="734"/>
      <c r="CV5" s="735"/>
      <c r="CW5" s="733" t="s">
        <v>381</v>
      </c>
      <c r="CX5" s="734"/>
      <c r="CY5" s="734"/>
      <c r="CZ5" s="734"/>
      <c r="DA5" s="735"/>
      <c r="DB5" s="733" t="s">
        <v>382</v>
      </c>
      <c r="DC5" s="734"/>
      <c r="DD5" s="734"/>
      <c r="DE5" s="734"/>
      <c r="DF5" s="735"/>
      <c r="DG5" s="763" t="s">
        <v>383</v>
      </c>
      <c r="DH5" s="764"/>
      <c r="DI5" s="764"/>
      <c r="DJ5" s="764"/>
      <c r="DK5" s="765"/>
      <c r="DL5" s="763" t="s">
        <v>384</v>
      </c>
      <c r="DM5" s="764"/>
      <c r="DN5" s="764"/>
      <c r="DO5" s="764"/>
      <c r="DP5" s="765"/>
      <c r="DQ5" s="733" t="s">
        <v>385</v>
      </c>
      <c r="DR5" s="734"/>
      <c r="DS5" s="734"/>
      <c r="DT5" s="734"/>
      <c r="DU5" s="735"/>
      <c r="DV5" s="733" t="s">
        <v>376</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386</v>
      </c>
      <c r="C7" s="750"/>
      <c r="D7" s="750"/>
      <c r="E7" s="750"/>
      <c r="F7" s="750"/>
      <c r="G7" s="750"/>
      <c r="H7" s="750"/>
      <c r="I7" s="750"/>
      <c r="J7" s="750"/>
      <c r="K7" s="750"/>
      <c r="L7" s="750"/>
      <c r="M7" s="750"/>
      <c r="N7" s="750"/>
      <c r="O7" s="750"/>
      <c r="P7" s="751"/>
      <c r="Q7" s="752">
        <v>15685</v>
      </c>
      <c r="R7" s="753"/>
      <c r="S7" s="753"/>
      <c r="T7" s="753"/>
      <c r="U7" s="753"/>
      <c r="V7" s="753">
        <v>15047</v>
      </c>
      <c r="W7" s="753"/>
      <c r="X7" s="753"/>
      <c r="Y7" s="753"/>
      <c r="Z7" s="753"/>
      <c r="AA7" s="753">
        <v>638</v>
      </c>
      <c r="AB7" s="753"/>
      <c r="AC7" s="753"/>
      <c r="AD7" s="753"/>
      <c r="AE7" s="754"/>
      <c r="AF7" s="755">
        <v>582</v>
      </c>
      <c r="AG7" s="756"/>
      <c r="AH7" s="756"/>
      <c r="AI7" s="756"/>
      <c r="AJ7" s="757"/>
      <c r="AK7" s="758">
        <v>348</v>
      </c>
      <c r="AL7" s="759"/>
      <c r="AM7" s="759"/>
      <c r="AN7" s="759"/>
      <c r="AO7" s="759"/>
      <c r="AP7" s="759">
        <v>13340</v>
      </c>
      <c r="AQ7" s="759"/>
      <c r="AR7" s="759"/>
      <c r="AS7" s="759"/>
      <c r="AT7" s="759"/>
      <c r="AU7" s="760" t="s">
        <v>597</v>
      </c>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623</v>
      </c>
      <c r="BT7" s="747"/>
      <c r="BU7" s="747"/>
      <c r="BV7" s="747"/>
      <c r="BW7" s="747"/>
      <c r="BX7" s="747"/>
      <c r="BY7" s="747"/>
      <c r="BZ7" s="747"/>
      <c r="CA7" s="747"/>
      <c r="CB7" s="747"/>
      <c r="CC7" s="747"/>
      <c r="CD7" s="747"/>
      <c r="CE7" s="747"/>
      <c r="CF7" s="747"/>
      <c r="CG7" s="762"/>
      <c r="CH7" s="743">
        <v>-3</v>
      </c>
      <c r="CI7" s="744"/>
      <c r="CJ7" s="744"/>
      <c r="CK7" s="744"/>
      <c r="CL7" s="745"/>
      <c r="CM7" s="743">
        <v>84</v>
      </c>
      <c r="CN7" s="744"/>
      <c r="CO7" s="744"/>
      <c r="CP7" s="744"/>
      <c r="CQ7" s="745"/>
      <c r="CR7" s="743">
        <v>80</v>
      </c>
      <c r="CS7" s="744"/>
      <c r="CT7" s="744"/>
      <c r="CU7" s="744"/>
      <c r="CV7" s="745"/>
      <c r="CW7" s="743" t="s">
        <v>602</v>
      </c>
      <c r="CX7" s="744"/>
      <c r="CY7" s="744"/>
      <c r="CZ7" s="744"/>
      <c r="DA7" s="745"/>
      <c r="DB7" s="743" t="s">
        <v>602</v>
      </c>
      <c r="DC7" s="744"/>
      <c r="DD7" s="744"/>
      <c r="DE7" s="744"/>
      <c r="DF7" s="745"/>
      <c r="DG7" s="743" t="s">
        <v>602</v>
      </c>
      <c r="DH7" s="744"/>
      <c r="DI7" s="744"/>
      <c r="DJ7" s="744"/>
      <c r="DK7" s="745"/>
      <c r="DL7" s="743" t="s">
        <v>602</v>
      </c>
      <c r="DM7" s="744"/>
      <c r="DN7" s="744"/>
      <c r="DO7" s="744"/>
      <c r="DP7" s="745"/>
      <c r="DQ7" s="743" t="s">
        <v>602</v>
      </c>
      <c r="DR7" s="744"/>
      <c r="DS7" s="744"/>
      <c r="DT7" s="744"/>
      <c r="DU7" s="745"/>
      <c r="DV7" s="746"/>
      <c r="DW7" s="747"/>
      <c r="DX7" s="747"/>
      <c r="DY7" s="747"/>
      <c r="DZ7" s="748"/>
      <c r="EA7" s="234"/>
    </row>
    <row r="8" spans="1:131" s="235" customFormat="1" ht="26.25" customHeight="1" x14ac:dyDescent="0.2">
      <c r="A8" s="238">
        <v>2</v>
      </c>
      <c r="B8" s="780" t="s">
        <v>387</v>
      </c>
      <c r="C8" s="781"/>
      <c r="D8" s="781"/>
      <c r="E8" s="781"/>
      <c r="F8" s="781"/>
      <c r="G8" s="781"/>
      <c r="H8" s="781"/>
      <c r="I8" s="781"/>
      <c r="J8" s="781"/>
      <c r="K8" s="781"/>
      <c r="L8" s="781"/>
      <c r="M8" s="781"/>
      <c r="N8" s="781"/>
      <c r="O8" s="781"/>
      <c r="P8" s="782"/>
      <c r="Q8" s="783">
        <v>77</v>
      </c>
      <c r="R8" s="784"/>
      <c r="S8" s="784"/>
      <c r="T8" s="784"/>
      <c r="U8" s="784"/>
      <c r="V8" s="784">
        <v>62</v>
      </c>
      <c r="W8" s="784"/>
      <c r="X8" s="784"/>
      <c r="Y8" s="784"/>
      <c r="Z8" s="784"/>
      <c r="AA8" s="784">
        <v>14</v>
      </c>
      <c r="AB8" s="784"/>
      <c r="AC8" s="784"/>
      <c r="AD8" s="784"/>
      <c r="AE8" s="785"/>
      <c r="AF8" s="786">
        <v>14</v>
      </c>
      <c r="AG8" s="787"/>
      <c r="AH8" s="787"/>
      <c r="AI8" s="787"/>
      <c r="AJ8" s="788"/>
      <c r="AK8" s="769">
        <v>7</v>
      </c>
      <c r="AL8" s="770"/>
      <c r="AM8" s="770"/>
      <c r="AN8" s="770"/>
      <c r="AO8" s="770"/>
      <c r="AP8" s="770">
        <v>150</v>
      </c>
      <c r="AQ8" s="770"/>
      <c r="AR8" s="770"/>
      <c r="AS8" s="770"/>
      <c r="AT8" s="770"/>
      <c r="AU8" s="771" t="s">
        <v>598</v>
      </c>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624</v>
      </c>
      <c r="BT8" s="774"/>
      <c r="BU8" s="774"/>
      <c r="BV8" s="774"/>
      <c r="BW8" s="774"/>
      <c r="BX8" s="774"/>
      <c r="BY8" s="774"/>
      <c r="BZ8" s="774"/>
      <c r="CA8" s="774"/>
      <c r="CB8" s="774"/>
      <c r="CC8" s="774"/>
      <c r="CD8" s="774"/>
      <c r="CE8" s="774"/>
      <c r="CF8" s="774"/>
      <c r="CG8" s="775"/>
      <c r="CH8" s="776">
        <v>-69</v>
      </c>
      <c r="CI8" s="777"/>
      <c r="CJ8" s="777"/>
      <c r="CK8" s="777"/>
      <c r="CL8" s="778"/>
      <c r="CM8" s="776">
        <v>62</v>
      </c>
      <c r="CN8" s="777"/>
      <c r="CO8" s="777"/>
      <c r="CP8" s="777"/>
      <c r="CQ8" s="778"/>
      <c r="CR8" s="776">
        <v>1</v>
      </c>
      <c r="CS8" s="777"/>
      <c r="CT8" s="777"/>
      <c r="CU8" s="777"/>
      <c r="CV8" s="778"/>
      <c r="CW8" s="776">
        <v>9</v>
      </c>
      <c r="CX8" s="777"/>
      <c r="CY8" s="777"/>
      <c r="CZ8" s="777"/>
      <c r="DA8" s="778"/>
      <c r="DB8" s="776">
        <v>20</v>
      </c>
      <c r="DC8" s="777"/>
      <c r="DD8" s="777"/>
      <c r="DE8" s="777"/>
      <c r="DF8" s="778"/>
      <c r="DG8" s="776" t="s">
        <v>599</v>
      </c>
      <c r="DH8" s="777"/>
      <c r="DI8" s="777"/>
      <c r="DJ8" s="777"/>
      <c r="DK8" s="778"/>
      <c r="DL8" s="776" t="s">
        <v>599</v>
      </c>
      <c r="DM8" s="777"/>
      <c r="DN8" s="777"/>
      <c r="DO8" s="777"/>
      <c r="DP8" s="778"/>
      <c r="DQ8" s="776" t="s">
        <v>599</v>
      </c>
      <c r="DR8" s="777"/>
      <c r="DS8" s="777"/>
      <c r="DT8" s="777"/>
      <c r="DU8" s="778"/>
      <c r="DV8" s="773"/>
      <c r="DW8" s="774"/>
      <c r="DX8" s="774"/>
      <c r="DY8" s="774"/>
      <c r="DZ8" s="779"/>
      <c r="EA8" s="234"/>
    </row>
    <row r="9" spans="1:131" s="235" customFormat="1" ht="26.25" customHeight="1" x14ac:dyDescent="0.2">
      <c r="A9" s="238">
        <v>3</v>
      </c>
      <c r="B9" s="780" t="s">
        <v>388</v>
      </c>
      <c r="C9" s="781"/>
      <c r="D9" s="781"/>
      <c r="E9" s="781"/>
      <c r="F9" s="781"/>
      <c r="G9" s="781"/>
      <c r="H9" s="781"/>
      <c r="I9" s="781"/>
      <c r="J9" s="781"/>
      <c r="K9" s="781"/>
      <c r="L9" s="781"/>
      <c r="M9" s="781"/>
      <c r="N9" s="781"/>
      <c r="O9" s="781"/>
      <c r="P9" s="782"/>
      <c r="Q9" s="783">
        <v>2</v>
      </c>
      <c r="R9" s="784"/>
      <c r="S9" s="784"/>
      <c r="T9" s="784"/>
      <c r="U9" s="784"/>
      <c r="V9" s="784">
        <v>2</v>
      </c>
      <c r="W9" s="784"/>
      <c r="X9" s="784"/>
      <c r="Y9" s="784"/>
      <c r="Z9" s="784"/>
      <c r="AA9" s="784" t="s">
        <v>599</v>
      </c>
      <c r="AB9" s="784"/>
      <c r="AC9" s="784"/>
      <c r="AD9" s="784"/>
      <c r="AE9" s="785"/>
      <c r="AF9" s="786" t="s">
        <v>128</v>
      </c>
      <c r="AG9" s="787"/>
      <c r="AH9" s="787"/>
      <c r="AI9" s="787"/>
      <c r="AJ9" s="788"/>
      <c r="AK9" s="769">
        <v>2</v>
      </c>
      <c r="AL9" s="770"/>
      <c r="AM9" s="770"/>
      <c r="AN9" s="770"/>
      <c r="AO9" s="770"/>
      <c r="AP9" s="770" t="s">
        <v>599</v>
      </c>
      <c r="AQ9" s="770"/>
      <c r="AR9" s="770"/>
      <c r="AS9" s="770"/>
      <c r="AT9" s="770"/>
      <c r="AU9" s="771" t="s">
        <v>600</v>
      </c>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t="s">
        <v>390</v>
      </c>
      <c r="C10" s="781"/>
      <c r="D10" s="781"/>
      <c r="E10" s="781"/>
      <c r="F10" s="781"/>
      <c r="G10" s="781"/>
      <c r="H10" s="781"/>
      <c r="I10" s="781"/>
      <c r="J10" s="781"/>
      <c r="K10" s="781"/>
      <c r="L10" s="781"/>
      <c r="M10" s="781"/>
      <c r="N10" s="781"/>
      <c r="O10" s="781"/>
      <c r="P10" s="782"/>
      <c r="Q10" s="783">
        <v>151</v>
      </c>
      <c r="R10" s="784"/>
      <c r="S10" s="784"/>
      <c r="T10" s="784"/>
      <c r="U10" s="784"/>
      <c r="V10" s="784">
        <v>151</v>
      </c>
      <c r="W10" s="784"/>
      <c r="X10" s="784"/>
      <c r="Y10" s="784"/>
      <c r="Z10" s="784"/>
      <c r="AA10" s="784" t="s">
        <v>599</v>
      </c>
      <c r="AB10" s="784"/>
      <c r="AC10" s="784"/>
      <c r="AD10" s="784"/>
      <c r="AE10" s="785"/>
      <c r="AF10" s="786" t="s">
        <v>128</v>
      </c>
      <c r="AG10" s="787"/>
      <c r="AH10" s="787"/>
      <c r="AI10" s="787"/>
      <c r="AJ10" s="788"/>
      <c r="AK10" s="769">
        <v>150</v>
      </c>
      <c r="AL10" s="770"/>
      <c r="AM10" s="770"/>
      <c r="AN10" s="770"/>
      <c r="AO10" s="770"/>
      <c r="AP10" s="770" t="s">
        <v>599</v>
      </c>
      <c r="AQ10" s="770"/>
      <c r="AR10" s="770"/>
      <c r="AS10" s="770"/>
      <c r="AT10" s="770"/>
      <c r="AU10" s="771" t="s">
        <v>601</v>
      </c>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393</v>
      </c>
      <c r="B23" s="789" t="s">
        <v>394</v>
      </c>
      <c r="C23" s="790"/>
      <c r="D23" s="790"/>
      <c r="E23" s="790"/>
      <c r="F23" s="790"/>
      <c r="G23" s="790"/>
      <c r="H23" s="790"/>
      <c r="I23" s="790"/>
      <c r="J23" s="790"/>
      <c r="K23" s="790"/>
      <c r="L23" s="790"/>
      <c r="M23" s="790"/>
      <c r="N23" s="790"/>
      <c r="O23" s="790"/>
      <c r="P23" s="791"/>
      <c r="Q23" s="792">
        <v>15908</v>
      </c>
      <c r="R23" s="793"/>
      <c r="S23" s="793"/>
      <c r="T23" s="793"/>
      <c r="U23" s="793"/>
      <c r="V23" s="793">
        <v>15256</v>
      </c>
      <c r="W23" s="793"/>
      <c r="X23" s="793"/>
      <c r="Y23" s="793"/>
      <c r="Z23" s="793"/>
      <c r="AA23" s="793">
        <v>652</v>
      </c>
      <c r="AB23" s="793"/>
      <c r="AC23" s="793"/>
      <c r="AD23" s="793"/>
      <c r="AE23" s="794"/>
      <c r="AF23" s="795">
        <v>596</v>
      </c>
      <c r="AG23" s="793"/>
      <c r="AH23" s="793"/>
      <c r="AI23" s="793"/>
      <c r="AJ23" s="796"/>
      <c r="AK23" s="797"/>
      <c r="AL23" s="798"/>
      <c r="AM23" s="798"/>
      <c r="AN23" s="798"/>
      <c r="AO23" s="798"/>
      <c r="AP23" s="793">
        <v>13490</v>
      </c>
      <c r="AQ23" s="793"/>
      <c r="AR23" s="793"/>
      <c r="AS23" s="793"/>
      <c r="AT23" s="793"/>
      <c r="AU23" s="809"/>
      <c r="AV23" s="809"/>
      <c r="AW23" s="809"/>
      <c r="AX23" s="809"/>
      <c r="AY23" s="810"/>
      <c r="AZ23" s="811" t="s">
        <v>395</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369</v>
      </c>
      <c r="B26" s="728"/>
      <c r="C26" s="728"/>
      <c r="D26" s="728"/>
      <c r="E26" s="728"/>
      <c r="F26" s="728"/>
      <c r="G26" s="728"/>
      <c r="H26" s="728"/>
      <c r="I26" s="728"/>
      <c r="J26" s="728"/>
      <c r="K26" s="728"/>
      <c r="L26" s="728"/>
      <c r="M26" s="728"/>
      <c r="N26" s="728"/>
      <c r="O26" s="728"/>
      <c r="P26" s="729"/>
      <c r="Q26" s="733" t="s">
        <v>398</v>
      </c>
      <c r="R26" s="734"/>
      <c r="S26" s="734"/>
      <c r="T26" s="734"/>
      <c r="U26" s="735"/>
      <c r="V26" s="733" t="s">
        <v>399</v>
      </c>
      <c r="W26" s="734"/>
      <c r="X26" s="734"/>
      <c r="Y26" s="734"/>
      <c r="Z26" s="735"/>
      <c r="AA26" s="733" t="s">
        <v>400</v>
      </c>
      <c r="AB26" s="734"/>
      <c r="AC26" s="734"/>
      <c r="AD26" s="734"/>
      <c r="AE26" s="734"/>
      <c r="AF26" s="814" t="s">
        <v>401</v>
      </c>
      <c r="AG26" s="815"/>
      <c r="AH26" s="815"/>
      <c r="AI26" s="815"/>
      <c r="AJ26" s="816"/>
      <c r="AK26" s="734" t="s">
        <v>402</v>
      </c>
      <c r="AL26" s="734"/>
      <c r="AM26" s="734"/>
      <c r="AN26" s="734"/>
      <c r="AO26" s="735"/>
      <c r="AP26" s="733" t="s">
        <v>403</v>
      </c>
      <c r="AQ26" s="734"/>
      <c r="AR26" s="734"/>
      <c r="AS26" s="734"/>
      <c r="AT26" s="735"/>
      <c r="AU26" s="733" t="s">
        <v>404</v>
      </c>
      <c r="AV26" s="734"/>
      <c r="AW26" s="734"/>
      <c r="AX26" s="734"/>
      <c r="AY26" s="735"/>
      <c r="AZ26" s="733" t="s">
        <v>405</v>
      </c>
      <c r="BA26" s="734"/>
      <c r="BB26" s="734"/>
      <c r="BC26" s="734"/>
      <c r="BD26" s="735"/>
      <c r="BE26" s="733" t="s">
        <v>376</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406</v>
      </c>
      <c r="C28" s="750"/>
      <c r="D28" s="750"/>
      <c r="E28" s="750"/>
      <c r="F28" s="750"/>
      <c r="G28" s="750"/>
      <c r="H28" s="750"/>
      <c r="I28" s="750"/>
      <c r="J28" s="750"/>
      <c r="K28" s="750"/>
      <c r="L28" s="750"/>
      <c r="M28" s="750"/>
      <c r="N28" s="750"/>
      <c r="O28" s="750"/>
      <c r="P28" s="751"/>
      <c r="Q28" s="822">
        <v>2534</v>
      </c>
      <c r="R28" s="823"/>
      <c r="S28" s="823"/>
      <c r="T28" s="823"/>
      <c r="U28" s="823"/>
      <c r="V28" s="823">
        <v>2328</v>
      </c>
      <c r="W28" s="823"/>
      <c r="X28" s="823"/>
      <c r="Y28" s="823"/>
      <c r="Z28" s="823"/>
      <c r="AA28" s="823">
        <v>206</v>
      </c>
      <c r="AB28" s="823"/>
      <c r="AC28" s="823"/>
      <c r="AD28" s="823"/>
      <c r="AE28" s="824"/>
      <c r="AF28" s="825">
        <v>206</v>
      </c>
      <c r="AG28" s="823"/>
      <c r="AH28" s="823"/>
      <c r="AI28" s="823"/>
      <c r="AJ28" s="826"/>
      <c r="AK28" s="827">
        <v>175</v>
      </c>
      <c r="AL28" s="827"/>
      <c r="AM28" s="827"/>
      <c r="AN28" s="827"/>
      <c r="AO28" s="827"/>
      <c r="AP28" s="827" t="s">
        <v>602</v>
      </c>
      <c r="AQ28" s="827"/>
      <c r="AR28" s="827"/>
      <c r="AS28" s="827"/>
      <c r="AT28" s="827"/>
      <c r="AU28" s="827" t="s">
        <v>602</v>
      </c>
      <c r="AV28" s="827"/>
      <c r="AW28" s="827"/>
      <c r="AX28" s="827"/>
      <c r="AY28" s="827"/>
      <c r="AZ28" s="827" t="s">
        <v>602</v>
      </c>
      <c r="BA28" s="827"/>
      <c r="BB28" s="827"/>
      <c r="BC28" s="827"/>
      <c r="BD28" s="827"/>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407</v>
      </c>
      <c r="C29" s="781"/>
      <c r="D29" s="781"/>
      <c r="E29" s="781"/>
      <c r="F29" s="781"/>
      <c r="G29" s="781"/>
      <c r="H29" s="781"/>
      <c r="I29" s="781"/>
      <c r="J29" s="781"/>
      <c r="K29" s="781"/>
      <c r="L29" s="781"/>
      <c r="M29" s="781"/>
      <c r="N29" s="781"/>
      <c r="O29" s="781"/>
      <c r="P29" s="782"/>
      <c r="Q29" s="783">
        <v>64</v>
      </c>
      <c r="R29" s="784"/>
      <c r="S29" s="784"/>
      <c r="T29" s="784"/>
      <c r="U29" s="784"/>
      <c r="V29" s="784">
        <v>58</v>
      </c>
      <c r="W29" s="784"/>
      <c r="X29" s="784"/>
      <c r="Y29" s="784"/>
      <c r="Z29" s="784"/>
      <c r="AA29" s="784">
        <v>6</v>
      </c>
      <c r="AB29" s="784"/>
      <c r="AC29" s="784"/>
      <c r="AD29" s="784"/>
      <c r="AE29" s="785"/>
      <c r="AF29" s="786">
        <v>6</v>
      </c>
      <c r="AG29" s="787"/>
      <c r="AH29" s="787"/>
      <c r="AI29" s="787"/>
      <c r="AJ29" s="788"/>
      <c r="AK29" s="827">
        <v>33</v>
      </c>
      <c r="AL29" s="827"/>
      <c r="AM29" s="827"/>
      <c r="AN29" s="827"/>
      <c r="AO29" s="827"/>
      <c r="AP29" s="827" t="s">
        <v>599</v>
      </c>
      <c r="AQ29" s="827"/>
      <c r="AR29" s="827"/>
      <c r="AS29" s="827"/>
      <c r="AT29" s="827"/>
      <c r="AU29" s="827" t="s">
        <v>602</v>
      </c>
      <c r="AV29" s="827"/>
      <c r="AW29" s="827"/>
      <c r="AX29" s="827"/>
      <c r="AY29" s="827"/>
      <c r="AZ29" s="827" t="s">
        <v>599</v>
      </c>
      <c r="BA29" s="827"/>
      <c r="BB29" s="827"/>
      <c r="BC29" s="827"/>
      <c r="BD29" s="827"/>
      <c r="BE29" s="828"/>
      <c r="BF29" s="828"/>
      <c r="BG29" s="828"/>
      <c r="BH29" s="828"/>
      <c r="BI29" s="829"/>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408</v>
      </c>
      <c r="C30" s="781"/>
      <c r="D30" s="781"/>
      <c r="E30" s="781"/>
      <c r="F30" s="781"/>
      <c r="G30" s="781"/>
      <c r="H30" s="781"/>
      <c r="I30" s="781"/>
      <c r="J30" s="781"/>
      <c r="K30" s="781"/>
      <c r="L30" s="781"/>
      <c r="M30" s="781"/>
      <c r="N30" s="781"/>
      <c r="O30" s="781"/>
      <c r="P30" s="782"/>
      <c r="Q30" s="783">
        <v>372</v>
      </c>
      <c r="R30" s="784"/>
      <c r="S30" s="784"/>
      <c r="T30" s="784"/>
      <c r="U30" s="784"/>
      <c r="V30" s="784">
        <v>366</v>
      </c>
      <c r="W30" s="784"/>
      <c r="X30" s="784"/>
      <c r="Y30" s="784"/>
      <c r="Z30" s="784"/>
      <c r="AA30" s="784">
        <v>6</v>
      </c>
      <c r="AB30" s="784"/>
      <c r="AC30" s="784"/>
      <c r="AD30" s="784"/>
      <c r="AE30" s="785"/>
      <c r="AF30" s="786">
        <v>6</v>
      </c>
      <c r="AG30" s="787"/>
      <c r="AH30" s="787"/>
      <c r="AI30" s="787"/>
      <c r="AJ30" s="788"/>
      <c r="AK30" s="827">
        <v>96</v>
      </c>
      <c r="AL30" s="827"/>
      <c r="AM30" s="827"/>
      <c r="AN30" s="827"/>
      <c r="AO30" s="827"/>
      <c r="AP30" s="827" t="s">
        <v>599</v>
      </c>
      <c r="AQ30" s="827"/>
      <c r="AR30" s="827"/>
      <c r="AS30" s="827"/>
      <c r="AT30" s="827"/>
      <c r="AU30" s="827" t="s">
        <v>599</v>
      </c>
      <c r="AV30" s="827"/>
      <c r="AW30" s="827"/>
      <c r="AX30" s="827"/>
      <c r="AY30" s="827"/>
      <c r="AZ30" s="827" t="s">
        <v>599</v>
      </c>
      <c r="BA30" s="827"/>
      <c r="BB30" s="827"/>
      <c r="BC30" s="827"/>
      <c r="BD30" s="827"/>
      <c r="BE30" s="828"/>
      <c r="BF30" s="828"/>
      <c r="BG30" s="828"/>
      <c r="BH30" s="828"/>
      <c r="BI30" s="829"/>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409</v>
      </c>
      <c r="C31" s="781"/>
      <c r="D31" s="781"/>
      <c r="E31" s="781"/>
      <c r="F31" s="781"/>
      <c r="G31" s="781"/>
      <c r="H31" s="781"/>
      <c r="I31" s="781"/>
      <c r="J31" s="781"/>
      <c r="K31" s="781"/>
      <c r="L31" s="781"/>
      <c r="M31" s="781"/>
      <c r="N31" s="781"/>
      <c r="O31" s="781"/>
      <c r="P31" s="782"/>
      <c r="Q31" s="783">
        <v>532</v>
      </c>
      <c r="R31" s="784"/>
      <c r="S31" s="784"/>
      <c r="T31" s="784"/>
      <c r="U31" s="784"/>
      <c r="V31" s="784">
        <v>486</v>
      </c>
      <c r="W31" s="784"/>
      <c r="X31" s="784"/>
      <c r="Y31" s="784"/>
      <c r="Z31" s="784"/>
      <c r="AA31" s="784">
        <v>46</v>
      </c>
      <c r="AB31" s="784"/>
      <c r="AC31" s="784"/>
      <c r="AD31" s="784"/>
      <c r="AE31" s="785"/>
      <c r="AF31" s="786">
        <v>652</v>
      </c>
      <c r="AG31" s="787"/>
      <c r="AH31" s="787"/>
      <c r="AI31" s="787"/>
      <c r="AJ31" s="788"/>
      <c r="AK31" s="830">
        <v>258</v>
      </c>
      <c r="AL31" s="831"/>
      <c r="AM31" s="831"/>
      <c r="AN31" s="831"/>
      <c r="AO31" s="831"/>
      <c r="AP31" s="831">
        <v>2541</v>
      </c>
      <c r="AQ31" s="831"/>
      <c r="AR31" s="831"/>
      <c r="AS31" s="831"/>
      <c r="AT31" s="831"/>
      <c r="AU31" s="831">
        <v>2007</v>
      </c>
      <c r="AV31" s="831"/>
      <c r="AW31" s="831"/>
      <c r="AX31" s="831"/>
      <c r="AY31" s="831"/>
      <c r="AZ31" s="827" t="s">
        <v>599</v>
      </c>
      <c r="BA31" s="827"/>
      <c r="BB31" s="827"/>
      <c r="BC31" s="827"/>
      <c r="BD31" s="827"/>
      <c r="BE31" s="828" t="s">
        <v>410</v>
      </c>
      <c r="BF31" s="828"/>
      <c r="BG31" s="828"/>
      <c r="BH31" s="828"/>
      <c r="BI31" s="829"/>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411</v>
      </c>
      <c r="C32" s="781"/>
      <c r="D32" s="781"/>
      <c r="E32" s="781"/>
      <c r="F32" s="781"/>
      <c r="G32" s="781"/>
      <c r="H32" s="781"/>
      <c r="I32" s="781"/>
      <c r="J32" s="781"/>
      <c r="K32" s="781"/>
      <c r="L32" s="781"/>
      <c r="M32" s="781"/>
      <c r="N32" s="781"/>
      <c r="O32" s="781"/>
      <c r="P32" s="782"/>
      <c r="Q32" s="783">
        <v>739</v>
      </c>
      <c r="R32" s="784"/>
      <c r="S32" s="784"/>
      <c r="T32" s="784"/>
      <c r="U32" s="784"/>
      <c r="V32" s="784">
        <v>717</v>
      </c>
      <c r="W32" s="784"/>
      <c r="X32" s="784"/>
      <c r="Y32" s="784"/>
      <c r="Z32" s="784"/>
      <c r="AA32" s="784">
        <v>22</v>
      </c>
      <c r="AB32" s="784"/>
      <c r="AC32" s="784"/>
      <c r="AD32" s="784"/>
      <c r="AE32" s="785"/>
      <c r="AF32" s="786">
        <v>22</v>
      </c>
      <c r="AG32" s="787"/>
      <c r="AH32" s="787"/>
      <c r="AI32" s="787"/>
      <c r="AJ32" s="788"/>
      <c r="AK32" s="827">
        <v>496</v>
      </c>
      <c r="AL32" s="827"/>
      <c r="AM32" s="827"/>
      <c r="AN32" s="827"/>
      <c r="AO32" s="827"/>
      <c r="AP32" s="831">
        <v>2938</v>
      </c>
      <c r="AQ32" s="831"/>
      <c r="AR32" s="831"/>
      <c r="AS32" s="831"/>
      <c r="AT32" s="831"/>
      <c r="AU32" s="831">
        <v>2885</v>
      </c>
      <c r="AV32" s="831"/>
      <c r="AW32" s="831"/>
      <c r="AX32" s="831"/>
      <c r="AY32" s="831"/>
      <c r="AZ32" s="827" t="s">
        <v>599</v>
      </c>
      <c r="BA32" s="827"/>
      <c r="BB32" s="827"/>
      <c r="BC32" s="827"/>
      <c r="BD32" s="827"/>
      <c r="BE32" s="828" t="s">
        <v>412</v>
      </c>
      <c r="BF32" s="828"/>
      <c r="BG32" s="828"/>
      <c r="BH32" s="828"/>
      <c r="BI32" s="829"/>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413</v>
      </c>
      <c r="C33" s="781"/>
      <c r="D33" s="781"/>
      <c r="E33" s="781"/>
      <c r="F33" s="781"/>
      <c r="G33" s="781"/>
      <c r="H33" s="781"/>
      <c r="I33" s="781"/>
      <c r="J33" s="781"/>
      <c r="K33" s="781"/>
      <c r="L33" s="781"/>
      <c r="M33" s="781"/>
      <c r="N33" s="781"/>
      <c r="O33" s="781"/>
      <c r="P33" s="782"/>
      <c r="Q33" s="783">
        <v>236</v>
      </c>
      <c r="R33" s="784"/>
      <c r="S33" s="784"/>
      <c r="T33" s="784"/>
      <c r="U33" s="784"/>
      <c r="V33" s="784">
        <v>223</v>
      </c>
      <c r="W33" s="784"/>
      <c r="X33" s="784"/>
      <c r="Y33" s="784"/>
      <c r="Z33" s="784"/>
      <c r="AA33" s="784">
        <v>12</v>
      </c>
      <c r="AB33" s="784"/>
      <c r="AC33" s="784"/>
      <c r="AD33" s="784"/>
      <c r="AE33" s="785"/>
      <c r="AF33" s="786">
        <v>12</v>
      </c>
      <c r="AG33" s="787"/>
      <c r="AH33" s="787"/>
      <c r="AI33" s="787"/>
      <c r="AJ33" s="788"/>
      <c r="AK33" s="827">
        <v>92</v>
      </c>
      <c r="AL33" s="827"/>
      <c r="AM33" s="827"/>
      <c r="AN33" s="827"/>
      <c r="AO33" s="827"/>
      <c r="AP33" s="831">
        <v>2696</v>
      </c>
      <c r="AQ33" s="831"/>
      <c r="AR33" s="831"/>
      <c r="AS33" s="831"/>
      <c r="AT33" s="831"/>
      <c r="AU33" s="831">
        <v>2696</v>
      </c>
      <c r="AV33" s="831"/>
      <c r="AW33" s="831"/>
      <c r="AX33" s="831"/>
      <c r="AY33" s="831"/>
      <c r="AZ33" s="827" t="s">
        <v>599</v>
      </c>
      <c r="BA33" s="827"/>
      <c r="BB33" s="827"/>
      <c r="BC33" s="827"/>
      <c r="BD33" s="827"/>
      <c r="BE33" s="828" t="s">
        <v>412</v>
      </c>
      <c r="BF33" s="828"/>
      <c r="BG33" s="828"/>
      <c r="BH33" s="828"/>
      <c r="BI33" s="829"/>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414</v>
      </c>
      <c r="C34" s="781"/>
      <c r="D34" s="781"/>
      <c r="E34" s="781"/>
      <c r="F34" s="781"/>
      <c r="G34" s="781"/>
      <c r="H34" s="781"/>
      <c r="I34" s="781"/>
      <c r="J34" s="781"/>
      <c r="K34" s="781"/>
      <c r="L34" s="781"/>
      <c r="M34" s="781"/>
      <c r="N34" s="781"/>
      <c r="O34" s="781"/>
      <c r="P34" s="782"/>
      <c r="Q34" s="783">
        <v>94</v>
      </c>
      <c r="R34" s="784"/>
      <c r="S34" s="784"/>
      <c r="T34" s="784"/>
      <c r="U34" s="784"/>
      <c r="V34" s="784">
        <v>88</v>
      </c>
      <c r="W34" s="784"/>
      <c r="X34" s="784"/>
      <c r="Y34" s="784"/>
      <c r="Z34" s="784"/>
      <c r="AA34" s="784">
        <v>6</v>
      </c>
      <c r="AB34" s="784"/>
      <c r="AC34" s="784"/>
      <c r="AD34" s="784"/>
      <c r="AE34" s="785"/>
      <c r="AF34" s="786">
        <v>6</v>
      </c>
      <c r="AG34" s="787"/>
      <c r="AH34" s="787"/>
      <c r="AI34" s="787"/>
      <c r="AJ34" s="788"/>
      <c r="AK34" s="827">
        <v>30</v>
      </c>
      <c r="AL34" s="827"/>
      <c r="AM34" s="827"/>
      <c r="AN34" s="827"/>
      <c r="AO34" s="827"/>
      <c r="AP34" s="831">
        <v>299</v>
      </c>
      <c r="AQ34" s="831"/>
      <c r="AR34" s="831"/>
      <c r="AS34" s="831"/>
      <c r="AT34" s="831"/>
      <c r="AU34" s="831">
        <v>299</v>
      </c>
      <c r="AV34" s="831"/>
      <c r="AW34" s="831"/>
      <c r="AX34" s="831"/>
      <c r="AY34" s="831"/>
      <c r="AZ34" s="827" t="s">
        <v>602</v>
      </c>
      <c r="BA34" s="827"/>
      <c r="BB34" s="827"/>
      <c r="BC34" s="827"/>
      <c r="BD34" s="827"/>
      <c r="BE34" s="828" t="s">
        <v>603</v>
      </c>
      <c r="BF34" s="828"/>
      <c r="BG34" s="828"/>
      <c r="BH34" s="828"/>
      <c r="BI34" s="829"/>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415</v>
      </c>
      <c r="C35" s="781"/>
      <c r="D35" s="781"/>
      <c r="E35" s="781"/>
      <c r="F35" s="781"/>
      <c r="G35" s="781"/>
      <c r="H35" s="781"/>
      <c r="I35" s="781"/>
      <c r="J35" s="781"/>
      <c r="K35" s="781"/>
      <c r="L35" s="781"/>
      <c r="M35" s="781"/>
      <c r="N35" s="781"/>
      <c r="O35" s="781"/>
      <c r="P35" s="782"/>
      <c r="Q35" s="783">
        <v>53</v>
      </c>
      <c r="R35" s="784"/>
      <c r="S35" s="784"/>
      <c r="T35" s="784"/>
      <c r="U35" s="784"/>
      <c r="V35" s="784">
        <v>53</v>
      </c>
      <c r="W35" s="784"/>
      <c r="X35" s="784"/>
      <c r="Y35" s="784"/>
      <c r="Z35" s="784"/>
      <c r="AA35" s="784" t="s">
        <v>599</v>
      </c>
      <c r="AB35" s="784"/>
      <c r="AC35" s="784"/>
      <c r="AD35" s="784"/>
      <c r="AE35" s="785"/>
      <c r="AF35" s="786" t="s">
        <v>128</v>
      </c>
      <c r="AG35" s="787"/>
      <c r="AH35" s="787"/>
      <c r="AI35" s="787"/>
      <c r="AJ35" s="788"/>
      <c r="AK35" s="827">
        <v>6</v>
      </c>
      <c r="AL35" s="827"/>
      <c r="AM35" s="827"/>
      <c r="AN35" s="827"/>
      <c r="AO35" s="827"/>
      <c r="AP35" s="827" t="s">
        <v>599</v>
      </c>
      <c r="AQ35" s="827"/>
      <c r="AR35" s="827"/>
      <c r="AS35" s="827"/>
      <c r="AT35" s="827"/>
      <c r="AU35" s="827" t="s">
        <v>602</v>
      </c>
      <c r="AV35" s="827"/>
      <c r="AW35" s="827"/>
      <c r="AX35" s="827"/>
      <c r="AY35" s="827"/>
      <c r="AZ35" s="827" t="s">
        <v>599</v>
      </c>
      <c r="BA35" s="827"/>
      <c r="BB35" s="827"/>
      <c r="BC35" s="827"/>
      <c r="BD35" s="827"/>
      <c r="BE35" s="828" t="s">
        <v>412</v>
      </c>
      <c r="BF35" s="828"/>
      <c r="BG35" s="828"/>
      <c r="BH35" s="828"/>
      <c r="BI35" s="829"/>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0"/>
      <c r="AL36" s="831"/>
      <c r="AM36" s="831"/>
      <c r="AN36" s="831"/>
      <c r="AO36" s="831"/>
      <c r="AP36" s="831"/>
      <c r="AQ36" s="831"/>
      <c r="AR36" s="831"/>
      <c r="AS36" s="831"/>
      <c r="AT36" s="831"/>
      <c r="AU36" s="831"/>
      <c r="AV36" s="831"/>
      <c r="AW36" s="831"/>
      <c r="AX36" s="831"/>
      <c r="AY36" s="831"/>
      <c r="AZ36" s="827"/>
      <c r="BA36" s="827"/>
      <c r="BB36" s="827"/>
      <c r="BC36" s="827"/>
      <c r="BD36" s="827"/>
      <c r="BE36" s="828"/>
      <c r="BF36" s="828"/>
      <c r="BG36" s="828"/>
      <c r="BH36" s="828"/>
      <c r="BI36" s="829"/>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0"/>
      <c r="AL37" s="831"/>
      <c r="AM37" s="831"/>
      <c r="AN37" s="831"/>
      <c r="AO37" s="831"/>
      <c r="AP37" s="831"/>
      <c r="AQ37" s="831"/>
      <c r="AR37" s="831"/>
      <c r="AS37" s="831"/>
      <c r="AT37" s="831"/>
      <c r="AU37" s="831"/>
      <c r="AV37" s="831"/>
      <c r="AW37" s="831"/>
      <c r="AX37" s="831"/>
      <c r="AY37" s="831"/>
      <c r="AZ37" s="827"/>
      <c r="BA37" s="827"/>
      <c r="BB37" s="827"/>
      <c r="BC37" s="827"/>
      <c r="BD37" s="827"/>
      <c r="BE37" s="828"/>
      <c r="BF37" s="828"/>
      <c r="BG37" s="828"/>
      <c r="BH37" s="828"/>
      <c r="BI37" s="829"/>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0"/>
      <c r="AL38" s="831"/>
      <c r="AM38" s="831"/>
      <c r="AN38" s="831"/>
      <c r="AO38" s="831"/>
      <c r="AP38" s="831"/>
      <c r="AQ38" s="831"/>
      <c r="AR38" s="831"/>
      <c r="AS38" s="831"/>
      <c r="AT38" s="831"/>
      <c r="AU38" s="831"/>
      <c r="AV38" s="831"/>
      <c r="AW38" s="831"/>
      <c r="AX38" s="831"/>
      <c r="AY38" s="831"/>
      <c r="AZ38" s="827"/>
      <c r="BA38" s="827"/>
      <c r="BB38" s="827"/>
      <c r="BC38" s="827"/>
      <c r="BD38" s="827"/>
      <c r="BE38" s="828"/>
      <c r="BF38" s="828"/>
      <c r="BG38" s="828"/>
      <c r="BH38" s="828"/>
      <c r="BI38" s="829"/>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0"/>
      <c r="AL39" s="831"/>
      <c r="AM39" s="831"/>
      <c r="AN39" s="831"/>
      <c r="AO39" s="831"/>
      <c r="AP39" s="831"/>
      <c r="AQ39" s="831"/>
      <c r="AR39" s="831"/>
      <c r="AS39" s="831"/>
      <c r="AT39" s="831"/>
      <c r="AU39" s="831"/>
      <c r="AV39" s="831"/>
      <c r="AW39" s="831"/>
      <c r="AX39" s="831"/>
      <c r="AY39" s="831"/>
      <c r="AZ39" s="827"/>
      <c r="BA39" s="827"/>
      <c r="BB39" s="827"/>
      <c r="BC39" s="827"/>
      <c r="BD39" s="827"/>
      <c r="BE39" s="828"/>
      <c r="BF39" s="828"/>
      <c r="BG39" s="828"/>
      <c r="BH39" s="828"/>
      <c r="BI39" s="829"/>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0"/>
      <c r="AL40" s="831"/>
      <c r="AM40" s="831"/>
      <c r="AN40" s="831"/>
      <c r="AO40" s="831"/>
      <c r="AP40" s="831"/>
      <c r="AQ40" s="831"/>
      <c r="AR40" s="831"/>
      <c r="AS40" s="831"/>
      <c r="AT40" s="831"/>
      <c r="AU40" s="831"/>
      <c r="AV40" s="831"/>
      <c r="AW40" s="831"/>
      <c r="AX40" s="831"/>
      <c r="AY40" s="831"/>
      <c r="AZ40" s="827"/>
      <c r="BA40" s="827"/>
      <c r="BB40" s="827"/>
      <c r="BC40" s="827"/>
      <c r="BD40" s="827"/>
      <c r="BE40" s="828"/>
      <c r="BF40" s="828"/>
      <c r="BG40" s="828"/>
      <c r="BH40" s="828"/>
      <c r="BI40" s="829"/>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0"/>
      <c r="AL41" s="831"/>
      <c r="AM41" s="831"/>
      <c r="AN41" s="831"/>
      <c r="AO41" s="831"/>
      <c r="AP41" s="831"/>
      <c r="AQ41" s="831"/>
      <c r="AR41" s="831"/>
      <c r="AS41" s="831"/>
      <c r="AT41" s="831"/>
      <c r="AU41" s="831"/>
      <c r="AV41" s="831"/>
      <c r="AW41" s="831"/>
      <c r="AX41" s="831"/>
      <c r="AY41" s="831"/>
      <c r="AZ41" s="827"/>
      <c r="BA41" s="827"/>
      <c r="BB41" s="827"/>
      <c r="BC41" s="827"/>
      <c r="BD41" s="827"/>
      <c r="BE41" s="828"/>
      <c r="BF41" s="828"/>
      <c r="BG41" s="828"/>
      <c r="BH41" s="828"/>
      <c r="BI41" s="829"/>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0"/>
      <c r="AL42" s="831"/>
      <c r="AM42" s="831"/>
      <c r="AN42" s="831"/>
      <c r="AO42" s="831"/>
      <c r="AP42" s="831"/>
      <c r="AQ42" s="831"/>
      <c r="AR42" s="831"/>
      <c r="AS42" s="831"/>
      <c r="AT42" s="831"/>
      <c r="AU42" s="831"/>
      <c r="AV42" s="831"/>
      <c r="AW42" s="831"/>
      <c r="AX42" s="831"/>
      <c r="AY42" s="831"/>
      <c r="AZ42" s="827"/>
      <c r="BA42" s="827"/>
      <c r="BB42" s="827"/>
      <c r="BC42" s="827"/>
      <c r="BD42" s="827"/>
      <c r="BE42" s="828"/>
      <c r="BF42" s="828"/>
      <c r="BG42" s="828"/>
      <c r="BH42" s="828"/>
      <c r="BI42" s="829"/>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0"/>
      <c r="AL43" s="831"/>
      <c r="AM43" s="831"/>
      <c r="AN43" s="831"/>
      <c r="AO43" s="831"/>
      <c r="AP43" s="831"/>
      <c r="AQ43" s="831"/>
      <c r="AR43" s="831"/>
      <c r="AS43" s="831"/>
      <c r="AT43" s="831"/>
      <c r="AU43" s="831"/>
      <c r="AV43" s="831"/>
      <c r="AW43" s="831"/>
      <c r="AX43" s="831"/>
      <c r="AY43" s="831"/>
      <c r="AZ43" s="827"/>
      <c r="BA43" s="827"/>
      <c r="BB43" s="827"/>
      <c r="BC43" s="827"/>
      <c r="BD43" s="827"/>
      <c r="BE43" s="828"/>
      <c r="BF43" s="828"/>
      <c r="BG43" s="828"/>
      <c r="BH43" s="828"/>
      <c r="BI43" s="829"/>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0"/>
      <c r="AL44" s="831"/>
      <c r="AM44" s="831"/>
      <c r="AN44" s="831"/>
      <c r="AO44" s="831"/>
      <c r="AP44" s="831"/>
      <c r="AQ44" s="831"/>
      <c r="AR44" s="831"/>
      <c r="AS44" s="831"/>
      <c r="AT44" s="831"/>
      <c r="AU44" s="831"/>
      <c r="AV44" s="831"/>
      <c r="AW44" s="831"/>
      <c r="AX44" s="831"/>
      <c r="AY44" s="831"/>
      <c r="AZ44" s="827"/>
      <c r="BA44" s="827"/>
      <c r="BB44" s="827"/>
      <c r="BC44" s="827"/>
      <c r="BD44" s="827"/>
      <c r="BE44" s="828"/>
      <c r="BF44" s="828"/>
      <c r="BG44" s="828"/>
      <c r="BH44" s="828"/>
      <c r="BI44" s="829"/>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0"/>
      <c r="AL45" s="831"/>
      <c r="AM45" s="831"/>
      <c r="AN45" s="831"/>
      <c r="AO45" s="831"/>
      <c r="AP45" s="831"/>
      <c r="AQ45" s="831"/>
      <c r="AR45" s="831"/>
      <c r="AS45" s="831"/>
      <c r="AT45" s="831"/>
      <c r="AU45" s="831"/>
      <c r="AV45" s="831"/>
      <c r="AW45" s="831"/>
      <c r="AX45" s="831"/>
      <c r="AY45" s="831"/>
      <c r="AZ45" s="827"/>
      <c r="BA45" s="827"/>
      <c r="BB45" s="827"/>
      <c r="BC45" s="827"/>
      <c r="BD45" s="827"/>
      <c r="BE45" s="828"/>
      <c r="BF45" s="828"/>
      <c r="BG45" s="828"/>
      <c r="BH45" s="828"/>
      <c r="BI45" s="829"/>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0"/>
      <c r="AL46" s="831"/>
      <c r="AM46" s="831"/>
      <c r="AN46" s="831"/>
      <c r="AO46" s="831"/>
      <c r="AP46" s="831"/>
      <c r="AQ46" s="831"/>
      <c r="AR46" s="831"/>
      <c r="AS46" s="831"/>
      <c r="AT46" s="831"/>
      <c r="AU46" s="831"/>
      <c r="AV46" s="831"/>
      <c r="AW46" s="831"/>
      <c r="AX46" s="831"/>
      <c r="AY46" s="831"/>
      <c r="AZ46" s="827"/>
      <c r="BA46" s="827"/>
      <c r="BB46" s="827"/>
      <c r="BC46" s="827"/>
      <c r="BD46" s="827"/>
      <c r="BE46" s="828"/>
      <c r="BF46" s="828"/>
      <c r="BG46" s="828"/>
      <c r="BH46" s="828"/>
      <c r="BI46" s="829"/>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0"/>
      <c r="AL47" s="831"/>
      <c r="AM47" s="831"/>
      <c r="AN47" s="831"/>
      <c r="AO47" s="831"/>
      <c r="AP47" s="831"/>
      <c r="AQ47" s="831"/>
      <c r="AR47" s="831"/>
      <c r="AS47" s="831"/>
      <c r="AT47" s="831"/>
      <c r="AU47" s="831"/>
      <c r="AV47" s="831"/>
      <c r="AW47" s="831"/>
      <c r="AX47" s="831"/>
      <c r="AY47" s="831"/>
      <c r="AZ47" s="827"/>
      <c r="BA47" s="827"/>
      <c r="BB47" s="827"/>
      <c r="BC47" s="827"/>
      <c r="BD47" s="827"/>
      <c r="BE47" s="828"/>
      <c r="BF47" s="828"/>
      <c r="BG47" s="828"/>
      <c r="BH47" s="828"/>
      <c r="BI47" s="829"/>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0"/>
      <c r="AL48" s="831"/>
      <c r="AM48" s="831"/>
      <c r="AN48" s="831"/>
      <c r="AO48" s="831"/>
      <c r="AP48" s="831"/>
      <c r="AQ48" s="831"/>
      <c r="AR48" s="831"/>
      <c r="AS48" s="831"/>
      <c r="AT48" s="831"/>
      <c r="AU48" s="831"/>
      <c r="AV48" s="831"/>
      <c r="AW48" s="831"/>
      <c r="AX48" s="831"/>
      <c r="AY48" s="831"/>
      <c r="AZ48" s="827"/>
      <c r="BA48" s="827"/>
      <c r="BB48" s="827"/>
      <c r="BC48" s="827"/>
      <c r="BD48" s="827"/>
      <c r="BE48" s="828"/>
      <c r="BF48" s="828"/>
      <c r="BG48" s="828"/>
      <c r="BH48" s="828"/>
      <c r="BI48" s="829"/>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0"/>
      <c r="AL49" s="831"/>
      <c r="AM49" s="831"/>
      <c r="AN49" s="831"/>
      <c r="AO49" s="831"/>
      <c r="AP49" s="831"/>
      <c r="AQ49" s="831"/>
      <c r="AR49" s="831"/>
      <c r="AS49" s="831"/>
      <c r="AT49" s="831"/>
      <c r="AU49" s="831"/>
      <c r="AV49" s="831"/>
      <c r="AW49" s="831"/>
      <c r="AX49" s="831"/>
      <c r="AY49" s="831"/>
      <c r="AZ49" s="827"/>
      <c r="BA49" s="827"/>
      <c r="BB49" s="827"/>
      <c r="BC49" s="827"/>
      <c r="BD49" s="827"/>
      <c r="BE49" s="828"/>
      <c r="BF49" s="828"/>
      <c r="BG49" s="828"/>
      <c r="BH49" s="828"/>
      <c r="BI49" s="829"/>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2"/>
      <c r="R50" s="833"/>
      <c r="S50" s="833"/>
      <c r="T50" s="833"/>
      <c r="U50" s="833"/>
      <c r="V50" s="833"/>
      <c r="W50" s="833"/>
      <c r="X50" s="833"/>
      <c r="Y50" s="833"/>
      <c r="Z50" s="833"/>
      <c r="AA50" s="833"/>
      <c r="AB50" s="833"/>
      <c r="AC50" s="833"/>
      <c r="AD50" s="833"/>
      <c r="AE50" s="834"/>
      <c r="AF50" s="786"/>
      <c r="AG50" s="787"/>
      <c r="AH50" s="787"/>
      <c r="AI50" s="787"/>
      <c r="AJ50" s="788"/>
      <c r="AK50" s="836"/>
      <c r="AL50" s="833"/>
      <c r="AM50" s="833"/>
      <c r="AN50" s="833"/>
      <c r="AO50" s="833"/>
      <c r="AP50" s="833"/>
      <c r="AQ50" s="833"/>
      <c r="AR50" s="833"/>
      <c r="AS50" s="833"/>
      <c r="AT50" s="833"/>
      <c r="AU50" s="833"/>
      <c r="AV50" s="833"/>
      <c r="AW50" s="833"/>
      <c r="AX50" s="833"/>
      <c r="AY50" s="833"/>
      <c r="AZ50" s="835"/>
      <c r="BA50" s="835"/>
      <c r="BB50" s="835"/>
      <c r="BC50" s="835"/>
      <c r="BD50" s="835"/>
      <c r="BE50" s="828"/>
      <c r="BF50" s="828"/>
      <c r="BG50" s="828"/>
      <c r="BH50" s="828"/>
      <c r="BI50" s="829"/>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2"/>
      <c r="R51" s="833"/>
      <c r="S51" s="833"/>
      <c r="T51" s="833"/>
      <c r="U51" s="833"/>
      <c r="V51" s="833"/>
      <c r="W51" s="833"/>
      <c r="X51" s="833"/>
      <c r="Y51" s="833"/>
      <c r="Z51" s="833"/>
      <c r="AA51" s="833"/>
      <c r="AB51" s="833"/>
      <c r="AC51" s="833"/>
      <c r="AD51" s="833"/>
      <c r="AE51" s="834"/>
      <c r="AF51" s="786"/>
      <c r="AG51" s="787"/>
      <c r="AH51" s="787"/>
      <c r="AI51" s="787"/>
      <c r="AJ51" s="788"/>
      <c r="AK51" s="836"/>
      <c r="AL51" s="833"/>
      <c r="AM51" s="833"/>
      <c r="AN51" s="833"/>
      <c r="AO51" s="833"/>
      <c r="AP51" s="833"/>
      <c r="AQ51" s="833"/>
      <c r="AR51" s="833"/>
      <c r="AS51" s="833"/>
      <c r="AT51" s="833"/>
      <c r="AU51" s="833"/>
      <c r="AV51" s="833"/>
      <c r="AW51" s="833"/>
      <c r="AX51" s="833"/>
      <c r="AY51" s="833"/>
      <c r="AZ51" s="835"/>
      <c r="BA51" s="835"/>
      <c r="BB51" s="835"/>
      <c r="BC51" s="835"/>
      <c r="BD51" s="835"/>
      <c r="BE51" s="828"/>
      <c r="BF51" s="828"/>
      <c r="BG51" s="828"/>
      <c r="BH51" s="828"/>
      <c r="BI51" s="829"/>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2"/>
      <c r="R52" s="833"/>
      <c r="S52" s="833"/>
      <c r="T52" s="833"/>
      <c r="U52" s="833"/>
      <c r="V52" s="833"/>
      <c r="W52" s="833"/>
      <c r="X52" s="833"/>
      <c r="Y52" s="833"/>
      <c r="Z52" s="833"/>
      <c r="AA52" s="833"/>
      <c r="AB52" s="833"/>
      <c r="AC52" s="833"/>
      <c r="AD52" s="833"/>
      <c r="AE52" s="834"/>
      <c r="AF52" s="786"/>
      <c r="AG52" s="787"/>
      <c r="AH52" s="787"/>
      <c r="AI52" s="787"/>
      <c r="AJ52" s="788"/>
      <c r="AK52" s="836"/>
      <c r="AL52" s="833"/>
      <c r="AM52" s="833"/>
      <c r="AN52" s="833"/>
      <c r="AO52" s="833"/>
      <c r="AP52" s="833"/>
      <c r="AQ52" s="833"/>
      <c r="AR52" s="833"/>
      <c r="AS52" s="833"/>
      <c r="AT52" s="833"/>
      <c r="AU52" s="833"/>
      <c r="AV52" s="833"/>
      <c r="AW52" s="833"/>
      <c r="AX52" s="833"/>
      <c r="AY52" s="833"/>
      <c r="AZ52" s="835"/>
      <c r="BA52" s="835"/>
      <c r="BB52" s="835"/>
      <c r="BC52" s="835"/>
      <c r="BD52" s="835"/>
      <c r="BE52" s="828"/>
      <c r="BF52" s="828"/>
      <c r="BG52" s="828"/>
      <c r="BH52" s="828"/>
      <c r="BI52" s="829"/>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2"/>
      <c r="R53" s="833"/>
      <c r="S53" s="833"/>
      <c r="T53" s="833"/>
      <c r="U53" s="833"/>
      <c r="V53" s="833"/>
      <c r="W53" s="833"/>
      <c r="X53" s="833"/>
      <c r="Y53" s="833"/>
      <c r="Z53" s="833"/>
      <c r="AA53" s="833"/>
      <c r="AB53" s="833"/>
      <c r="AC53" s="833"/>
      <c r="AD53" s="833"/>
      <c r="AE53" s="834"/>
      <c r="AF53" s="786"/>
      <c r="AG53" s="787"/>
      <c r="AH53" s="787"/>
      <c r="AI53" s="787"/>
      <c r="AJ53" s="788"/>
      <c r="AK53" s="836"/>
      <c r="AL53" s="833"/>
      <c r="AM53" s="833"/>
      <c r="AN53" s="833"/>
      <c r="AO53" s="833"/>
      <c r="AP53" s="833"/>
      <c r="AQ53" s="833"/>
      <c r="AR53" s="833"/>
      <c r="AS53" s="833"/>
      <c r="AT53" s="833"/>
      <c r="AU53" s="833"/>
      <c r="AV53" s="833"/>
      <c r="AW53" s="833"/>
      <c r="AX53" s="833"/>
      <c r="AY53" s="833"/>
      <c r="AZ53" s="835"/>
      <c r="BA53" s="835"/>
      <c r="BB53" s="835"/>
      <c r="BC53" s="835"/>
      <c r="BD53" s="835"/>
      <c r="BE53" s="828"/>
      <c r="BF53" s="828"/>
      <c r="BG53" s="828"/>
      <c r="BH53" s="828"/>
      <c r="BI53" s="829"/>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2"/>
      <c r="R54" s="833"/>
      <c r="S54" s="833"/>
      <c r="T54" s="833"/>
      <c r="U54" s="833"/>
      <c r="V54" s="833"/>
      <c r="W54" s="833"/>
      <c r="X54" s="833"/>
      <c r="Y54" s="833"/>
      <c r="Z54" s="833"/>
      <c r="AA54" s="833"/>
      <c r="AB54" s="833"/>
      <c r="AC54" s="833"/>
      <c r="AD54" s="833"/>
      <c r="AE54" s="834"/>
      <c r="AF54" s="786"/>
      <c r="AG54" s="787"/>
      <c r="AH54" s="787"/>
      <c r="AI54" s="787"/>
      <c r="AJ54" s="788"/>
      <c r="AK54" s="836"/>
      <c r="AL54" s="833"/>
      <c r="AM54" s="833"/>
      <c r="AN54" s="833"/>
      <c r="AO54" s="833"/>
      <c r="AP54" s="833"/>
      <c r="AQ54" s="833"/>
      <c r="AR54" s="833"/>
      <c r="AS54" s="833"/>
      <c r="AT54" s="833"/>
      <c r="AU54" s="833"/>
      <c r="AV54" s="833"/>
      <c r="AW54" s="833"/>
      <c r="AX54" s="833"/>
      <c r="AY54" s="833"/>
      <c r="AZ54" s="835"/>
      <c r="BA54" s="835"/>
      <c r="BB54" s="835"/>
      <c r="BC54" s="835"/>
      <c r="BD54" s="835"/>
      <c r="BE54" s="828"/>
      <c r="BF54" s="828"/>
      <c r="BG54" s="828"/>
      <c r="BH54" s="828"/>
      <c r="BI54" s="829"/>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2"/>
      <c r="R55" s="833"/>
      <c r="S55" s="833"/>
      <c r="T55" s="833"/>
      <c r="U55" s="833"/>
      <c r="V55" s="833"/>
      <c r="W55" s="833"/>
      <c r="X55" s="833"/>
      <c r="Y55" s="833"/>
      <c r="Z55" s="833"/>
      <c r="AA55" s="833"/>
      <c r="AB55" s="833"/>
      <c r="AC55" s="833"/>
      <c r="AD55" s="833"/>
      <c r="AE55" s="834"/>
      <c r="AF55" s="786"/>
      <c r="AG55" s="787"/>
      <c r="AH55" s="787"/>
      <c r="AI55" s="787"/>
      <c r="AJ55" s="788"/>
      <c r="AK55" s="836"/>
      <c r="AL55" s="833"/>
      <c r="AM55" s="833"/>
      <c r="AN55" s="833"/>
      <c r="AO55" s="833"/>
      <c r="AP55" s="833"/>
      <c r="AQ55" s="833"/>
      <c r="AR55" s="833"/>
      <c r="AS55" s="833"/>
      <c r="AT55" s="833"/>
      <c r="AU55" s="833"/>
      <c r="AV55" s="833"/>
      <c r="AW55" s="833"/>
      <c r="AX55" s="833"/>
      <c r="AY55" s="833"/>
      <c r="AZ55" s="835"/>
      <c r="BA55" s="835"/>
      <c r="BB55" s="835"/>
      <c r="BC55" s="835"/>
      <c r="BD55" s="835"/>
      <c r="BE55" s="828"/>
      <c r="BF55" s="828"/>
      <c r="BG55" s="828"/>
      <c r="BH55" s="828"/>
      <c r="BI55" s="829"/>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2"/>
      <c r="R56" s="833"/>
      <c r="S56" s="833"/>
      <c r="T56" s="833"/>
      <c r="U56" s="833"/>
      <c r="V56" s="833"/>
      <c r="W56" s="833"/>
      <c r="X56" s="833"/>
      <c r="Y56" s="833"/>
      <c r="Z56" s="833"/>
      <c r="AA56" s="833"/>
      <c r="AB56" s="833"/>
      <c r="AC56" s="833"/>
      <c r="AD56" s="833"/>
      <c r="AE56" s="834"/>
      <c r="AF56" s="786"/>
      <c r="AG56" s="787"/>
      <c r="AH56" s="787"/>
      <c r="AI56" s="787"/>
      <c r="AJ56" s="788"/>
      <c r="AK56" s="836"/>
      <c r="AL56" s="833"/>
      <c r="AM56" s="833"/>
      <c r="AN56" s="833"/>
      <c r="AO56" s="833"/>
      <c r="AP56" s="833"/>
      <c r="AQ56" s="833"/>
      <c r="AR56" s="833"/>
      <c r="AS56" s="833"/>
      <c r="AT56" s="833"/>
      <c r="AU56" s="833"/>
      <c r="AV56" s="833"/>
      <c r="AW56" s="833"/>
      <c r="AX56" s="833"/>
      <c r="AY56" s="833"/>
      <c r="AZ56" s="835"/>
      <c r="BA56" s="835"/>
      <c r="BB56" s="835"/>
      <c r="BC56" s="835"/>
      <c r="BD56" s="835"/>
      <c r="BE56" s="828"/>
      <c r="BF56" s="828"/>
      <c r="BG56" s="828"/>
      <c r="BH56" s="828"/>
      <c r="BI56" s="829"/>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2"/>
      <c r="R57" s="833"/>
      <c r="S57" s="833"/>
      <c r="T57" s="833"/>
      <c r="U57" s="833"/>
      <c r="V57" s="833"/>
      <c r="W57" s="833"/>
      <c r="X57" s="833"/>
      <c r="Y57" s="833"/>
      <c r="Z57" s="833"/>
      <c r="AA57" s="833"/>
      <c r="AB57" s="833"/>
      <c r="AC57" s="833"/>
      <c r="AD57" s="833"/>
      <c r="AE57" s="834"/>
      <c r="AF57" s="786"/>
      <c r="AG57" s="787"/>
      <c r="AH57" s="787"/>
      <c r="AI57" s="787"/>
      <c r="AJ57" s="788"/>
      <c r="AK57" s="836"/>
      <c r="AL57" s="833"/>
      <c r="AM57" s="833"/>
      <c r="AN57" s="833"/>
      <c r="AO57" s="833"/>
      <c r="AP57" s="833"/>
      <c r="AQ57" s="833"/>
      <c r="AR57" s="833"/>
      <c r="AS57" s="833"/>
      <c r="AT57" s="833"/>
      <c r="AU57" s="833"/>
      <c r="AV57" s="833"/>
      <c r="AW57" s="833"/>
      <c r="AX57" s="833"/>
      <c r="AY57" s="833"/>
      <c r="AZ57" s="835"/>
      <c r="BA57" s="835"/>
      <c r="BB57" s="835"/>
      <c r="BC57" s="835"/>
      <c r="BD57" s="835"/>
      <c r="BE57" s="828"/>
      <c r="BF57" s="828"/>
      <c r="BG57" s="828"/>
      <c r="BH57" s="828"/>
      <c r="BI57" s="829"/>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2"/>
      <c r="R58" s="833"/>
      <c r="S58" s="833"/>
      <c r="T58" s="833"/>
      <c r="U58" s="833"/>
      <c r="V58" s="833"/>
      <c r="W58" s="833"/>
      <c r="X58" s="833"/>
      <c r="Y58" s="833"/>
      <c r="Z58" s="833"/>
      <c r="AA58" s="833"/>
      <c r="AB58" s="833"/>
      <c r="AC58" s="833"/>
      <c r="AD58" s="833"/>
      <c r="AE58" s="834"/>
      <c r="AF58" s="786"/>
      <c r="AG58" s="787"/>
      <c r="AH58" s="787"/>
      <c r="AI58" s="787"/>
      <c r="AJ58" s="788"/>
      <c r="AK58" s="836"/>
      <c r="AL58" s="833"/>
      <c r="AM58" s="833"/>
      <c r="AN58" s="833"/>
      <c r="AO58" s="833"/>
      <c r="AP58" s="833"/>
      <c r="AQ58" s="833"/>
      <c r="AR58" s="833"/>
      <c r="AS58" s="833"/>
      <c r="AT58" s="833"/>
      <c r="AU58" s="833"/>
      <c r="AV58" s="833"/>
      <c r="AW58" s="833"/>
      <c r="AX58" s="833"/>
      <c r="AY58" s="833"/>
      <c r="AZ58" s="835"/>
      <c r="BA58" s="835"/>
      <c r="BB58" s="835"/>
      <c r="BC58" s="835"/>
      <c r="BD58" s="835"/>
      <c r="BE58" s="828"/>
      <c r="BF58" s="828"/>
      <c r="BG58" s="828"/>
      <c r="BH58" s="828"/>
      <c r="BI58" s="829"/>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2"/>
      <c r="R59" s="833"/>
      <c r="S59" s="833"/>
      <c r="T59" s="833"/>
      <c r="U59" s="833"/>
      <c r="V59" s="833"/>
      <c r="W59" s="833"/>
      <c r="X59" s="833"/>
      <c r="Y59" s="833"/>
      <c r="Z59" s="833"/>
      <c r="AA59" s="833"/>
      <c r="AB59" s="833"/>
      <c r="AC59" s="833"/>
      <c r="AD59" s="833"/>
      <c r="AE59" s="834"/>
      <c r="AF59" s="786"/>
      <c r="AG59" s="787"/>
      <c r="AH59" s="787"/>
      <c r="AI59" s="787"/>
      <c r="AJ59" s="788"/>
      <c r="AK59" s="836"/>
      <c r="AL59" s="833"/>
      <c r="AM59" s="833"/>
      <c r="AN59" s="833"/>
      <c r="AO59" s="833"/>
      <c r="AP59" s="833"/>
      <c r="AQ59" s="833"/>
      <c r="AR59" s="833"/>
      <c r="AS59" s="833"/>
      <c r="AT59" s="833"/>
      <c r="AU59" s="833"/>
      <c r="AV59" s="833"/>
      <c r="AW59" s="833"/>
      <c r="AX59" s="833"/>
      <c r="AY59" s="833"/>
      <c r="AZ59" s="835"/>
      <c r="BA59" s="835"/>
      <c r="BB59" s="835"/>
      <c r="BC59" s="835"/>
      <c r="BD59" s="835"/>
      <c r="BE59" s="828"/>
      <c r="BF59" s="828"/>
      <c r="BG59" s="828"/>
      <c r="BH59" s="828"/>
      <c r="BI59" s="829"/>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2"/>
      <c r="R60" s="833"/>
      <c r="S60" s="833"/>
      <c r="T60" s="833"/>
      <c r="U60" s="833"/>
      <c r="V60" s="833"/>
      <c r="W60" s="833"/>
      <c r="X60" s="833"/>
      <c r="Y60" s="833"/>
      <c r="Z60" s="833"/>
      <c r="AA60" s="833"/>
      <c r="AB60" s="833"/>
      <c r="AC60" s="833"/>
      <c r="AD60" s="833"/>
      <c r="AE60" s="834"/>
      <c r="AF60" s="786"/>
      <c r="AG60" s="787"/>
      <c r="AH60" s="787"/>
      <c r="AI60" s="787"/>
      <c r="AJ60" s="788"/>
      <c r="AK60" s="836"/>
      <c r="AL60" s="833"/>
      <c r="AM60" s="833"/>
      <c r="AN60" s="833"/>
      <c r="AO60" s="833"/>
      <c r="AP60" s="833"/>
      <c r="AQ60" s="833"/>
      <c r="AR60" s="833"/>
      <c r="AS60" s="833"/>
      <c r="AT60" s="833"/>
      <c r="AU60" s="833"/>
      <c r="AV60" s="833"/>
      <c r="AW60" s="833"/>
      <c r="AX60" s="833"/>
      <c r="AY60" s="833"/>
      <c r="AZ60" s="835"/>
      <c r="BA60" s="835"/>
      <c r="BB60" s="835"/>
      <c r="BC60" s="835"/>
      <c r="BD60" s="835"/>
      <c r="BE60" s="828"/>
      <c r="BF60" s="828"/>
      <c r="BG60" s="828"/>
      <c r="BH60" s="828"/>
      <c r="BI60" s="829"/>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2"/>
      <c r="R61" s="833"/>
      <c r="S61" s="833"/>
      <c r="T61" s="833"/>
      <c r="U61" s="833"/>
      <c r="V61" s="833"/>
      <c r="W61" s="833"/>
      <c r="X61" s="833"/>
      <c r="Y61" s="833"/>
      <c r="Z61" s="833"/>
      <c r="AA61" s="833"/>
      <c r="AB61" s="833"/>
      <c r="AC61" s="833"/>
      <c r="AD61" s="833"/>
      <c r="AE61" s="834"/>
      <c r="AF61" s="786"/>
      <c r="AG61" s="787"/>
      <c r="AH61" s="787"/>
      <c r="AI61" s="787"/>
      <c r="AJ61" s="788"/>
      <c r="AK61" s="836"/>
      <c r="AL61" s="833"/>
      <c r="AM61" s="833"/>
      <c r="AN61" s="833"/>
      <c r="AO61" s="833"/>
      <c r="AP61" s="833"/>
      <c r="AQ61" s="833"/>
      <c r="AR61" s="833"/>
      <c r="AS61" s="833"/>
      <c r="AT61" s="833"/>
      <c r="AU61" s="833"/>
      <c r="AV61" s="833"/>
      <c r="AW61" s="833"/>
      <c r="AX61" s="833"/>
      <c r="AY61" s="833"/>
      <c r="AZ61" s="835"/>
      <c r="BA61" s="835"/>
      <c r="BB61" s="835"/>
      <c r="BC61" s="835"/>
      <c r="BD61" s="835"/>
      <c r="BE61" s="828"/>
      <c r="BF61" s="828"/>
      <c r="BG61" s="828"/>
      <c r="BH61" s="828"/>
      <c r="BI61" s="829"/>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2"/>
      <c r="R62" s="833"/>
      <c r="S62" s="833"/>
      <c r="T62" s="833"/>
      <c r="U62" s="833"/>
      <c r="V62" s="833"/>
      <c r="W62" s="833"/>
      <c r="X62" s="833"/>
      <c r="Y62" s="833"/>
      <c r="Z62" s="833"/>
      <c r="AA62" s="833"/>
      <c r="AB62" s="833"/>
      <c r="AC62" s="833"/>
      <c r="AD62" s="833"/>
      <c r="AE62" s="834"/>
      <c r="AF62" s="786"/>
      <c r="AG62" s="787"/>
      <c r="AH62" s="787"/>
      <c r="AI62" s="787"/>
      <c r="AJ62" s="788"/>
      <c r="AK62" s="836"/>
      <c r="AL62" s="833"/>
      <c r="AM62" s="833"/>
      <c r="AN62" s="833"/>
      <c r="AO62" s="833"/>
      <c r="AP62" s="833"/>
      <c r="AQ62" s="833"/>
      <c r="AR62" s="833"/>
      <c r="AS62" s="833"/>
      <c r="AT62" s="833"/>
      <c r="AU62" s="833"/>
      <c r="AV62" s="833"/>
      <c r="AW62" s="833"/>
      <c r="AX62" s="833"/>
      <c r="AY62" s="833"/>
      <c r="AZ62" s="835"/>
      <c r="BA62" s="835"/>
      <c r="BB62" s="835"/>
      <c r="BC62" s="835"/>
      <c r="BD62" s="835"/>
      <c r="BE62" s="828"/>
      <c r="BF62" s="828"/>
      <c r="BG62" s="828"/>
      <c r="BH62" s="828"/>
      <c r="BI62" s="829"/>
      <c r="BJ62" s="844" t="s">
        <v>416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393</v>
      </c>
      <c r="B63" s="789" t="s">
        <v>417</v>
      </c>
      <c r="C63" s="790"/>
      <c r="D63" s="790"/>
      <c r="E63" s="790"/>
      <c r="F63" s="790"/>
      <c r="G63" s="790"/>
      <c r="H63" s="790"/>
      <c r="I63" s="790"/>
      <c r="J63" s="790"/>
      <c r="K63" s="790"/>
      <c r="L63" s="790"/>
      <c r="M63" s="790"/>
      <c r="N63" s="790"/>
      <c r="O63" s="790"/>
      <c r="P63" s="791"/>
      <c r="Q63" s="837"/>
      <c r="R63" s="838"/>
      <c r="S63" s="838"/>
      <c r="T63" s="838"/>
      <c r="U63" s="838"/>
      <c r="V63" s="838"/>
      <c r="W63" s="838"/>
      <c r="X63" s="838"/>
      <c r="Y63" s="838"/>
      <c r="Z63" s="838"/>
      <c r="AA63" s="838"/>
      <c r="AB63" s="838"/>
      <c r="AC63" s="838"/>
      <c r="AD63" s="838"/>
      <c r="AE63" s="839"/>
      <c r="AF63" s="840">
        <v>911</v>
      </c>
      <c r="AG63" s="841"/>
      <c r="AH63" s="841"/>
      <c r="AI63" s="841"/>
      <c r="AJ63" s="842"/>
      <c r="AK63" s="843"/>
      <c r="AL63" s="838"/>
      <c r="AM63" s="838"/>
      <c r="AN63" s="838"/>
      <c r="AO63" s="838"/>
      <c r="AP63" s="841">
        <v>8474</v>
      </c>
      <c r="AQ63" s="841"/>
      <c r="AR63" s="841"/>
      <c r="AS63" s="841"/>
      <c r="AT63" s="841"/>
      <c r="AU63" s="841">
        <v>7887</v>
      </c>
      <c r="AV63" s="841"/>
      <c r="AW63" s="841"/>
      <c r="AX63" s="841"/>
      <c r="AY63" s="841"/>
      <c r="AZ63" s="845"/>
      <c r="BA63" s="845"/>
      <c r="BB63" s="845"/>
      <c r="BC63" s="845"/>
      <c r="BD63" s="845"/>
      <c r="BE63" s="846"/>
      <c r="BF63" s="846"/>
      <c r="BG63" s="846"/>
      <c r="BH63" s="846"/>
      <c r="BI63" s="847"/>
      <c r="BJ63" s="848" t="s">
        <v>389</v>
      </c>
      <c r="BK63" s="849"/>
      <c r="BL63" s="849"/>
      <c r="BM63" s="849"/>
      <c r="BN63" s="850"/>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419</v>
      </c>
      <c r="B66" s="728"/>
      <c r="C66" s="728"/>
      <c r="D66" s="728"/>
      <c r="E66" s="728"/>
      <c r="F66" s="728"/>
      <c r="G66" s="728"/>
      <c r="H66" s="728"/>
      <c r="I66" s="728"/>
      <c r="J66" s="728"/>
      <c r="K66" s="728"/>
      <c r="L66" s="728"/>
      <c r="M66" s="728"/>
      <c r="N66" s="728"/>
      <c r="O66" s="728"/>
      <c r="P66" s="729"/>
      <c r="Q66" s="733" t="s">
        <v>420</v>
      </c>
      <c r="R66" s="734"/>
      <c r="S66" s="734"/>
      <c r="T66" s="734"/>
      <c r="U66" s="735"/>
      <c r="V66" s="733" t="s">
        <v>421</v>
      </c>
      <c r="W66" s="734"/>
      <c r="X66" s="734"/>
      <c r="Y66" s="734"/>
      <c r="Z66" s="735"/>
      <c r="AA66" s="733" t="s">
        <v>422</v>
      </c>
      <c r="AB66" s="734"/>
      <c r="AC66" s="734"/>
      <c r="AD66" s="734"/>
      <c r="AE66" s="735"/>
      <c r="AF66" s="851" t="s">
        <v>423</v>
      </c>
      <c r="AG66" s="815"/>
      <c r="AH66" s="815"/>
      <c r="AI66" s="815"/>
      <c r="AJ66" s="852"/>
      <c r="AK66" s="733" t="s">
        <v>424</v>
      </c>
      <c r="AL66" s="728"/>
      <c r="AM66" s="728"/>
      <c r="AN66" s="728"/>
      <c r="AO66" s="729"/>
      <c r="AP66" s="733" t="s">
        <v>425</v>
      </c>
      <c r="AQ66" s="734"/>
      <c r="AR66" s="734"/>
      <c r="AS66" s="734"/>
      <c r="AT66" s="735"/>
      <c r="AU66" s="733" t="s">
        <v>426</v>
      </c>
      <c r="AV66" s="734"/>
      <c r="AW66" s="734"/>
      <c r="AX66" s="734"/>
      <c r="AY66" s="735"/>
      <c r="AZ66" s="733" t="s">
        <v>376</v>
      </c>
      <c r="BA66" s="734"/>
      <c r="BB66" s="734"/>
      <c r="BC66" s="734"/>
      <c r="BD66" s="740"/>
      <c r="BE66" s="241"/>
      <c r="BF66" s="241"/>
      <c r="BG66" s="241"/>
      <c r="BH66" s="241"/>
      <c r="BI66" s="241"/>
      <c r="BJ66" s="241"/>
      <c r="BK66" s="241"/>
      <c r="BL66" s="241"/>
      <c r="BM66" s="241"/>
      <c r="BN66" s="241"/>
      <c r="BO66" s="241"/>
      <c r="BP66" s="241"/>
      <c r="BQ66" s="238">
        <v>60</v>
      </c>
      <c r="BR66" s="243"/>
      <c r="BS66" s="856"/>
      <c r="BT66" s="857"/>
      <c r="BU66" s="857"/>
      <c r="BV66" s="857"/>
      <c r="BW66" s="857"/>
      <c r="BX66" s="857"/>
      <c r="BY66" s="857"/>
      <c r="BZ66" s="857"/>
      <c r="CA66" s="857"/>
      <c r="CB66" s="857"/>
      <c r="CC66" s="857"/>
      <c r="CD66" s="857"/>
      <c r="CE66" s="857"/>
      <c r="CF66" s="857"/>
      <c r="CG66" s="862"/>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3"/>
      <c r="AG67" s="818"/>
      <c r="AH67" s="818"/>
      <c r="AI67" s="818"/>
      <c r="AJ67" s="854"/>
      <c r="AK67" s="855"/>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6"/>
      <c r="BT67" s="857"/>
      <c r="BU67" s="857"/>
      <c r="BV67" s="857"/>
      <c r="BW67" s="857"/>
      <c r="BX67" s="857"/>
      <c r="BY67" s="857"/>
      <c r="BZ67" s="857"/>
      <c r="CA67" s="857"/>
      <c r="CB67" s="857"/>
      <c r="CC67" s="857"/>
      <c r="CD67" s="857"/>
      <c r="CE67" s="857"/>
      <c r="CF67" s="857"/>
      <c r="CG67" s="862"/>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30"/>
    </row>
    <row r="68" spans="1:131" ht="26.25" customHeight="1" thickTop="1" x14ac:dyDescent="0.2">
      <c r="A68" s="236">
        <v>1</v>
      </c>
      <c r="B68" s="866" t="s">
        <v>604</v>
      </c>
      <c r="C68" s="867"/>
      <c r="D68" s="867"/>
      <c r="E68" s="867"/>
      <c r="F68" s="867"/>
      <c r="G68" s="867"/>
      <c r="H68" s="867"/>
      <c r="I68" s="867"/>
      <c r="J68" s="867"/>
      <c r="K68" s="867"/>
      <c r="L68" s="867"/>
      <c r="M68" s="867"/>
      <c r="N68" s="867"/>
      <c r="O68" s="867"/>
      <c r="P68" s="868"/>
      <c r="Q68" s="869">
        <v>547</v>
      </c>
      <c r="R68" s="863"/>
      <c r="S68" s="863"/>
      <c r="T68" s="863"/>
      <c r="U68" s="863"/>
      <c r="V68" s="863">
        <v>483</v>
      </c>
      <c r="W68" s="863"/>
      <c r="X68" s="863"/>
      <c r="Y68" s="863"/>
      <c r="Z68" s="863"/>
      <c r="AA68" s="863">
        <v>64</v>
      </c>
      <c r="AB68" s="863"/>
      <c r="AC68" s="863"/>
      <c r="AD68" s="863"/>
      <c r="AE68" s="863"/>
      <c r="AF68" s="863">
        <v>64</v>
      </c>
      <c r="AG68" s="863"/>
      <c r="AH68" s="863"/>
      <c r="AI68" s="863"/>
      <c r="AJ68" s="863"/>
      <c r="AK68" s="863" t="s">
        <v>602</v>
      </c>
      <c r="AL68" s="863"/>
      <c r="AM68" s="863"/>
      <c r="AN68" s="863"/>
      <c r="AO68" s="863"/>
      <c r="AP68" s="863" t="s">
        <v>602</v>
      </c>
      <c r="AQ68" s="863"/>
      <c r="AR68" s="863"/>
      <c r="AS68" s="863"/>
      <c r="AT68" s="863"/>
      <c r="AU68" s="863" t="s">
        <v>602</v>
      </c>
      <c r="AV68" s="863"/>
      <c r="AW68" s="863"/>
      <c r="AX68" s="863"/>
      <c r="AY68" s="863"/>
      <c r="AZ68" s="864"/>
      <c r="BA68" s="864"/>
      <c r="BB68" s="864"/>
      <c r="BC68" s="864"/>
      <c r="BD68" s="865"/>
      <c r="BE68" s="241"/>
      <c r="BF68" s="241"/>
      <c r="BG68" s="241"/>
      <c r="BH68" s="241"/>
      <c r="BI68" s="241"/>
      <c r="BJ68" s="241"/>
      <c r="BK68" s="241"/>
      <c r="BL68" s="241"/>
      <c r="BM68" s="241"/>
      <c r="BN68" s="241"/>
      <c r="BO68" s="241"/>
      <c r="BP68" s="241"/>
      <c r="BQ68" s="238">
        <v>62</v>
      </c>
      <c r="BR68" s="243"/>
      <c r="BS68" s="856"/>
      <c r="BT68" s="857"/>
      <c r="BU68" s="857"/>
      <c r="BV68" s="857"/>
      <c r="BW68" s="857"/>
      <c r="BX68" s="857"/>
      <c r="BY68" s="857"/>
      <c r="BZ68" s="857"/>
      <c r="CA68" s="857"/>
      <c r="CB68" s="857"/>
      <c r="CC68" s="857"/>
      <c r="CD68" s="857"/>
      <c r="CE68" s="857"/>
      <c r="CF68" s="857"/>
      <c r="CG68" s="862"/>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30"/>
    </row>
    <row r="69" spans="1:131" ht="26.25" customHeight="1" x14ac:dyDescent="0.2">
      <c r="A69" s="238">
        <v>2</v>
      </c>
      <c r="B69" s="870" t="s">
        <v>605</v>
      </c>
      <c r="C69" s="871"/>
      <c r="D69" s="871"/>
      <c r="E69" s="871"/>
      <c r="F69" s="871"/>
      <c r="G69" s="871"/>
      <c r="H69" s="871"/>
      <c r="I69" s="871"/>
      <c r="J69" s="871"/>
      <c r="K69" s="871"/>
      <c r="L69" s="871"/>
      <c r="M69" s="871"/>
      <c r="N69" s="871"/>
      <c r="O69" s="871"/>
      <c r="P69" s="872"/>
      <c r="Q69" s="873">
        <v>208</v>
      </c>
      <c r="R69" s="831"/>
      <c r="S69" s="831"/>
      <c r="T69" s="831"/>
      <c r="U69" s="831"/>
      <c r="V69" s="831">
        <v>195</v>
      </c>
      <c r="W69" s="831"/>
      <c r="X69" s="831"/>
      <c r="Y69" s="831"/>
      <c r="Z69" s="831"/>
      <c r="AA69" s="831">
        <v>13</v>
      </c>
      <c r="AB69" s="831"/>
      <c r="AC69" s="831"/>
      <c r="AD69" s="831"/>
      <c r="AE69" s="831"/>
      <c r="AF69" s="831">
        <v>13</v>
      </c>
      <c r="AG69" s="831"/>
      <c r="AH69" s="831"/>
      <c r="AI69" s="831"/>
      <c r="AJ69" s="831"/>
      <c r="AK69" s="831" t="s">
        <v>599</v>
      </c>
      <c r="AL69" s="831"/>
      <c r="AM69" s="831"/>
      <c r="AN69" s="831"/>
      <c r="AO69" s="831"/>
      <c r="AP69" s="831">
        <v>101</v>
      </c>
      <c r="AQ69" s="831"/>
      <c r="AR69" s="831"/>
      <c r="AS69" s="831"/>
      <c r="AT69" s="831"/>
      <c r="AU69" s="831">
        <v>50</v>
      </c>
      <c r="AV69" s="831"/>
      <c r="AW69" s="831"/>
      <c r="AX69" s="831"/>
      <c r="AY69" s="831"/>
      <c r="AZ69" s="828"/>
      <c r="BA69" s="828"/>
      <c r="BB69" s="828"/>
      <c r="BC69" s="828"/>
      <c r="BD69" s="829"/>
      <c r="BE69" s="241"/>
      <c r="BF69" s="241"/>
      <c r="BG69" s="241"/>
      <c r="BH69" s="241"/>
      <c r="BI69" s="241"/>
      <c r="BJ69" s="241"/>
      <c r="BK69" s="241"/>
      <c r="BL69" s="241"/>
      <c r="BM69" s="241"/>
      <c r="BN69" s="241"/>
      <c r="BO69" s="241"/>
      <c r="BP69" s="241"/>
      <c r="BQ69" s="238">
        <v>63</v>
      </c>
      <c r="BR69" s="243"/>
      <c r="BS69" s="856"/>
      <c r="BT69" s="857"/>
      <c r="BU69" s="857"/>
      <c r="BV69" s="857"/>
      <c r="BW69" s="857"/>
      <c r="BX69" s="857"/>
      <c r="BY69" s="857"/>
      <c r="BZ69" s="857"/>
      <c r="CA69" s="857"/>
      <c r="CB69" s="857"/>
      <c r="CC69" s="857"/>
      <c r="CD69" s="857"/>
      <c r="CE69" s="857"/>
      <c r="CF69" s="857"/>
      <c r="CG69" s="862"/>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30"/>
    </row>
    <row r="70" spans="1:131" ht="26.25" customHeight="1" x14ac:dyDescent="0.2">
      <c r="A70" s="238">
        <v>3</v>
      </c>
      <c r="B70" s="870" t="s">
        <v>606</v>
      </c>
      <c r="C70" s="871"/>
      <c r="D70" s="871"/>
      <c r="E70" s="871"/>
      <c r="F70" s="871"/>
      <c r="G70" s="871"/>
      <c r="H70" s="871"/>
      <c r="I70" s="871"/>
      <c r="J70" s="871"/>
      <c r="K70" s="871"/>
      <c r="L70" s="871"/>
      <c r="M70" s="871"/>
      <c r="N70" s="871"/>
      <c r="O70" s="871"/>
      <c r="P70" s="872"/>
      <c r="Q70" s="873">
        <v>61</v>
      </c>
      <c r="R70" s="831"/>
      <c r="S70" s="831"/>
      <c r="T70" s="831"/>
      <c r="U70" s="831"/>
      <c r="V70" s="831">
        <v>56</v>
      </c>
      <c r="W70" s="831"/>
      <c r="X70" s="831"/>
      <c r="Y70" s="831"/>
      <c r="Z70" s="831"/>
      <c r="AA70" s="831">
        <v>5</v>
      </c>
      <c r="AB70" s="831"/>
      <c r="AC70" s="831"/>
      <c r="AD70" s="831"/>
      <c r="AE70" s="831"/>
      <c r="AF70" s="831">
        <v>5</v>
      </c>
      <c r="AG70" s="831"/>
      <c r="AH70" s="831"/>
      <c r="AI70" s="831"/>
      <c r="AJ70" s="831"/>
      <c r="AK70" s="831" t="s">
        <v>602</v>
      </c>
      <c r="AL70" s="831"/>
      <c r="AM70" s="831"/>
      <c r="AN70" s="831"/>
      <c r="AO70" s="831"/>
      <c r="AP70" s="831" t="s">
        <v>602</v>
      </c>
      <c r="AQ70" s="831"/>
      <c r="AR70" s="831"/>
      <c r="AS70" s="831"/>
      <c r="AT70" s="831"/>
      <c r="AU70" s="831" t="s">
        <v>599</v>
      </c>
      <c r="AV70" s="831"/>
      <c r="AW70" s="831"/>
      <c r="AX70" s="831"/>
      <c r="AY70" s="831"/>
      <c r="AZ70" s="828"/>
      <c r="BA70" s="828"/>
      <c r="BB70" s="828"/>
      <c r="BC70" s="828"/>
      <c r="BD70" s="829"/>
      <c r="BE70" s="241"/>
      <c r="BF70" s="241"/>
      <c r="BG70" s="241"/>
      <c r="BH70" s="241"/>
      <c r="BI70" s="241"/>
      <c r="BJ70" s="241"/>
      <c r="BK70" s="241"/>
      <c r="BL70" s="241"/>
      <c r="BM70" s="241"/>
      <c r="BN70" s="241"/>
      <c r="BO70" s="241"/>
      <c r="BP70" s="241"/>
      <c r="BQ70" s="238">
        <v>64</v>
      </c>
      <c r="BR70" s="243"/>
      <c r="BS70" s="856"/>
      <c r="BT70" s="857"/>
      <c r="BU70" s="857"/>
      <c r="BV70" s="857"/>
      <c r="BW70" s="857"/>
      <c r="BX70" s="857"/>
      <c r="BY70" s="857"/>
      <c r="BZ70" s="857"/>
      <c r="CA70" s="857"/>
      <c r="CB70" s="857"/>
      <c r="CC70" s="857"/>
      <c r="CD70" s="857"/>
      <c r="CE70" s="857"/>
      <c r="CF70" s="857"/>
      <c r="CG70" s="862"/>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30"/>
    </row>
    <row r="71" spans="1:131" ht="26.25" customHeight="1" x14ac:dyDescent="0.2">
      <c r="A71" s="238">
        <v>4</v>
      </c>
      <c r="B71" s="870" t="s">
        <v>607</v>
      </c>
      <c r="C71" s="871"/>
      <c r="D71" s="871"/>
      <c r="E71" s="871"/>
      <c r="F71" s="871"/>
      <c r="G71" s="871"/>
      <c r="H71" s="871"/>
      <c r="I71" s="871"/>
      <c r="J71" s="871"/>
      <c r="K71" s="871"/>
      <c r="L71" s="871"/>
      <c r="M71" s="871"/>
      <c r="N71" s="871"/>
      <c r="O71" s="871"/>
      <c r="P71" s="872"/>
      <c r="Q71" s="873">
        <v>2</v>
      </c>
      <c r="R71" s="831"/>
      <c r="S71" s="831"/>
      <c r="T71" s="831"/>
      <c r="U71" s="831"/>
      <c r="V71" s="831">
        <v>0</v>
      </c>
      <c r="W71" s="831"/>
      <c r="X71" s="831"/>
      <c r="Y71" s="831"/>
      <c r="Z71" s="831"/>
      <c r="AA71" s="831">
        <v>2</v>
      </c>
      <c r="AB71" s="831"/>
      <c r="AC71" s="831"/>
      <c r="AD71" s="831"/>
      <c r="AE71" s="831"/>
      <c r="AF71" s="831">
        <v>2</v>
      </c>
      <c r="AG71" s="831"/>
      <c r="AH71" s="831"/>
      <c r="AI71" s="831"/>
      <c r="AJ71" s="831"/>
      <c r="AK71" s="831" t="s">
        <v>602</v>
      </c>
      <c r="AL71" s="831"/>
      <c r="AM71" s="831"/>
      <c r="AN71" s="831"/>
      <c r="AO71" s="831"/>
      <c r="AP71" s="831" t="s">
        <v>608</v>
      </c>
      <c r="AQ71" s="831"/>
      <c r="AR71" s="831"/>
      <c r="AS71" s="831"/>
      <c r="AT71" s="831"/>
      <c r="AU71" s="831" t="s">
        <v>602</v>
      </c>
      <c r="AV71" s="831"/>
      <c r="AW71" s="831"/>
      <c r="AX71" s="831"/>
      <c r="AY71" s="831"/>
      <c r="AZ71" s="828"/>
      <c r="BA71" s="828"/>
      <c r="BB71" s="828"/>
      <c r="BC71" s="828"/>
      <c r="BD71" s="829"/>
      <c r="BE71" s="241"/>
      <c r="BF71" s="241"/>
      <c r="BG71" s="241"/>
      <c r="BH71" s="241"/>
      <c r="BI71" s="241"/>
      <c r="BJ71" s="241"/>
      <c r="BK71" s="241"/>
      <c r="BL71" s="241"/>
      <c r="BM71" s="241"/>
      <c r="BN71" s="241"/>
      <c r="BO71" s="241"/>
      <c r="BP71" s="241"/>
      <c r="BQ71" s="238">
        <v>65</v>
      </c>
      <c r="BR71" s="243"/>
      <c r="BS71" s="856"/>
      <c r="BT71" s="857"/>
      <c r="BU71" s="857"/>
      <c r="BV71" s="857"/>
      <c r="BW71" s="857"/>
      <c r="BX71" s="857"/>
      <c r="BY71" s="857"/>
      <c r="BZ71" s="857"/>
      <c r="CA71" s="857"/>
      <c r="CB71" s="857"/>
      <c r="CC71" s="857"/>
      <c r="CD71" s="857"/>
      <c r="CE71" s="857"/>
      <c r="CF71" s="857"/>
      <c r="CG71" s="862"/>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30"/>
    </row>
    <row r="72" spans="1:131" ht="26.25" customHeight="1" x14ac:dyDescent="0.2">
      <c r="A72" s="238">
        <v>5</v>
      </c>
      <c r="B72" s="870" t="s">
        <v>609</v>
      </c>
      <c r="C72" s="871"/>
      <c r="D72" s="871"/>
      <c r="E72" s="871"/>
      <c r="F72" s="871"/>
      <c r="G72" s="871"/>
      <c r="H72" s="871"/>
      <c r="I72" s="871"/>
      <c r="J72" s="871"/>
      <c r="K72" s="871"/>
      <c r="L72" s="871"/>
      <c r="M72" s="871"/>
      <c r="N72" s="871"/>
      <c r="O72" s="871"/>
      <c r="P72" s="872"/>
      <c r="Q72" s="873">
        <v>4</v>
      </c>
      <c r="R72" s="831"/>
      <c r="S72" s="831"/>
      <c r="T72" s="831"/>
      <c r="U72" s="831"/>
      <c r="V72" s="831">
        <v>0</v>
      </c>
      <c r="W72" s="831"/>
      <c r="X72" s="831"/>
      <c r="Y72" s="831"/>
      <c r="Z72" s="831"/>
      <c r="AA72" s="831">
        <v>4</v>
      </c>
      <c r="AB72" s="831"/>
      <c r="AC72" s="831"/>
      <c r="AD72" s="831"/>
      <c r="AE72" s="831"/>
      <c r="AF72" s="831">
        <v>4</v>
      </c>
      <c r="AG72" s="831"/>
      <c r="AH72" s="831"/>
      <c r="AI72" s="831"/>
      <c r="AJ72" s="831"/>
      <c r="AK72" s="831" t="s">
        <v>599</v>
      </c>
      <c r="AL72" s="831"/>
      <c r="AM72" s="831"/>
      <c r="AN72" s="831"/>
      <c r="AO72" s="831"/>
      <c r="AP72" s="831" t="s">
        <v>610</v>
      </c>
      <c r="AQ72" s="831"/>
      <c r="AR72" s="831"/>
      <c r="AS72" s="831"/>
      <c r="AT72" s="831"/>
      <c r="AU72" s="831" t="s">
        <v>602</v>
      </c>
      <c r="AV72" s="831"/>
      <c r="AW72" s="831"/>
      <c r="AX72" s="831"/>
      <c r="AY72" s="831"/>
      <c r="AZ72" s="828"/>
      <c r="BA72" s="828"/>
      <c r="BB72" s="828"/>
      <c r="BC72" s="828"/>
      <c r="BD72" s="829"/>
      <c r="BE72" s="241"/>
      <c r="BF72" s="241"/>
      <c r="BG72" s="241"/>
      <c r="BH72" s="241"/>
      <c r="BI72" s="241"/>
      <c r="BJ72" s="241"/>
      <c r="BK72" s="241"/>
      <c r="BL72" s="241"/>
      <c r="BM72" s="241"/>
      <c r="BN72" s="241"/>
      <c r="BO72" s="241"/>
      <c r="BP72" s="241"/>
      <c r="BQ72" s="238">
        <v>66</v>
      </c>
      <c r="BR72" s="243"/>
      <c r="BS72" s="856"/>
      <c r="BT72" s="857"/>
      <c r="BU72" s="857"/>
      <c r="BV72" s="857"/>
      <c r="BW72" s="857"/>
      <c r="BX72" s="857"/>
      <c r="BY72" s="857"/>
      <c r="BZ72" s="857"/>
      <c r="CA72" s="857"/>
      <c r="CB72" s="857"/>
      <c r="CC72" s="857"/>
      <c r="CD72" s="857"/>
      <c r="CE72" s="857"/>
      <c r="CF72" s="857"/>
      <c r="CG72" s="862"/>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30"/>
    </row>
    <row r="73" spans="1:131" ht="26.25" customHeight="1" x14ac:dyDescent="0.2">
      <c r="A73" s="238">
        <v>6</v>
      </c>
      <c r="B73" s="870" t="s">
        <v>611</v>
      </c>
      <c r="C73" s="871"/>
      <c r="D73" s="871"/>
      <c r="E73" s="871"/>
      <c r="F73" s="871"/>
      <c r="G73" s="871"/>
      <c r="H73" s="871"/>
      <c r="I73" s="871"/>
      <c r="J73" s="871"/>
      <c r="K73" s="871"/>
      <c r="L73" s="871"/>
      <c r="M73" s="871"/>
      <c r="N73" s="871"/>
      <c r="O73" s="871"/>
      <c r="P73" s="872"/>
      <c r="Q73" s="873">
        <v>6958</v>
      </c>
      <c r="R73" s="831"/>
      <c r="S73" s="831"/>
      <c r="T73" s="831"/>
      <c r="U73" s="831"/>
      <c r="V73" s="831">
        <v>6929</v>
      </c>
      <c r="W73" s="831"/>
      <c r="X73" s="831"/>
      <c r="Y73" s="831"/>
      <c r="Z73" s="831"/>
      <c r="AA73" s="831">
        <v>29</v>
      </c>
      <c r="AB73" s="831"/>
      <c r="AC73" s="831"/>
      <c r="AD73" s="831"/>
      <c r="AE73" s="831"/>
      <c r="AF73" s="831">
        <v>29</v>
      </c>
      <c r="AG73" s="831"/>
      <c r="AH73" s="831"/>
      <c r="AI73" s="831"/>
      <c r="AJ73" s="831"/>
      <c r="AK73" s="831">
        <v>90</v>
      </c>
      <c r="AL73" s="831"/>
      <c r="AM73" s="831"/>
      <c r="AN73" s="831"/>
      <c r="AO73" s="831"/>
      <c r="AP73" s="831" t="s">
        <v>599</v>
      </c>
      <c r="AQ73" s="831"/>
      <c r="AR73" s="831"/>
      <c r="AS73" s="831"/>
      <c r="AT73" s="831"/>
      <c r="AU73" s="831" t="s">
        <v>599</v>
      </c>
      <c r="AV73" s="831"/>
      <c r="AW73" s="831"/>
      <c r="AX73" s="831"/>
      <c r="AY73" s="831"/>
      <c r="AZ73" s="828" t="s">
        <v>612</v>
      </c>
      <c r="BA73" s="828"/>
      <c r="BB73" s="828"/>
      <c r="BC73" s="828"/>
      <c r="BD73" s="829"/>
      <c r="BE73" s="241"/>
      <c r="BF73" s="241"/>
      <c r="BG73" s="241"/>
      <c r="BH73" s="241"/>
      <c r="BI73" s="241"/>
      <c r="BJ73" s="241"/>
      <c r="BK73" s="241"/>
      <c r="BL73" s="241"/>
      <c r="BM73" s="241"/>
      <c r="BN73" s="241"/>
      <c r="BO73" s="241"/>
      <c r="BP73" s="241"/>
      <c r="BQ73" s="238">
        <v>67</v>
      </c>
      <c r="BR73" s="243"/>
      <c r="BS73" s="856"/>
      <c r="BT73" s="857"/>
      <c r="BU73" s="857"/>
      <c r="BV73" s="857"/>
      <c r="BW73" s="857"/>
      <c r="BX73" s="857"/>
      <c r="BY73" s="857"/>
      <c r="BZ73" s="857"/>
      <c r="CA73" s="857"/>
      <c r="CB73" s="857"/>
      <c r="CC73" s="857"/>
      <c r="CD73" s="857"/>
      <c r="CE73" s="857"/>
      <c r="CF73" s="857"/>
      <c r="CG73" s="862"/>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30"/>
    </row>
    <row r="74" spans="1:131" ht="26.25" customHeight="1" x14ac:dyDescent="0.2">
      <c r="A74" s="238">
        <v>7</v>
      </c>
      <c r="B74" s="870" t="s">
        <v>613</v>
      </c>
      <c r="C74" s="871"/>
      <c r="D74" s="871"/>
      <c r="E74" s="871"/>
      <c r="F74" s="871"/>
      <c r="G74" s="871"/>
      <c r="H74" s="871"/>
      <c r="I74" s="871"/>
      <c r="J74" s="871"/>
      <c r="K74" s="871"/>
      <c r="L74" s="871"/>
      <c r="M74" s="871"/>
      <c r="N74" s="871"/>
      <c r="O74" s="871"/>
      <c r="P74" s="872"/>
      <c r="Q74" s="873">
        <v>1533</v>
      </c>
      <c r="R74" s="831"/>
      <c r="S74" s="831"/>
      <c r="T74" s="831"/>
      <c r="U74" s="831"/>
      <c r="V74" s="831">
        <v>1517</v>
      </c>
      <c r="W74" s="831"/>
      <c r="X74" s="831"/>
      <c r="Y74" s="831"/>
      <c r="Z74" s="831"/>
      <c r="AA74" s="831">
        <v>16</v>
      </c>
      <c r="AB74" s="831"/>
      <c r="AC74" s="831"/>
      <c r="AD74" s="831"/>
      <c r="AE74" s="831"/>
      <c r="AF74" s="831">
        <v>16</v>
      </c>
      <c r="AG74" s="831"/>
      <c r="AH74" s="831"/>
      <c r="AI74" s="831"/>
      <c r="AJ74" s="831"/>
      <c r="AK74" s="831">
        <v>287</v>
      </c>
      <c r="AL74" s="831"/>
      <c r="AM74" s="831"/>
      <c r="AN74" s="831"/>
      <c r="AO74" s="831"/>
      <c r="AP74" s="831">
        <v>1599</v>
      </c>
      <c r="AQ74" s="831"/>
      <c r="AR74" s="831"/>
      <c r="AS74" s="831"/>
      <c r="AT74" s="831"/>
      <c r="AU74" s="831">
        <v>122</v>
      </c>
      <c r="AV74" s="831"/>
      <c r="AW74" s="831"/>
      <c r="AX74" s="831"/>
      <c r="AY74" s="831"/>
      <c r="AZ74" s="828" t="s">
        <v>614</v>
      </c>
      <c r="BA74" s="828"/>
      <c r="BB74" s="828"/>
      <c r="BC74" s="828"/>
      <c r="BD74" s="829"/>
      <c r="BE74" s="241"/>
      <c r="BF74" s="241"/>
      <c r="BG74" s="241"/>
      <c r="BH74" s="241"/>
      <c r="BI74" s="241"/>
      <c r="BJ74" s="241"/>
      <c r="BK74" s="241"/>
      <c r="BL74" s="241"/>
      <c r="BM74" s="241"/>
      <c r="BN74" s="241"/>
      <c r="BO74" s="241"/>
      <c r="BP74" s="241"/>
      <c r="BQ74" s="238">
        <v>68</v>
      </c>
      <c r="BR74" s="243"/>
      <c r="BS74" s="856"/>
      <c r="BT74" s="857"/>
      <c r="BU74" s="857"/>
      <c r="BV74" s="857"/>
      <c r="BW74" s="857"/>
      <c r="BX74" s="857"/>
      <c r="BY74" s="857"/>
      <c r="BZ74" s="857"/>
      <c r="CA74" s="857"/>
      <c r="CB74" s="857"/>
      <c r="CC74" s="857"/>
      <c r="CD74" s="857"/>
      <c r="CE74" s="857"/>
      <c r="CF74" s="857"/>
      <c r="CG74" s="862"/>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30"/>
    </row>
    <row r="75" spans="1:131" ht="26.25" customHeight="1" x14ac:dyDescent="0.2">
      <c r="A75" s="238">
        <v>8</v>
      </c>
      <c r="B75" s="870" t="s">
        <v>615</v>
      </c>
      <c r="C75" s="871"/>
      <c r="D75" s="871"/>
      <c r="E75" s="871"/>
      <c r="F75" s="871"/>
      <c r="G75" s="871"/>
      <c r="H75" s="871"/>
      <c r="I75" s="871"/>
      <c r="J75" s="871"/>
      <c r="K75" s="871"/>
      <c r="L75" s="871"/>
      <c r="M75" s="871"/>
      <c r="N75" s="871"/>
      <c r="O75" s="871"/>
      <c r="P75" s="872"/>
      <c r="Q75" s="874">
        <v>3</v>
      </c>
      <c r="R75" s="875"/>
      <c r="S75" s="875"/>
      <c r="T75" s="875"/>
      <c r="U75" s="830"/>
      <c r="V75" s="876">
        <v>2</v>
      </c>
      <c r="W75" s="875"/>
      <c r="X75" s="875"/>
      <c r="Y75" s="875"/>
      <c r="Z75" s="830"/>
      <c r="AA75" s="876">
        <v>1</v>
      </c>
      <c r="AB75" s="875"/>
      <c r="AC75" s="875"/>
      <c r="AD75" s="875"/>
      <c r="AE75" s="830"/>
      <c r="AF75" s="876">
        <v>1</v>
      </c>
      <c r="AG75" s="875"/>
      <c r="AH75" s="875"/>
      <c r="AI75" s="875"/>
      <c r="AJ75" s="830"/>
      <c r="AK75" s="831" t="s">
        <v>599</v>
      </c>
      <c r="AL75" s="831"/>
      <c r="AM75" s="831"/>
      <c r="AN75" s="831"/>
      <c r="AO75" s="831"/>
      <c r="AP75" s="831" t="s">
        <v>599</v>
      </c>
      <c r="AQ75" s="831"/>
      <c r="AR75" s="831"/>
      <c r="AS75" s="831"/>
      <c r="AT75" s="831"/>
      <c r="AU75" s="831" t="s">
        <v>599</v>
      </c>
      <c r="AV75" s="831"/>
      <c r="AW75" s="831"/>
      <c r="AX75" s="831"/>
      <c r="AY75" s="831"/>
      <c r="AZ75" s="828"/>
      <c r="BA75" s="828"/>
      <c r="BB75" s="828"/>
      <c r="BC75" s="828"/>
      <c r="BD75" s="829"/>
      <c r="BE75" s="241"/>
      <c r="BF75" s="241"/>
      <c r="BG75" s="241"/>
      <c r="BH75" s="241"/>
      <c r="BI75" s="241"/>
      <c r="BJ75" s="241"/>
      <c r="BK75" s="241"/>
      <c r="BL75" s="241"/>
      <c r="BM75" s="241"/>
      <c r="BN75" s="241"/>
      <c r="BO75" s="241"/>
      <c r="BP75" s="241"/>
      <c r="BQ75" s="238">
        <v>69</v>
      </c>
      <c r="BR75" s="243"/>
      <c r="BS75" s="856"/>
      <c r="BT75" s="857"/>
      <c r="BU75" s="857"/>
      <c r="BV75" s="857"/>
      <c r="BW75" s="857"/>
      <c r="BX75" s="857"/>
      <c r="BY75" s="857"/>
      <c r="BZ75" s="857"/>
      <c r="CA75" s="857"/>
      <c r="CB75" s="857"/>
      <c r="CC75" s="857"/>
      <c r="CD75" s="857"/>
      <c r="CE75" s="857"/>
      <c r="CF75" s="857"/>
      <c r="CG75" s="862"/>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30"/>
    </row>
    <row r="76" spans="1:131" ht="26.25" customHeight="1" x14ac:dyDescent="0.2">
      <c r="A76" s="238">
        <v>9</v>
      </c>
      <c r="B76" s="870" t="s">
        <v>616</v>
      </c>
      <c r="C76" s="871"/>
      <c r="D76" s="871"/>
      <c r="E76" s="871"/>
      <c r="F76" s="871"/>
      <c r="G76" s="871"/>
      <c r="H76" s="871"/>
      <c r="I76" s="871"/>
      <c r="J76" s="871"/>
      <c r="K76" s="871"/>
      <c r="L76" s="871"/>
      <c r="M76" s="871"/>
      <c r="N76" s="871"/>
      <c r="O76" s="871"/>
      <c r="P76" s="872"/>
      <c r="Q76" s="874">
        <v>867</v>
      </c>
      <c r="R76" s="875"/>
      <c r="S76" s="875"/>
      <c r="T76" s="875"/>
      <c r="U76" s="830"/>
      <c r="V76" s="876">
        <v>840</v>
      </c>
      <c r="W76" s="875"/>
      <c r="X76" s="875"/>
      <c r="Y76" s="875"/>
      <c r="Z76" s="830"/>
      <c r="AA76" s="876">
        <v>27</v>
      </c>
      <c r="AB76" s="875"/>
      <c r="AC76" s="875"/>
      <c r="AD76" s="875"/>
      <c r="AE76" s="830"/>
      <c r="AF76" s="876">
        <v>11</v>
      </c>
      <c r="AG76" s="875"/>
      <c r="AH76" s="875"/>
      <c r="AI76" s="875"/>
      <c r="AJ76" s="830"/>
      <c r="AK76" s="831">
        <v>19</v>
      </c>
      <c r="AL76" s="831"/>
      <c r="AM76" s="831"/>
      <c r="AN76" s="831"/>
      <c r="AO76" s="831"/>
      <c r="AP76" s="876">
        <v>24</v>
      </c>
      <c r="AQ76" s="875"/>
      <c r="AR76" s="875"/>
      <c r="AS76" s="875"/>
      <c r="AT76" s="830"/>
      <c r="AU76" s="831">
        <v>13</v>
      </c>
      <c r="AV76" s="831"/>
      <c r="AW76" s="831"/>
      <c r="AX76" s="831"/>
      <c r="AY76" s="831"/>
      <c r="AZ76" s="828" t="s">
        <v>617</v>
      </c>
      <c r="BA76" s="828"/>
      <c r="BB76" s="828"/>
      <c r="BC76" s="828"/>
      <c r="BD76" s="829"/>
      <c r="BE76" s="241"/>
      <c r="BF76" s="241"/>
      <c r="BG76" s="241"/>
      <c r="BH76" s="241"/>
      <c r="BI76" s="241"/>
      <c r="BJ76" s="241"/>
      <c r="BK76" s="241"/>
      <c r="BL76" s="241"/>
      <c r="BM76" s="241"/>
      <c r="BN76" s="241"/>
      <c r="BO76" s="241"/>
      <c r="BP76" s="241"/>
      <c r="BQ76" s="238">
        <v>70</v>
      </c>
      <c r="BR76" s="243"/>
      <c r="BS76" s="856"/>
      <c r="BT76" s="857"/>
      <c r="BU76" s="857"/>
      <c r="BV76" s="857"/>
      <c r="BW76" s="857"/>
      <c r="BX76" s="857"/>
      <c r="BY76" s="857"/>
      <c r="BZ76" s="857"/>
      <c r="CA76" s="857"/>
      <c r="CB76" s="857"/>
      <c r="CC76" s="857"/>
      <c r="CD76" s="857"/>
      <c r="CE76" s="857"/>
      <c r="CF76" s="857"/>
      <c r="CG76" s="862"/>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30"/>
    </row>
    <row r="77" spans="1:131" ht="26.25" customHeight="1" x14ac:dyDescent="0.2">
      <c r="A77" s="238">
        <v>10</v>
      </c>
      <c r="B77" s="870" t="s">
        <v>618</v>
      </c>
      <c r="C77" s="871"/>
      <c r="D77" s="871"/>
      <c r="E77" s="871"/>
      <c r="F77" s="871"/>
      <c r="G77" s="871"/>
      <c r="H77" s="871"/>
      <c r="I77" s="871"/>
      <c r="J77" s="871"/>
      <c r="K77" s="871"/>
      <c r="L77" s="871"/>
      <c r="M77" s="871"/>
      <c r="N77" s="871"/>
      <c r="O77" s="871"/>
      <c r="P77" s="872"/>
      <c r="Q77" s="874">
        <v>380</v>
      </c>
      <c r="R77" s="875"/>
      <c r="S77" s="875"/>
      <c r="T77" s="875"/>
      <c r="U77" s="830"/>
      <c r="V77" s="876">
        <v>378</v>
      </c>
      <c r="W77" s="875"/>
      <c r="X77" s="875"/>
      <c r="Y77" s="875"/>
      <c r="Z77" s="830"/>
      <c r="AA77" s="876">
        <v>2</v>
      </c>
      <c r="AB77" s="875"/>
      <c r="AC77" s="875"/>
      <c r="AD77" s="875"/>
      <c r="AE77" s="830"/>
      <c r="AF77" s="876">
        <v>2</v>
      </c>
      <c r="AG77" s="875"/>
      <c r="AH77" s="875"/>
      <c r="AI77" s="875"/>
      <c r="AJ77" s="830"/>
      <c r="AK77" s="831" t="s">
        <v>599</v>
      </c>
      <c r="AL77" s="831"/>
      <c r="AM77" s="831"/>
      <c r="AN77" s="831"/>
      <c r="AO77" s="831"/>
      <c r="AP77" s="876">
        <v>107</v>
      </c>
      <c r="AQ77" s="875"/>
      <c r="AR77" s="875"/>
      <c r="AS77" s="875"/>
      <c r="AT77" s="830"/>
      <c r="AU77" s="831">
        <v>42</v>
      </c>
      <c r="AV77" s="831"/>
      <c r="AW77" s="831"/>
      <c r="AX77" s="831"/>
      <c r="AY77" s="831"/>
      <c r="AZ77" s="828"/>
      <c r="BA77" s="828"/>
      <c r="BB77" s="828"/>
      <c r="BC77" s="828"/>
      <c r="BD77" s="829"/>
      <c r="BE77" s="241"/>
      <c r="BF77" s="241"/>
      <c r="BG77" s="241"/>
      <c r="BH77" s="241"/>
      <c r="BI77" s="241"/>
      <c r="BJ77" s="241"/>
      <c r="BK77" s="241"/>
      <c r="BL77" s="241"/>
      <c r="BM77" s="241"/>
      <c r="BN77" s="241"/>
      <c r="BO77" s="241"/>
      <c r="BP77" s="241"/>
      <c r="BQ77" s="238">
        <v>71</v>
      </c>
      <c r="BR77" s="243"/>
      <c r="BS77" s="856"/>
      <c r="BT77" s="857"/>
      <c r="BU77" s="857"/>
      <c r="BV77" s="857"/>
      <c r="BW77" s="857"/>
      <c r="BX77" s="857"/>
      <c r="BY77" s="857"/>
      <c r="BZ77" s="857"/>
      <c r="CA77" s="857"/>
      <c r="CB77" s="857"/>
      <c r="CC77" s="857"/>
      <c r="CD77" s="857"/>
      <c r="CE77" s="857"/>
      <c r="CF77" s="857"/>
      <c r="CG77" s="862"/>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30"/>
    </row>
    <row r="78" spans="1:131" ht="26.25" customHeight="1" x14ac:dyDescent="0.2">
      <c r="A78" s="238">
        <v>11</v>
      </c>
      <c r="B78" s="870" t="s">
        <v>619</v>
      </c>
      <c r="C78" s="871"/>
      <c r="D78" s="871"/>
      <c r="E78" s="871"/>
      <c r="F78" s="871"/>
      <c r="G78" s="871"/>
      <c r="H78" s="871"/>
      <c r="I78" s="871"/>
      <c r="J78" s="871"/>
      <c r="K78" s="871"/>
      <c r="L78" s="871"/>
      <c r="M78" s="871"/>
      <c r="N78" s="871"/>
      <c r="O78" s="871"/>
      <c r="P78" s="872"/>
      <c r="Q78" s="873">
        <v>7319</v>
      </c>
      <c r="R78" s="831"/>
      <c r="S78" s="831"/>
      <c r="T78" s="831"/>
      <c r="U78" s="831"/>
      <c r="V78" s="831">
        <v>6688</v>
      </c>
      <c r="W78" s="831"/>
      <c r="X78" s="831"/>
      <c r="Y78" s="831"/>
      <c r="Z78" s="831"/>
      <c r="AA78" s="831">
        <v>631</v>
      </c>
      <c r="AB78" s="831"/>
      <c r="AC78" s="831"/>
      <c r="AD78" s="831"/>
      <c r="AE78" s="831"/>
      <c r="AF78" s="831">
        <v>631</v>
      </c>
      <c r="AG78" s="831"/>
      <c r="AH78" s="831"/>
      <c r="AI78" s="831"/>
      <c r="AJ78" s="831"/>
      <c r="AK78" s="831">
        <v>66</v>
      </c>
      <c r="AL78" s="831"/>
      <c r="AM78" s="831"/>
      <c r="AN78" s="831"/>
      <c r="AO78" s="831"/>
      <c r="AP78" s="831" t="s">
        <v>599</v>
      </c>
      <c r="AQ78" s="831"/>
      <c r="AR78" s="831"/>
      <c r="AS78" s="831"/>
      <c r="AT78" s="831"/>
      <c r="AU78" s="831" t="s">
        <v>602</v>
      </c>
      <c r="AV78" s="831"/>
      <c r="AW78" s="831"/>
      <c r="AX78" s="831"/>
      <c r="AY78" s="831"/>
      <c r="AZ78" s="828" t="s">
        <v>620</v>
      </c>
      <c r="BA78" s="828"/>
      <c r="BB78" s="828"/>
      <c r="BC78" s="828"/>
      <c r="BD78" s="829"/>
      <c r="BE78" s="241"/>
      <c r="BF78" s="241"/>
      <c r="BG78" s="241"/>
      <c r="BH78" s="241"/>
      <c r="BI78" s="241"/>
      <c r="BJ78" s="230"/>
      <c r="BK78" s="230"/>
      <c r="BL78" s="230"/>
      <c r="BM78" s="230"/>
      <c r="BN78" s="230"/>
      <c r="BO78" s="241"/>
      <c r="BP78" s="241"/>
      <c r="BQ78" s="238">
        <v>72</v>
      </c>
      <c r="BR78" s="243"/>
      <c r="BS78" s="856"/>
      <c r="BT78" s="857"/>
      <c r="BU78" s="857"/>
      <c r="BV78" s="857"/>
      <c r="BW78" s="857"/>
      <c r="BX78" s="857"/>
      <c r="BY78" s="857"/>
      <c r="BZ78" s="857"/>
      <c r="CA78" s="857"/>
      <c r="CB78" s="857"/>
      <c r="CC78" s="857"/>
      <c r="CD78" s="857"/>
      <c r="CE78" s="857"/>
      <c r="CF78" s="857"/>
      <c r="CG78" s="862"/>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30"/>
    </row>
    <row r="79" spans="1:131" ht="26.25" customHeight="1" x14ac:dyDescent="0.2">
      <c r="A79" s="238">
        <v>12</v>
      </c>
      <c r="B79" s="870" t="s">
        <v>621</v>
      </c>
      <c r="C79" s="871"/>
      <c r="D79" s="871"/>
      <c r="E79" s="871"/>
      <c r="F79" s="871"/>
      <c r="G79" s="871"/>
      <c r="H79" s="871"/>
      <c r="I79" s="871"/>
      <c r="J79" s="871"/>
      <c r="K79" s="871"/>
      <c r="L79" s="871"/>
      <c r="M79" s="871"/>
      <c r="N79" s="871"/>
      <c r="O79" s="871"/>
      <c r="P79" s="872"/>
      <c r="Q79" s="873">
        <v>267</v>
      </c>
      <c r="R79" s="831"/>
      <c r="S79" s="831"/>
      <c r="T79" s="831"/>
      <c r="U79" s="831"/>
      <c r="V79" s="831">
        <v>235</v>
      </c>
      <c r="W79" s="831"/>
      <c r="X79" s="831"/>
      <c r="Y79" s="831"/>
      <c r="Z79" s="831"/>
      <c r="AA79" s="831">
        <v>32</v>
      </c>
      <c r="AB79" s="831"/>
      <c r="AC79" s="831"/>
      <c r="AD79" s="831"/>
      <c r="AE79" s="831"/>
      <c r="AF79" s="831">
        <v>32</v>
      </c>
      <c r="AG79" s="831"/>
      <c r="AH79" s="831"/>
      <c r="AI79" s="831"/>
      <c r="AJ79" s="831"/>
      <c r="AK79" s="831" t="s">
        <v>602</v>
      </c>
      <c r="AL79" s="831"/>
      <c r="AM79" s="831"/>
      <c r="AN79" s="831"/>
      <c r="AO79" s="831"/>
      <c r="AP79" s="831" t="s">
        <v>608</v>
      </c>
      <c r="AQ79" s="831"/>
      <c r="AR79" s="831"/>
      <c r="AS79" s="831"/>
      <c r="AT79" s="831"/>
      <c r="AU79" s="831" t="s">
        <v>602</v>
      </c>
      <c r="AV79" s="831"/>
      <c r="AW79" s="831"/>
      <c r="AX79" s="831"/>
      <c r="AY79" s="831"/>
      <c r="AZ79" s="828"/>
      <c r="BA79" s="828"/>
      <c r="BB79" s="828"/>
      <c r="BC79" s="828"/>
      <c r="BD79" s="829"/>
      <c r="BE79" s="241"/>
      <c r="BF79" s="241"/>
      <c r="BG79" s="241"/>
      <c r="BH79" s="241"/>
      <c r="BI79" s="241"/>
      <c r="BJ79" s="230"/>
      <c r="BK79" s="230"/>
      <c r="BL79" s="230"/>
      <c r="BM79" s="230"/>
      <c r="BN79" s="230"/>
      <c r="BO79" s="241"/>
      <c r="BP79" s="241"/>
      <c r="BQ79" s="238">
        <v>73</v>
      </c>
      <c r="BR79" s="243"/>
      <c r="BS79" s="856"/>
      <c r="BT79" s="857"/>
      <c r="BU79" s="857"/>
      <c r="BV79" s="857"/>
      <c r="BW79" s="857"/>
      <c r="BX79" s="857"/>
      <c r="BY79" s="857"/>
      <c r="BZ79" s="857"/>
      <c r="CA79" s="857"/>
      <c r="CB79" s="857"/>
      <c r="CC79" s="857"/>
      <c r="CD79" s="857"/>
      <c r="CE79" s="857"/>
      <c r="CF79" s="857"/>
      <c r="CG79" s="862"/>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30"/>
    </row>
    <row r="80" spans="1:131" ht="26.25" customHeight="1" x14ac:dyDescent="0.2">
      <c r="A80" s="238">
        <v>13</v>
      </c>
      <c r="B80" s="870" t="s">
        <v>622</v>
      </c>
      <c r="C80" s="871"/>
      <c r="D80" s="871"/>
      <c r="E80" s="871"/>
      <c r="F80" s="871"/>
      <c r="G80" s="871"/>
      <c r="H80" s="871"/>
      <c r="I80" s="871"/>
      <c r="J80" s="871"/>
      <c r="K80" s="871"/>
      <c r="L80" s="871"/>
      <c r="M80" s="871"/>
      <c r="N80" s="871"/>
      <c r="O80" s="871"/>
      <c r="P80" s="872"/>
      <c r="Q80" s="873">
        <v>279696</v>
      </c>
      <c r="R80" s="831"/>
      <c r="S80" s="831"/>
      <c r="T80" s="831"/>
      <c r="U80" s="831"/>
      <c r="V80" s="831">
        <v>267445</v>
      </c>
      <c r="W80" s="831"/>
      <c r="X80" s="831"/>
      <c r="Y80" s="831"/>
      <c r="Z80" s="831"/>
      <c r="AA80" s="831">
        <v>12251</v>
      </c>
      <c r="AB80" s="831"/>
      <c r="AC80" s="831"/>
      <c r="AD80" s="831"/>
      <c r="AE80" s="831"/>
      <c r="AF80" s="831">
        <v>12251</v>
      </c>
      <c r="AG80" s="831"/>
      <c r="AH80" s="831"/>
      <c r="AI80" s="831"/>
      <c r="AJ80" s="831"/>
      <c r="AK80" s="831" t="s">
        <v>599</v>
      </c>
      <c r="AL80" s="831"/>
      <c r="AM80" s="831"/>
      <c r="AN80" s="831"/>
      <c r="AO80" s="831"/>
      <c r="AP80" s="831" t="s">
        <v>602</v>
      </c>
      <c r="AQ80" s="831"/>
      <c r="AR80" s="831"/>
      <c r="AS80" s="831"/>
      <c r="AT80" s="831"/>
      <c r="AU80" s="831" t="s">
        <v>602</v>
      </c>
      <c r="AV80" s="831"/>
      <c r="AW80" s="831"/>
      <c r="AX80" s="831"/>
      <c r="AY80" s="831"/>
      <c r="AZ80" s="828"/>
      <c r="BA80" s="828"/>
      <c r="BB80" s="828"/>
      <c r="BC80" s="828"/>
      <c r="BD80" s="829"/>
      <c r="BE80" s="241"/>
      <c r="BF80" s="241"/>
      <c r="BG80" s="241"/>
      <c r="BH80" s="241"/>
      <c r="BI80" s="241"/>
      <c r="BJ80" s="241"/>
      <c r="BK80" s="241"/>
      <c r="BL80" s="241"/>
      <c r="BM80" s="241"/>
      <c r="BN80" s="241"/>
      <c r="BO80" s="241"/>
      <c r="BP80" s="241"/>
      <c r="BQ80" s="238">
        <v>74</v>
      </c>
      <c r="BR80" s="243"/>
      <c r="BS80" s="856"/>
      <c r="BT80" s="857"/>
      <c r="BU80" s="857"/>
      <c r="BV80" s="857"/>
      <c r="BW80" s="857"/>
      <c r="BX80" s="857"/>
      <c r="BY80" s="857"/>
      <c r="BZ80" s="857"/>
      <c r="CA80" s="857"/>
      <c r="CB80" s="857"/>
      <c r="CC80" s="857"/>
      <c r="CD80" s="857"/>
      <c r="CE80" s="857"/>
      <c r="CF80" s="857"/>
      <c r="CG80" s="862"/>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30"/>
    </row>
    <row r="81" spans="1:131" ht="26.25" customHeight="1" x14ac:dyDescent="0.2">
      <c r="A81" s="238">
        <v>14</v>
      </c>
      <c r="B81" s="870"/>
      <c r="C81" s="871"/>
      <c r="D81" s="871"/>
      <c r="E81" s="871"/>
      <c r="F81" s="871"/>
      <c r="G81" s="871"/>
      <c r="H81" s="871"/>
      <c r="I81" s="871"/>
      <c r="J81" s="871"/>
      <c r="K81" s="871"/>
      <c r="L81" s="871"/>
      <c r="M81" s="871"/>
      <c r="N81" s="871"/>
      <c r="O81" s="871"/>
      <c r="P81" s="872"/>
      <c r="Q81" s="873"/>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28"/>
      <c r="BA81" s="828"/>
      <c r="BB81" s="828"/>
      <c r="BC81" s="828"/>
      <c r="BD81" s="829"/>
      <c r="BE81" s="241"/>
      <c r="BF81" s="241"/>
      <c r="BG81" s="241"/>
      <c r="BH81" s="241"/>
      <c r="BI81" s="241"/>
      <c r="BJ81" s="241"/>
      <c r="BK81" s="241"/>
      <c r="BL81" s="241"/>
      <c r="BM81" s="241"/>
      <c r="BN81" s="241"/>
      <c r="BO81" s="241"/>
      <c r="BP81" s="241"/>
      <c r="BQ81" s="238">
        <v>75</v>
      </c>
      <c r="BR81" s="243"/>
      <c r="BS81" s="856"/>
      <c r="BT81" s="857"/>
      <c r="BU81" s="857"/>
      <c r="BV81" s="857"/>
      <c r="BW81" s="857"/>
      <c r="BX81" s="857"/>
      <c r="BY81" s="857"/>
      <c r="BZ81" s="857"/>
      <c r="CA81" s="857"/>
      <c r="CB81" s="857"/>
      <c r="CC81" s="857"/>
      <c r="CD81" s="857"/>
      <c r="CE81" s="857"/>
      <c r="CF81" s="857"/>
      <c r="CG81" s="862"/>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30"/>
    </row>
    <row r="82" spans="1:131" ht="26.25" customHeight="1" x14ac:dyDescent="0.2">
      <c r="A82" s="238">
        <v>15</v>
      </c>
      <c r="B82" s="870"/>
      <c r="C82" s="871"/>
      <c r="D82" s="871"/>
      <c r="E82" s="871"/>
      <c r="F82" s="871"/>
      <c r="G82" s="871"/>
      <c r="H82" s="871"/>
      <c r="I82" s="871"/>
      <c r="J82" s="871"/>
      <c r="K82" s="871"/>
      <c r="L82" s="871"/>
      <c r="M82" s="871"/>
      <c r="N82" s="871"/>
      <c r="O82" s="871"/>
      <c r="P82" s="872"/>
      <c r="Q82" s="873"/>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28"/>
      <c r="BA82" s="828"/>
      <c r="BB82" s="828"/>
      <c r="BC82" s="828"/>
      <c r="BD82" s="829"/>
      <c r="BE82" s="241"/>
      <c r="BF82" s="241"/>
      <c r="BG82" s="241"/>
      <c r="BH82" s="241"/>
      <c r="BI82" s="241"/>
      <c r="BJ82" s="241"/>
      <c r="BK82" s="241"/>
      <c r="BL82" s="241"/>
      <c r="BM82" s="241"/>
      <c r="BN82" s="241"/>
      <c r="BO82" s="241"/>
      <c r="BP82" s="241"/>
      <c r="BQ82" s="238">
        <v>76</v>
      </c>
      <c r="BR82" s="243"/>
      <c r="BS82" s="856"/>
      <c r="BT82" s="857"/>
      <c r="BU82" s="857"/>
      <c r="BV82" s="857"/>
      <c r="BW82" s="857"/>
      <c r="BX82" s="857"/>
      <c r="BY82" s="857"/>
      <c r="BZ82" s="857"/>
      <c r="CA82" s="857"/>
      <c r="CB82" s="857"/>
      <c r="CC82" s="857"/>
      <c r="CD82" s="857"/>
      <c r="CE82" s="857"/>
      <c r="CF82" s="857"/>
      <c r="CG82" s="862"/>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30"/>
    </row>
    <row r="83" spans="1:131" ht="26.25" customHeight="1" x14ac:dyDescent="0.2">
      <c r="A83" s="238">
        <v>16</v>
      </c>
      <c r="B83" s="870"/>
      <c r="C83" s="871"/>
      <c r="D83" s="871"/>
      <c r="E83" s="871"/>
      <c r="F83" s="871"/>
      <c r="G83" s="871"/>
      <c r="H83" s="871"/>
      <c r="I83" s="871"/>
      <c r="J83" s="871"/>
      <c r="K83" s="871"/>
      <c r="L83" s="871"/>
      <c r="M83" s="871"/>
      <c r="N83" s="871"/>
      <c r="O83" s="871"/>
      <c r="P83" s="872"/>
      <c r="Q83" s="873"/>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28"/>
      <c r="BA83" s="828"/>
      <c r="BB83" s="828"/>
      <c r="BC83" s="828"/>
      <c r="BD83" s="829"/>
      <c r="BE83" s="241"/>
      <c r="BF83" s="241"/>
      <c r="BG83" s="241"/>
      <c r="BH83" s="241"/>
      <c r="BI83" s="241"/>
      <c r="BJ83" s="241"/>
      <c r="BK83" s="241"/>
      <c r="BL83" s="241"/>
      <c r="BM83" s="241"/>
      <c r="BN83" s="241"/>
      <c r="BO83" s="241"/>
      <c r="BP83" s="241"/>
      <c r="BQ83" s="238">
        <v>77</v>
      </c>
      <c r="BR83" s="243"/>
      <c r="BS83" s="856"/>
      <c r="BT83" s="857"/>
      <c r="BU83" s="857"/>
      <c r="BV83" s="857"/>
      <c r="BW83" s="857"/>
      <c r="BX83" s="857"/>
      <c r="BY83" s="857"/>
      <c r="BZ83" s="857"/>
      <c r="CA83" s="857"/>
      <c r="CB83" s="857"/>
      <c r="CC83" s="857"/>
      <c r="CD83" s="857"/>
      <c r="CE83" s="857"/>
      <c r="CF83" s="857"/>
      <c r="CG83" s="862"/>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30"/>
    </row>
    <row r="84" spans="1:131" ht="26.25" customHeight="1" x14ac:dyDescent="0.2">
      <c r="A84" s="238">
        <v>17</v>
      </c>
      <c r="B84" s="870"/>
      <c r="C84" s="871"/>
      <c r="D84" s="871"/>
      <c r="E84" s="871"/>
      <c r="F84" s="871"/>
      <c r="G84" s="871"/>
      <c r="H84" s="871"/>
      <c r="I84" s="871"/>
      <c r="J84" s="871"/>
      <c r="K84" s="871"/>
      <c r="L84" s="871"/>
      <c r="M84" s="871"/>
      <c r="N84" s="871"/>
      <c r="O84" s="871"/>
      <c r="P84" s="872"/>
      <c r="Q84" s="873"/>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28"/>
      <c r="BA84" s="828"/>
      <c r="BB84" s="828"/>
      <c r="BC84" s="828"/>
      <c r="BD84" s="829"/>
      <c r="BE84" s="241"/>
      <c r="BF84" s="241"/>
      <c r="BG84" s="241"/>
      <c r="BH84" s="241"/>
      <c r="BI84" s="241"/>
      <c r="BJ84" s="241"/>
      <c r="BK84" s="241"/>
      <c r="BL84" s="241"/>
      <c r="BM84" s="241"/>
      <c r="BN84" s="241"/>
      <c r="BO84" s="241"/>
      <c r="BP84" s="241"/>
      <c r="BQ84" s="238">
        <v>78</v>
      </c>
      <c r="BR84" s="243"/>
      <c r="BS84" s="856"/>
      <c r="BT84" s="857"/>
      <c r="BU84" s="857"/>
      <c r="BV84" s="857"/>
      <c r="BW84" s="857"/>
      <c r="BX84" s="857"/>
      <c r="BY84" s="857"/>
      <c r="BZ84" s="857"/>
      <c r="CA84" s="857"/>
      <c r="CB84" s="857"/>
      <c r="CC84" s="857"/>
      <c r="CD84" s="857"/>
      <c r="CE84" s="857"/>
      <c r="CF84" s="857"/>
      <c r="CG84" s="862"/>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30"/>
    </row>
    <row r="85" spans="1:131" ht="26.25" customHeight="1" x14ac:dyDescent="0.2">
      <c r="A85" s="238">
        <v>18</v>
      </c>
      <c r="B85" s="870"/>
      <c r="C85" s="871"/>
      <c r="D85" s="871"/>
      <c r="E85" s="871"/>
      <c r="F85" s="871"/>
      <c r="G85" s="871"/>
      <c r="H85" s="871"/>
      <c r="I85" s="871"/>
      <c r="J85" s="871"/>
      <c r="K85" s="871"/>
      <c r="L85" s="871"/>
      <c r="M85" s="871"/>
      <c r="N85" s="871"/>
      <c r="O85" s="871"/>
      <c r="P85" s="872"/>
      <c r="Q85" s="873"/>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28"/>
      <c r="BA85" s="828"/>
      <c r="BB85" s="828"/>
      <c r="BC85" s="828"/>
      <c r="BD85" s="829"/>
      <c r="BE85" s="241"/>
      <c r="BF85" s="241"/>
      <c r="BG85" s="241"/>
      <c r="BH85" s="241"/>
      <c r="BI85" s="241"/>
      <c r="BJ85" s="241"/>
      <c r="BK85" s="241"/>
      <c r="BL85" s="241"/>
      <c r="BM85" s="241"/>
      <c r="BN85" s="241"/>
      <c r="BO85" s="241"/>
      <c r="BP85" s="241"/>
      <c r="BQ85" s="238">
        <v>79</v>
      </c>
      <c r="BR85" s="243"/>
      <c r="BS85" s="856"/>
      <c r="BT85" s="857"/>
      <c r="BU85" s="857"/>
      <c r="BV85" s="857"/>
      <c r="BW85" s="857"/>
      <c r="BX85" s="857"/>
      <c r="BY85" s="857"/>
      <c r="BZ85" s="857"/>
      <c r="CA85" s="857"/>
      <c r="CB85" s="857"/>
      <c r="CC85" s="857"/>
      <c r="CD85" s="857"/>
      <c r="CE85" s="857"/>
      <c r="CF85" s="857"/>
      <c r="CG85" s="862"/>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30"/>
    </row>
    <row r="86" spans="1:131" ht="26.25" customHeight="1" x14ac:dyDescent="0.2">
      <c r="A86" s="238">
        <v>19</v>
      </c>
      <c r="B86" s="870"/>
      <c r="C86" s="871"/>
      <c r="D86" s="871"/>
      <c r="E86" s="871"/>
      <c r="F86" s="871"/>
      <c r="G86" s="871"/>
      <c r="H86" s="871"/>
      <c r="I86" s="871"/>
      <c r="J86" s="871"/>
      <c r="K86" s="871"/>
      <c r="L86" s="871"/>
      <c r="M86" s="871"/>
      <c r="N86" s="871"/>
      <c r="O86" s="871"/>
      <c r="P86" s="872"/>
      <c r="Q86" s="873"/>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28"/>
      <c r="BA86" s="828"/>
      <c r="BB86" s="828"/>
      <c r="BC86" s="828"/>
      <c r="BD86" s="829"/>
      <c r="BE86" s="241"/>
      <c r="BF86" s="241"/>
      <c r="BG86" s="241"/>
      <c r="BH86" s="241"/>
      <c r="BI86" s="241"/>
      <c r="BJ86" s="241"/>
      <c r="BK86" s="241"/>
      <c r="BL86" s="241"/>
      <c r="BM86" s="241"/>
      <c r="BN86" s="241"/>
      <c r="BO86" s="241"/>
      <c r="BP86" s="241"/>
      <c r="BQ86" s="238">
        <v>80</v>
      </c>
      <c r="BR86" s="243"/>
      <c r="BS86" s="856"/>
      <c r="BT86" s="857"/>
      <c r="BU86" s="857"/>
      <c r="BV86" s="857"/>
      <c r="BW86" s="857"/>
      <c r="BX86" s="857"/>
      <c r="BY86" s="857"/>
      <c r="BZ86" s="857"/>
      <c r="CA86" s="857"/>
      <c r="CB86" s="857"/>
      <c r="CC86" s="857"/>
      <c r="CD86" s="857"/>
      <c r="CE86" s="857"/>
      <c r="CF86" s="857"/>
      <c r="CG86" s="862"/>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30"/>
    </row>
    <row r="87" spans="1:131" ht="26.25" customHeight="1" x14ac:dyDescent="0.2">
      <c r="A87" s="244">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41"/>
      <c r="BF87" s="241"/>
      <c r="BG87" s="241"/>
      <c r="BH87" s="241"/>
      <c r="BI87" s="241"/>
      <c r="BJ87" s="241"/>
      <c r="BK87" s="241"/>
      <c r="BL87" s="241"/>
      <c r="BM87" s="241"/>
      <c r="BN87" s="241"/>
      <c r="BO87" s="241"/>
      <c r="BP87" s="241"/>
      <c r="BQ87" s="238">
        <v>81</v>
      </c>
      <c r="BR87" s="243"/>
      <c r="BS87" s="856"/>
      <c r="BT87" s="857"/>
      <c r="BU87" s="857"/>
      <c r="BV87" s="857"/>
      <c r="BW87" s="857"/>
      <c r="BX87" s="857"/>
      <c r="BY87" s="857"/>
      <c r="BZ87" s="857"/>
      <c r="CA87" s="857"/>
      <c r="CB87" s="857"/>
      <c r="CC87" s="857"/>
      <c r="CD87" s="857"/>
      <c r="CE87" s="857"/>
      <c r="CF87" s="857"/>
      <c r="CG87" s="862"/>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30"/>
    </row>
    <row r="88" spans="1:131" ht="26.25" customHeight="1" thickBot="1" x14ac:dyDescent="0.25">
      <c r="A88" s="240" t="s">
        <v>393</v>
      </c>
      <c r="B88" s="789" t="s">
        <v>427</v>
      </c>
      <c r="C88" s="790"/>
      <c r="D88" s="790"/>
      <c r="E88" s="790"/>
      <c r="F88" s="790"/>
      <c r="G88" s="790"/>
      <c r="H88" s="790"/>
      <c r="I88" s="790"/>
      <c r="J88" s="790"/>
      <c r="K88" s="790"/>
      <c r="L88" s="790"/>
      <c r="M88" s="790"/>
      <c r="N88" s="790"/>
      <c r="O88" s="790"/>
      <c r="P88" s="791"/>
      <c r="Q88" s="837"/>
      <c r="R88" s="838"/>
      <c r="S88" s="838"/>
      <c r="T88" s="838"/>
      <c r="U88" s="838"/>
      <c r="V88" s="838"/>
      <c r="W88" s="838"/>
      <c r="X88" s="838"/>
      <c r="Y88" s="838"/>
      <c r="Z88" s="838"/>
      <c r="AA88" s="838"/>
      <c r="AB88" s="838"/>
      <c r="AC88" s="838"/>
      <c r="AD88" s="838"/>
      <c r="AE88" s="838"/>
      <c r="AF88" s="841">
        <v>13061</v>
      </c>
      <c r="AG88" s="841"/>
      <c r="AH88" s="841"/>
      <c r="AI88" s="841"/>
      <c r="AJ88" s="841"/>
      <c r="AK88" s="838"/>
      <c r="AL88" s="838"/>
      <c r="AM88" s="838"/>
      <c r="AN88" s="838"/>
      <c r="AO88" s="838"/>
      <c r="AP88" s="841">
        <v>1831</v>
      </c>
      <c r="AQ88" s="841"/>
      <c r="AR88" s="841"/>
      <c r="AS88" s="841"/>
      <c r="AT88" s="841"/>
      <c r="AU88" s="841">
        <v>227</v>
      </c>
      <c r="AV88" s="841"/>
      <c r="AW88" s="841"/>
      <c r="AX88" s="841"/>
      <c r="AY88" s="841"/>
      <c r="AZ88" s="846"/>
      <c r="BA88" s="846"/>
      <c r="BB88" s="846"/>
      <c r="BC88" s="846"/>
      <c r="BD88" s="847"/>
      <c r="BE88" s="241"/>
      <c r="BF88" s="241"/>
      <c r="BG88" s="241"/>
      <c r="BH88" s="241"/>
      <c r="BI88" s="241"/>
      <c r="BJ88" s="241"/>
      <c r="BK88" s="241"/>
      <c r="BL88" s="241"/>
      <c r="BM88" s="241"/>
      <c r="BN88" s="241"/>
      <c r="BO88" s="241"/>
      <c r="BP88" s="241"/>
      <c r="BQ88" s="238">
        <v>82</v>
      </c>
      <c r="BR88" s="243"/>
      <c r="BS88" s="856"/>
      <c r="BT88" s="857"/>
      <c r="BU88" s="857"/>
      <c r="BV88" s="857"/>
      <c r="BW88" s="857"/>
      <c r="BX88" s="857"/>
      <c r="BY88" s="857"/>
      <c r="BZ88" s="857"/>
      <c r="CA88" s="857"/>
      <c r="CB88" s="857"/>
      <c r="CC88" s="857"/>
      <c r="CD88" s="857"/>
      <c r="CE88" s="857"/>
      <c r="CF88" s="857"/>
      <c r="CG88" s="862"/>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6"/>
      <c r="BT89" s="857"/>
      <c r="BU89" s="857"/>
      <c r="BV89" s="857"/>
      <c r="BW89" s="857"/>
      <c r="BX89" s="857"/>
      <c r="BY89" s="857"/>
      <c r="BZ89" s="857"/>
      <c r="CA89" s="857"/>
      <c r="CB89" s="857"/>
      <c r="CC89" s="857"/>
      <c r="CD89" s="857"/>
      <c r="CE89" s="857"/>
      <c r="CF89" s="857"/>
      <c r="CG89" s="862"/>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6"/>
      <c r="BT90" s="857"/>
      <c r="BU90" s="857"/>
      <c r="BV90" s="857"/>
      <c r="BW90" s="857"/>
      <c r="BX90" s="857"/>
      <c r="BY90" s="857"/>
      <c r="BZ90" s="857"/>
      <c r="CA90" s="857"/>
      <c r="CB90" s="857"/>
      <c r="CC90" s="857"/>
      <c r="CD90" s="857"/>
      <c r="CE90" s="857"/>
      <c r="CF90" s="857"/>
      <c r="CG90" s="862"/>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6"/>
      <c r="BT91" s="857"/>
      <c r="BU91" s="857"/>
      <c r="BV91" s="857"/>
      <c r="BW91" s="857"/>
      <c r="BX91" s="857"/>
      <c r="BY91" s="857"/>
      <c r="BZ91" s="857"/>
      <c r="CA91" s="857"/>
      <c r="CB91" s="857"/>
      <c r="CC91" s="857"/>
      <c r="CD91" s="857"/>
      <c r="CE91" s="857"/>
      <c r="CF91" s="857"/>
      <c r="CG91" s="862"/>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6"/>
      <c r="BT92" s="857"/>
      <c r="BU92" s="857"/>
      <c r="BV92" s="857"/>
      <c r="BW92" s="857"/>
      <c r="BX92" s="857"/>
      <c r="BY92" s="857"/>
      <c r="BZ92" s="857"/>
      <c r="CA92" s="857"/>
      <c r="CB92" s="857"/>
      <c r="CC92" s="857"/>
      <c r="CD92" s="857"/>
      <c r="CE92" s="857"/>
      <c r="CF92" s="857"/>
      <c r="CG92" s="862"/>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6"/>
      <c r="BT93" s="857"/>
      <c r="BU93" s="857"/>
      <c r="BV93" s="857"/>
      <c r="BW93" s="857"/>
      <c r="BX93" s="857"/>
      <c r="BY93" s="857"/>
      <c r="BZ93" s="857"/>
      <c r="CA93" s="857"/>
      <c r="CB93" s="857"/>
      <c r="CC93" s="857"/>
      <c r="CD93" s="857"/>
      <c r="CE93" s="857"/>
      <c r="CF93" s="857"/>
      <c r="CG93" s="862"/>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6"/>
      <c r="BT94" s="857"/>
      <c r="BU94" s="857"/>
      <c r="BV94" s="857"/>
      <c r="BW94" s="857"/>
      <c r="BX94" s="857"/>
      <c r="BY94" s="857"/>
      <c r="BZ94" s="857"/>
      <c r="CA94" s="857"/>
      <c r="CB94" s="857"/>
      <c r="CC94" s="857"/>
      <c r="CD94" s="857"/>
      <c r="CE94" s="857"/>
      <c r="CF94" s="857"/>
      <c r="CG94" s="862"/>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6"/>
      <c r="BT95" s="857"/>
      <c r="BU95" s="857"/>
      <c r="BV95" s="857"/>
      <c r="BW95" s="857"/>
      <c r="BX95" s="857"/>
      <c r="BY95" s="857"/>
      <c r="BZ95" s="857"/>
      <c r="CA95" s="857"/>
      <c r="CB95" s="857"/>
      <c r="CC95" s="857"/>
      <c r="CD95" s="857"/>
      <c r="CE95" s="857"/>
      <c r="CF95" s="857"/>
      <c r="CG95" s="862"/>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6"/>
      <c r="BT96" s="857"/>
      <c r="BU96" s="857"/>
      <c r="BV96" s="857"/>
      <c r="BW96" s="857"/>
      <c r="BX96" s="857"/>
      <c r="BY96" s="857"/>
      <c r="BZ96" s="857"/>
      <c r="CA96" s="857"/>
      <c r="CB96" s="857"/>
      <c r="CC96" s="857"/>
      <c r="CD96" s="857"/>
      <c r="CE96" s="857"/>
      <c r="CF96" s="857"/>
      <c r="CG96" s="862"/>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6"/>
      <c r="BT97" s="857"/>
      <c r="BU97" s="857"/>
      <c r="BV97" s="857"/>
      <c r="BW97" s="857"/>
      <c r="BX97" s="857"/>
      <c r="BY97" s="857"/>
      <c r="BZ97" s="857"/>
      <c r="CA97" s="857"/>
      <c r="CB97" s="857"/>
      <c r="CC97" s="857"/>
      <c r="CD97" s="857"/>
      <c r="CE97" s="857"/>
      <c r="CF97" s="857"/>
      <c r="CG97" s="862"/>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6"/>
      <c r="BT98" s="857"/>
      <c r="BU98" s="857"/>
      <c r="BV98" s="857"/>
      <c r="BW98" s="857"/>
      <c r="BX98" s="857"/>
      <c r="BY98" s="857"/>
      <c r="BZ98" s="857"/>
      <c r="CA98" s="857"/>
      <c r="CB98" s="857"/>
      <c r="CC98" s="857"/>
      <c r="CD98" s="857"/>
      <c r="CE98" s="857"/>
      <c r="CF98" s="857"/>
      <c r="CG98" s="862"/>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6"/>
      <c r="BT99" s="857"/>
      <c r="BU99" s="857"/>
      <c r="BV99" s="857"/>
      <c r="BW99" s="857"/>
      <c r="BX99" s="857"/>
      <c r="BY99" s="857"/>
      <c r="BZ99" s="857"/>
      <c r="CA99" s="857"/>
      <c r="CB99" s="857"/>
      <c r="CC99" s="857"/>
      <c r="CD99" s="857"/>
      <c r="CE99" s="857"/>
      <c r="CF99" s="857"/>
      <c r="CG99" s="862"/>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6"/>
      <c r="BT100" s="857"/>
      <c r="BU100" s="857"/>
      <c r="BV100" s="857"/>
      <c r="BW100" s="857"/>
      <c r="BX100" s="857"/>
      <c r="BY100" s="857"/>
      <c r="BZ100" s="857"/>
      <c r="CA100" s="857"/>
      <c r="CB100" s="857"/>
      <c r="CC100" s="857"/>
      <c r="CD100" s="857"/>
      <c r="CE100" s="857"/>
      <c r="CF100" s="857"/>
      <c r="CG100" s="862"/>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6"/>
      <c r="BT101" s="857"/>
      <c r="BU101" s="857"/>
      <c r="BV101" s="857"/>
      <c r="BW101" s="857"/>
      <c r="BX101" s="857"/>
      <c r="BY101" s="857"/>
      <c r="BZ101" s="857"/>
      <c r="CA101" s="857"/>
      <c r="CB101" s="857"/>
      <c r="CC101" s="857"/>
      <c r="CD101" s="857"/>
      <c r="CE101" s="857"/>
      <c r="CF101" s="857"/>
      <c r="CG101" s="862"/>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789" t="s">
        <v>428</v>
      </c>
      <c r="BS102" s="790"/>
      <c r="BT102" s="790"/>
      <c r="BU102" s="790"/>
      <c r="BV102" s="790"/>
      <c r="BW102" s="790"/>
      <c r="BX102" s="790"/>
      <c r="BY102" s="790"/>
      <c r="BZ102" s="790"/>
      <c r="CA102" s="790"/>
      <c r="CB102" s="790"/>
      <c r="CC102" s="790"/>
      <c r="CD102" s="790"/>
      <c r="CE102" s="790"/>
      <c r="CF102" s="790"/>
      <c r="CG102" s="791"/>
      <c r="CH102" s="884"/>
      <c r="CI102" s="885"/>
      <c r="CJ102" s="885"/>
      <c r="CK102" s="885"/>
      <c r="CL102" s="886"/>
      <c r="CM102" s="884"/>
      <c r="CN102" s="885"/>
      <c r="CO102" s="885"/>
      <c r="CP102" s="885"/>
      <c r="CQ102" s="886"/>
      <c r="CR102" s="887">
        <v>81</v>
      </c>
      <c r="CS102" s="849"/>
      <c r="CT102" s="849"/>
      <c r="CU102" s="849"/>
      <c r="CV102" s="888"/>
      <c r="CW102" s="887">
        <v>9</v>
      </c>
      <c r="CX102" s="849"/>
      <c r="CY102" s="849"/>
      <c r="CZ102" s="849"/>
      <c r="DA102" s="888"/>
      <c r="DB102" s="887">
        <v>20</v>
      </c>
      <c r="DC102" s="849"/>
      <c r="DD102" s="849"/>
      <c r="DE102" s="849"/>
      <c r="DF102" s="888"/>
      <c r="DG102" s="887" t="s">
        <v>602</v>
      </c>
      <c r="DH102" s="849"/>
      <c r="DI102" s="849"/>
      <c r="DJ102" s="849"/>
      <c r="DK102" s="888"/>
      <c r="DL102" s="887" t="s">
        <v>602</v>
      </c>
      <c r="DM102" s="849"/>
      <c r="DN102" s="849"/>
      <c r="DO102" s="849"/>
      <c r="DP102" s="888"/>
      <c r="DQ102" s="887" t="s">
        <v>602</v>
      </c>
      <c r="DR102" s="849"/>
      <c r="DS102" s="849"/>
      <c r="DT102" s="849"/>
      <c r="DU102" s="888"/>
      <c r="DV102" s="789"/>
      <c r="DW102" s="790"/>
      <c r="DX102" s="790"/>
      <c r="DY102" s="790"/>
      <c r="DZ102" s="911"/>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2" t="s">
        <v>429</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3" t="s">
        <v>430</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4" t="s">
        <v>433</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434</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30" customFormat="1" ht="26.25" customHeight="1" x14ac:dyDescent="0.2">
      <c r="A109" s="909" t="s">
        <v>435</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436</v>
      </c>
      <c r="AB109" s="890"/>
      <c r="AC109" s="890"/>
      <c r="AD109" s="890"/>
      <c r="AE109" s="891"/>
      <c r="AF109" s="889" t="s">
        <v>437</v>
      </c>
      <c r="AG109" s="890"/>
      <c r="AH109" s="890"/>
      <c r="AI109" s="890"/>
      <c r="AJ109" s="891"/>
      <c r="AK109" s="889" t="s">
        <v>306</v>
      </c>
      <c r="AL109" s="890"/>
      <c r="AM109" s="890"/>
      <c r="AN109" s="890"/>
      <c r="AO109" s="891"/>
      <c r="AP109" s="889" t="s">
        <v>438</v>
      </c>
      <c r="AQ109" s="890"/>
      <c r="AR109" s="890"/>
      <c r="AS109" s="890"/>
      <c r="AT109" s="892"/>
      <c r="AU109" s="909" t="s">
        <v>435</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436</v>
      </c>
      <c r="BR109" s="890"/>
      <c r="BS109" s="890"/>
      <c r="BT109" s="890"/>
      <c r="BU109" s="891"/>
      <c r="BV109" s="889" t="s">
        <v>437</v>
      </c>
      <c r="BW109" s="890"/>
      <c r="BX109" s="890"/>
      <c r="BY109" s="890"/>
      <c r="BZ109" s="891"/>
      <c r="CA109" s="889" t="s">
        <v>306</v>
      </c>
      <c r="CB109" s="890"/>
      <c r="CC109" s="890"/>
      <c r="CD109" s="890"/>
      <c r="CE109" s="891"/>
      <c r="CF109" s="910" t="s">
        <v>438</v>
      </c>
      <c r="CG109" s="910"/>
      <c r="CH109" s="910"/>
      <c r="CI109" s="910"/>
      <c r="CJ109" s="910"/>
      <c r="CK109" s="889" t="s">
        <v>439</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436</v>
      </c>
      <c r="DH109" s="890"/>
      <c r="DI109" s="890"/>
      <c r="DJ109" s="890"/>
      <c r="DK109" s="891"/>
      <c r="DL109" s="889" t="s">
        <v>437</v>
      </c>
      <c r="DM109" s="890"/>
      <c r="DN109" s="890"/>
      <c r="DO109" s="890"/>
      <c r="DP109" s="891"/>
      <c r="DQ109" s="889" t="s">
        <v>306</v>
      </c>
      <c r="DR109" s="890"/>
      <c r="DS109" s="890"/>
      <c r="DT109" s="890"/>
      <c r="DU109" s="891"/>
      <c r="DV109" s="889" t="s">
        <v>438</v>
      </c>
      <c r="DW109" s="890"/>
      <c r="DX109" s="890"/>
      <c r="DY109" s="890"/>
      <c r="DZ109" s="892"/>
    </row>
    <row r="110" spans="1:131" s="230" customFormat="1" ht="26.25" customHeight="1" x14ac:dyDescent="0.2">
      <c r="A110" s="893" t="s">
        <v>440</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1550579</v>
      </c>
      <c r="AB110" s="897"/>
      <c r="AC110" s="897"/>
      <c r="AD110" s="897"/>
      <c r="AE110" s="898"/>
      <c r="AF110" s="899">
        <v>1588718</v>
      </c>
      <c r="AG110" s="897"/>
      <c r="AH110" s="897"/>
      <c r="AI110" s="897"/>
      <c r="AJ110" s="898"/>
      <c r="AK110" s="899">
        <v>1615531</v>
      </c>
      <c r="AL110" s="897"/>
      <c r="AM110" s="897"/>
      <c r="AN110" s="897"/>
      <c r="AO110" s="898"/>
      <c r="AP110" s="900">
        <v>21.2</v>
      </c>
      <c r="AQ110" s="901"/>
      <c r="AR110" s="901"/>
      <c r="AS110" s="901"/>
      <c r="AT110" s="902"/>
      <c r="AU110" s="903" t="s">
        <v>75</v>
      </c>
      <c r="AV110" s="904"/>
      <c r="AW110" s="904"/>
      <c r="AX110" s="904"/>
      <c r="AY110" s="904"/>
      <c r="AZ110" s="926" t="s">
        <v>441</v>
      </c>
      <c r="BA110" s="894"/>
      <c r="BB110" s="894"/>
      <c r="BC110" s="894"/>
      <c r="BD110" s="894"/>
      <c r="BE110" s="894"/>
      <c r="BF110" s="894"/>
      <c r="BG110" s="894"/>
      <c r="BH110" s="894"/>
      <c r="BI110" s="894"/>
      <c r="BJ110" s="894"/>
      <c r="BK110" s="894"/>
      <c r="BL110" s="894"/>
      <c r="BM110" s="894"/>
      <c r="BN110" s="894"/>
      <c r="BO110" s="894"/>
      <c r="BP110" s="895"/>
      <c r="BQ110" s="927">
        <v>14122087</v>
      </c>
      <c r="BR110" s="928"/>
      <c r="BS110" s="928"/>
      <c r="BT110" s="928"/>
      <c r="BU110" s="928"/>
      <c r="BV110" s="928">
        <v>13836495</v>
      </c>
      <c r="BW110" s="928"/>
      <c r="BX110" s="928"/>
      <c r="BY110" s="928"/>
      <c r="BZ110" s="928"/>
      <c r="CA110" s="928">
        <v>13490499</v>
      </c>
      <c r="CB110" s="928"/>
      <c r="CC110" s="928"/>
      <c r="CD110" s="928"/>
      <c r="CE110" s="928"/>
      <c r="CF110" s="941">
        <v>177.2</v>
      </c>
      <c r="CG110" s="942"/>
      <c r="CH110" s="942"/>
      <c r="CI110" s="942"/>
      <c r="CJ110" s="942"/>
      <c r="CK110" s="943" t="s">
        <v>442</v>
      </c>
      <c r="CL110" s="944"/>
      <c r="CM110" s="926" t="s">
        <v>443</v>
      </c>
      <c r="CN110" s="894"/>
      <c r="CO110" s="894"/>
      <c r="CP110" s="894"/>
      <c r="CQ110" s="894"/>
      <c r="CR110" s="894"/>
      <c r="CS110" s="894"/>
      <c r="CT110" s="894"/>
      <c r="CU110" s="894"/>
      <c r="CV110" s="894"/>
      <c r="CW110" s="894"/>
      <c r="CX110" s="894"/>
      <c r="CY110" s="894"/>
      <c r="CZ110" s="894"/>
      <c r="DA110" s="894"/>
      <c r="DB110" s="894"/>
      <c r="DC110" s="894"/>
      <c r="DD110" s="894"/>
      <c r="DE110" s="894"/>
      <c r="DF110" s="895"/>
      <c r="DG110" s="927" t="s">
        <v>444</v>
      </c>
      <c r="DH110" s="928"/>
      <c r="DI110" s="928"/>
      <c r="DJ110" s="928"/>
      <c r="DK110" s="928"/>
      <c r="DL110" s="928" t="s">
        <v>445</v>
      </c>
      <c r="DM110" s="928"/>
      <c r="DN110" s="928"/>
      <c r="DO110" s="928"/>
      <c r="DP110" s="928"/>
      <c r="DQ110" s="928" t="s">
        <v>444</v>
      </c>
      <c r="DR110" s="928"/>
      <c r="DS110" s="928"/>
      <c r="DT110" s="928"/>
      <c r="DU110" s="928"/>
      <c r="DV110" s="929" t="s">
        <v>446</v>
      </c>
      <c r="DW110" s="929"/>
      <c r="DX110" s="929"/>
      <c r="DY110" s="929"/>
      <c r="DZ110" s="930"/>
    </row>
    <row r="111" spans="1:131" s="230" customFormat="1" ht="26.25" customHeight="1" x14ac:dyDescent="0.2">
      <c r="A111" s="931" t="s">
        <v>447</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445</v>
      </c>
      <c r="AB111" s="935"/>
      <c r="AC111" s="935"/>
      <c r="AD111" s="935"/>
      <c r="AE111" s="936"/>
      <c r="AF111" s="937" t="s">
        <v>444</v>
      </c>
      <c r="AG111" s="935"/>
      <c r="AH111" s="935"/>
      <c r="AI111" s="935"/>
      <c r="AJ111" s="936"/>
      <c r="AK111" s="937" t="s">
        <v>445</v>
      </c>
      <c r="AL111" s="935"/>
      <c r="AM111" s="935"/>
      <c r="AN111" s="935"/>
      <c r="AO111" s="936"/>
      <c r="AP111" s="938" t="s">
        <v>445</v>
      </c>
      <c r="AQ111" s="939"/>
      <c r="AR111" s="939"/>
      <c r="AS111" s="939"/>
      <c r="AT111" s="940"/>
      <c r="AU111" s="905"/>
      <c r="AV111" s="906"/>
      <c r="AW111" s="906"/>
      <c r="AX111" s="906"/>
      <c r="AY111" s="906"/>
      <c r="AZ111" s="919" t="s">
        <v>448</v>
      </c>
      <c r="BA111" s="920"/>
      <c r="BB111" s="920"/>
      <c r="BC111" s="920"/>
      <c r="BD111" s="920"/>
      <c r="BE111" s="920"/>
      <c r="BF111" s="920"/>
      <c r="BG111" s="920"/>
      <c r="BH111" s="920"/>
      <c r="BI111" s="920"/>
      <c r="BJ111" s="920"/>
      <c r="BK111" s="920"/>
      <c r="BL111" s="920"/>
      <c r="BM111" s="920"/>
      <c r="BN111" s="920"/>
      <c r="BO111" s="920"/>
      <c r="BP111" s="921"/>
      <c r="BQ111" s="922" t="s">
        <v>449</v>
      </c>
      <c r="BR111" s="923"/>
      <c r="BS111" s="923"/>
      <c r="BT111" s="923"/>
      <c r="BU111" s="923"/>
      <c r="BV111" s="923" t="s">
        <v>449</v>
      </c>
      <c r="BW111" s="923"/>
      <c r="BX111" s="923"/>
      <c r="BY111" s="923"/>
      <c r="BZ111" s="923"/>
      <c r="CA111" s="923" t="s">
        <v>389</v>
      </c>
      <c r="CB111" s="923"/>
      <c r="CC111" s="923"/>
      <c r="CD111" s="923"/>
      <c r="CE111" s="923"/>
      <c r="CF111" s="917" t="s">
        <v>445</v>
      </c>
      <c r="CG111" s="918"/>
      <c r="CH111" s="918"/>
      <c r="CI111" s="918"/>
      <c r="CJ111" s="918"/>
      <c r="CK111" s="945"/>
      <c r="CL111" s="946"/>
      <c r="CM111" s="919" t="s">
        <v>450</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445</v>
      </c>
      <c r="DH111" s="923"/>
      <c r="DI111" s="923"/>
      <c r="DJ111" s="923"/>
      <c r="DK111" s="923"/>
      <c r="DL111" s="923" t="s">
        <v>449</v>
      </c>
      <c r="DM111" s="923"/>
      <c r="DN111" s="923"/>
      <c r="DO111" s="923"/>
      <c r="DP111" s="923"/>
      <c r="DQ111" s="923" t="s">
        <v>449</v>
      </c>
      <c r="DR111" s="923"/>
      <c r="DS111" s="923"/>
      <c r="DT111" s="923"/>
      <c r="DU111" s="923"/>
      <c r="DV111" s="924" t="s">
        <v>449</v>
      </c>
      <c r="DW111" s="924"/>
      <c r="DX111" s="924"/>
      <c r="DY111" s="924"/>
      <c r="DZ111" s="925"/>
    </row>
    <row r="112" spans="1:131" s="230" customFormat="1" ht="26.25" customHeight="1" x14ac:dyDescent="0.2">
      <c r="A112" s="949" t="s">
        <v>451</v>
      </c>
      <c r="B112" s="950"/>
      <c r="C112" s="920" t="s">
        <v>452</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55" t="s">
        <v>389</v>
      </c>
      <c r="AB112" s="956"/>
      <c r="AC112" s="956"/>
      <c r="AD112" s="956"/>
      <c r="AE112" s="957"/>
      <c r="AF112" s="958" t="s">
        <v>449</v>
      </c>
      <c r="AG112" s="956"/>
      <c r="AH112" s="956"/>
      <c r="AI112" s="956"/>
      <c r="AJ112" s="957"/>
      <c r="AK112" s="958" t="s">
        <v>449</v>
      </c>
      <c r="AL112" s="956"/>
      <c r="AM112" s="956"/>
      <c r="AN112" s="956"/>
      <c r="AO112" s="957"/>
      <c r="AP112" s="959" t="s">
        <v>389</v>
      </c>
      <c r="AQ112" s="960"/>
      <c r="AR112" s="960"/>
      <c r="AS112" s="960"/>
      <c r="AT112" s="961"/>
      <c r="AU112" s="905"/>
      <c r="AV112" s="906"/>
      <c r="AW112" s="906"/>
      <c r="AX112" s="906"/>
      <c r="AY112" s="906"/>
      <c r="AZ112" s="919" t="s">
        <v>453</v>
      </c>
      <c r="BA112" s="920"/>
      <c r="BB112" s="920"/>
      <c r="BC112" s="920"/>
      <c r="BD112" s="920"/>
      <c r="BE112" s="920"/>
      <c r="BF112" s="920"/>
      <c r="BG112" s="920"/>
      <c r="BH112" s="920"/>
      <c r="BI112" s="920"/>
      <c r="BJ112" s="920"/>
      <c r="BK112" s="920"/>
      <c r="BL112" s="920"/>
      <c r="BM112" s="920"/>
      <c r="BN112" s="920"/>
      <c r="BO112" s="920"/>
      <c r="BP112" s="921"/>
      <c r="BQ112" s="922">
        <v>8385801</v>
      </c>
      <c r="BR112" s="923"/>
      <c r="BS112" s="923"/>
      <c r="BT112" s="923"/>
      <c r="BU112" s="923"/>
      <c r="BV112" s="923">
        <v>8056170</v>
      </c>
      <c r="BW112" s="923"/>
      <c r="BX112" s="923"/>
      <c r="BY112" s="923"/>
      <c r="BZ112" s="923"/>
      <c r="CA112" s="923">
        <v>7887081</v>
      </c>
      <c r="CB112" s="923"/>
      <c r="CC112" s="923"/>
      <c r="CD112" s="923"/>
      <c r="CE112" s="923"/>
      <c r="CF112" s="917">
        <v>103.6</v>
      </c>
      <c r="CG112" s="918"/>
      <c r="CH112" s="918"/>
      <c r="CI112" s="918"/>
      <c r="CJ112" s="918"/>
      <c r="CK112" s="945"/>
      <c r="CL112" s="946"/>
      <c r="CM112" s="919" t="s">
        <v>454</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389</v>
      </c>
      <c r="DH112" s="923"/>
      <c r="DI112" s="923"/>
      <c r="DJ112" s="923"/>
      <c r="DK112" s="923"/>
      <c r="DL112" s="923" t="s">
        <v>389</v>
      </c>
      <c r="DM112" s="923"/>
      <c r="DN112" s="923"/>
      <c r="DO112" s="923"/>
      <c r="DP112" s="923"/>
      <c r="DQ112" s="923" t="s">
        <v>455</v>
      </c>
      <c r="DR112" s="923"/>
      <c r="DS112" s="923"/>
      <c r="DT112" s="923"/>
      <c r="DU112" s="923"/>
      <c r="DV112" s="924" t="s">
        <v>389</v>
      </c>
      <c r="DW112" s="924"/>
      <c r="DX112" s="924"/>
      <c r="DY112" s="924"/>
      <c r="DZ112" s="925"/>
    </row>
    <row r="113" spans="1:130" s="230" customFormat="1" ht="26.25" customHeight="1" x14ac:dyDescent="0.2">
      <c r="A113" s="951"/>
      <c r="B113" s="952"/>
      <c r="C113" s="920" t="s">
        <v>456</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34">
        <v>604697</v>
      </c>
      <c r="AB113" s="935"/>
      <c r="AC113" s="935"/>
      <c r="AD113" s="935"/>
      <c r="AE113" s="936"/>
      <c r="AF113" s="937">
        <v>561636</v>
      </c>
      <c r="AG113" s="935"/>
      <c r="AH113" s="935"/>
      <c r="AI113" s="935"/>
      <c r="AJ113" s="936"/>
      <c r="AK113" s="937">
        <v>503923</v>
      </c>
      <c r="AL113" s="935"/>
      <c r="AM113" s="935"/>
      <c r="AN113" s="935"/>
      <c r="AO113" s="936"/>
      <c r="AP113" s="938">
        <v>6.6</v>
      </c>
      <c r="AQ113" s="939"/>
      <c r="AR113" s="939"/>
      <c r="AS113" s="939"/>
      <c r="AT113" s="940"/>
      <c r="AU113" s="905"/>
      <c r="AV113" s="906"/>
      <c r="AW113" s="906"/>
      <c r="AX113" s="906"/>
      <c r="AY113" s="906"/>
      <c r="AZ113" s="919" t="s">
        <v>457</v>
      </c>
      <c r="BA113" s="920"/>
      <c r="BB113" s="920"/>
      <c r="BC113" s="920"/>
      <c r="BD113" s="920"/>
      <c r="BE113" s="920"/>
      <c r="BF113" s="920"/>
      <c r="BG113" s="920"/>
      <c r="BH113" s="920"/>
      <c r="BI113" s="920"/>
      <c r="BJ113" s="920"/>
      <c r="BK113" s="920"/>
      <c r="BL113" s="920"/>
      <c r="BM113" s="920"/>
      <c r="BN113" s="920"/>
      <c r="BO113" s="920"/>
      <c r="BP113" s="921"/>
      <c r="BQ113" s="922">
        <v>454067</v>
      </c>
      <c r="BR113" s="923"/>
      <c r="BS113" s="923"/>
      <c r="BT113" s="923"/>
      <c r="BU113" s="923"/>
      <c r="BV113" s="923">
        <v>397045</v>
      </c>
      <c r="BW113" s="923"/>
      <c r="BX113" s="923"/>
      <c r="BY113" s="923"/>
      <c r="BZ113" s="923"/>
      <c r="CA113" s="923">
        <v>320286</v>
      </c>
      <c r="CB113" s="923"/>
      <c r="CC113" s="923"/>
      <c r="CD113" s="923"/>
      <c r="CE113" s="923"/>
      <c r="CF113" s="917">
        <v>4.2</v>
      </c>
      <c r="CG113" s="918"/>
      <c r="CH113" s="918"/>
      <c r="CI113" s="918"/>
      <c r="CJ113" s="918"/>
      <c r="CK113" s="945"/>
      <c r="CL113" s="946"/>
      <c r="CM113" s="919" t="s">
        <v>458</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55" t="s">
        <v>449</v>
      </c>
      <c r="DH113" s="956"/>
      <c r="DI113" s="956"/>
      <c r="DJ113" s="956"/>
      <c r="DK113" s="957"/>
      <c r="DL113" s="958" t="s">
        <v>389</v>
      </c>
      <c r="DM113" s="956"/>
      <c r="DN113" s="956"/>
      <c r="DO113" s="956"/>
      <c r="DP113" s="957"/>
      <c r="DQ113" s="958" t="s">
        <v>389</v>
      </c>
      <c r="DR113" s="956"/>
      <c r="DS113" s="956"/>
      <c r="DT113" s="956"/>
      <c r="DU113" s="957"/>
      <c r="DV113" s="959" t="s">
        <v>449</v>
      </c>
      <c r="DW113" s="960"/>
      <c r="DX113" s="960"/>
      <c r="DY113" s="960"/>
      <c r="DZ113" s="961"/>
    </row>
    <row r="114" spans="1:130" s="230" customFormat="1" ht="26.25" customHeight="1" x14ac:dyDescent="0.2">
      <c r="A114" s="951"/>
      <c r="B114" s="952"/>
      <c r="C114" s="920" t="s">
        <v>459</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55">
        <v>80305</v>
      </c>
      <c r="AB114" s="956"/>
      <c r="AC114" s="956"/>
      <c r="AD114" s="956"/>
      <c r="AE114" s="957"/>
      <c r="AF114" s="958">
        <v>80474</v>
      </c>
      <c r="AG114" s="956"/>
      <c r="AH114" s="956"/>
      <c r="AI114" s="956"/>
      <c r="AJ114" s="957"/>
      <c r="AK114" s="958">
        <v>78392</v>
      </c>
      <c r="AL114" s="956"/>
      <c r="AM114" s="956"/>
      <c r="AN114" s="956"/>
      <c r="AO114" s="957"/>
      <c r="AP114" s="959">
        <v>1</v>
      </c>
      <c r="AQ114" s="960"/>
      <c r="AR114" s="960"/>
      <c r="AS114" s="960"/>
      <c r="AT114" s="961"/>
      <c r="AU114" s="905"/>
      <c r="AV114" s="906"/>
      <c r="AW114" s="906"/>
      <c r="AX114" s="906"/>
      <c r="AY114" s="906"/>
      <c r="AZ114" s="919" t="s">
        <v>460</v>
      </c>
      <c r="BA114" s="920"/>
      <c r="BB114" s="920"/>
      <c r="BC114" s="920"/>
      <c r="BD114" s="920"/>
      <c r="BE114" s="920"/>
      <c r="BF114" s="920"/>
      <c r="BG114" s="920"/>
      <c r="BH114" s="920"/>
      <c r="BI114" s="920"/>
      <c r="BJ114" s="920"/>
      <c r="BK114" s="920"/>
      <c r="BL114" s="920"/>
      <c r="BM114" s="920"/>
      <c r="BN114" s="920"/>
      <c r="BO114" s="920"/>
      <c r="BP114" s="921"/>
      <c r="BQ114" s="922">
        <v>2079926</v>
      </c>
      <c r="BR114" s="923"/>
      <c r="BS114" s="923"/>
      <c r="BT114" s="923"/>
      <c r="BU114" s="923"/>
      <c r="BV114" s="923">
        <v>2072436</v>
      </c>
      <c r="BW114" s="923"/>
      <c r="BX114" s="923"/>
      <c r="BY114" s="923"/>
      <c r="BZ114" s="923"/>
      <c r="CA114" s="923">
        <v>2059903</v>
      </c>
      <c r="CB114" s="923"/>
      <c r="CC114" s="923"/>
      <c r="CD114" s="923"/>
      <c r="CE114" s="923"/>
      <c r="CF114" s="917">
        <v>27.1</v>
      </c>
      <c r="CG114" s="918"/>
      <c r="CH114" s="918"/>
      <c r="CI114" s="918"/>
      <c r="CJ114" s="918"/>
      <c r="CK114" s="945"/>
      <c r="CL114" s="946"/>
      <c r="CM114" s="919" t="s">
        <v>461</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55" t="s">
        <v>389</v>
      </c>
      <c r="DH114" s="956"/>
      <c r="DI114" s="956"/>
      <c r="DJ114" s="956"/>
      <c r="DK114" s="957"/>
      <c r="DL114" s="958" t="s">
        <v>449</v>
      </c>
      <c r="DM114" s="956"/>
      <c r="DN114" s="956"/>
      <c r="DO114" s="956"/>
      <c r="DP114" s="957"/>
      <c r="DQ114" s="958" t="s">
        <v>389</v>
      </c>
      <c r="DR114" s="956"/>
      <c r="DS114" s="956"/>
      <c r="DT114" s="956"/>
      <c r="DU114" s="957"/>
      <c r="DV114" s="959" t="s">
        <v>449</v>
      </c>
      <c r="DW114" s="960"/>
      <c r="DX114" s="960"/>
      <c r="DY114" s="960"/>
      <c r="DZ114" s="961"/>
    </row>
    <row r="115" spans="1:130" s="230" customFormat="1" ht="26.25" customHeight="1" x14ac:dyDescent="0.2">
      <c r="A115" s="951"/>
      <c r="B115" s="952"/>
      <c r="C115" s="920" t="s">
        <v>462</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34" t="s">
        <v>449</v>
      </c>
      <c r="AB115" s="935"/>
      <c r="AC115" s="935"/>
      <c r="AD115" s="935"/>
      <c r="AE115" s="936"/>
      <c r="AF115" s="937" t="s">
        <v>389</v>
      </c>
      <c r="AG115" s="935"/>
      <c r="AH115" s="935"/>
      <c r="AI115" s="935"/>
      <c r="AJ115" s="936"/>
      <c r="AK115" s="937" t="s">
        <v>389</v>
      </c>
      <c r="AL115" s="935"/>
      <c r="AM115" s="935"/>
      <c r="AN115" s="935"/>
      <c r="AO115" s="936"/>
      <c r="AP115" s="938" t="s">
        <v>389</v>
      </c>
      <c r="AQ115" s="939"/>
      <c r="AR115" s="939"/>
      <c r="AS115" s="939"/>
      <c r="AT115" s="940"/>
      <c r="AU115" s="905"/>
      <c r="AV115" s="906"/>
      <c r="AW115" s="906"/>
      <c r="AX115" s="906"/>
      <c r="AY115" s="906"/>
      <c r="AZ115" s="919" t="s">
        <v>463</v>
      </c>
      <c r="BA115" s="920"/>
      <c r="BB115" s="920"/>
      <c r="BC115" s="920"/>
      <c r="BD115" s="920"/>
      <c r="BE115" s="920"/>
      <c r="BF115" s="920"/>
      <c r="BG115" s="920"/>
      <c r="BH115" s="920"/>
      <c r="BI115" s="920"/>
      <c r="BJ115" s="920"/>
      <c r="BK115" s="920"/>
      <c r="BL115" s="920"/>
      <c r="BM115" s="920"/>
      <c r="BN115" s="920"/>
      <c r="BO115" s="920"/>
      <c r="BP115" s="921"/>
      <c r="BQ115" s="922">
        <v>177383</v>
      </c>
      <c r="BR115" s="923"/>
      <c r="BS115" s="923"/>
      <c r="BT115" s="923"/>
      <c r="BU115" s="923"/>
      <c r="BV115" s="923">
        <v>179008</v>
      </c>
      <c r="BW115" s="923"/>
      <c r="BX115" s="923"/>
      <c r="BY115" s="923"/>
      <c r="BZ115" s="923"/>
      <c r="CA115" s="923" t="s">
        <v>389</v>
      </c>
      <c r="CB115" s="923"/>
      <c r="CC115" s="923"/>
      <c r="CD115" s="923"/>
      <c r="CE115" s="923"/>
      <c r="CF115" s="917" t="s">
        <v>449</v>
      </c>
      <c r="CG115" s="918"/>
      <c r="CH115" s="918"/>
      <c r="CI115" s="918"/>
      <c r="CJ115" s="918"/>
      <c r="CK115" s="945"/>
      <c r="CL115" s="946"/>
      <c r="CM115" s="919" t="s">
        <v>464</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55" t="s">
        <v>446</v>
      </c>
      <c r="DH115" s="956"/>
      <c r="DI115" s="956"/>
      <c r="DJ115" s="956"/>
      <c r="DK115" s="957"/>
      <c r="DL115" s="958" t="s">
        <v>389</v>
      </c>
      <c r="DM115" s="956"/>
      <c r="DN115" s="956"/>
      <c r="DO115" s="956"/>
      <c r="DP115" s="957"/>
      <c r="DQ115" s="958" t="s">
        <v>389</v>
      </c>
      <c r="DR115" s="956"/>
      <c r="DS115" s="956"/>
      <c r="DT115" s="956"/>
      <c r="DU115" s="957"/>
      <c r="DV115" s="959" t="s">
        <v>449</v>
      </c>
      <c r="DW115" s="960"/>
      <c r="DX115" s="960"/>
      <c r="DY115" s="960"/>
      <c r="DZ115" s="961"/>
    </row>
    <row r="116" spans="1:130" s="230" customFormat="1" ht="26.25" customHeight="1" x14ac:dyDescent="0.2">
      <c r="A116" s="953"/>
      <c r="B116" s="954"/>
      <c r="C116" s="962" t="s">
        <v>465</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5" t="s">
        <v>449</v>
      </c>
      <c r="AB116" s="956"/>
      <c r="AC116" s="956"/>
      <c r="AD116" s="956"/>
      <c r="AE116" s="957"/>
      <c r="AF116" s="958" t="s">
        <v>449</v>
      </c>
      <c r="AG116" s="956"/>
      <c r="AH116" s="956"/>
      <c r="AI116" s="956"/>
      <c r="AJ116" s="957"/>
      <c r="AK116" s="958" t="s">
        <v>389</v>
      </c>
      <c r="AL116" s="956"/>
      <c r="AM116" s="956"/>
      <c r="AN116" s="956"/>
      <c r="AO116" s="957"/>
      <c r="AP116" s="959" t="s">
        <v>389</v>
      </c>
      <c r="AQ116" s="960"/>
      <c r="AR116" s="960"/>
      <c r="AS116" s="960"/>
      <c r="AT116" s="961"/>
      <c r="AU116" s="905"/>
      <c r="AV116" s="906"/>
      <c r="AW116" s="906"/>
      <c r="AX116" s="906"/>
      <c r="AY116" s="906"/>
      <c r="AZ116" s="964" t="s">
        <v>466</v>
      </c>
      <c r="BA116" s="965"/>
      <c r="BB116" s="965"/>
      <c r="BC116" s="965"/>
      <c r="BD116" s="965"/>
      <c r="BE116" s="965"/>
      <c r="BF116" s="965"/>
      <c r="BG116" s="965"/>
      <c r="BH116" s="965"/>
      <c r="BI116" s="965"/>
      <c r="BJ116" s="965"/>
      <c r="BK116" s="965"/>
      <c r="BL116" s="965"/>
      <c r="BM116" s="965"/>
      <c r="BN116" s="965"/>
      <c r="BO116" s="965"/>
      <c r="BP116" s="966"/>
      <c r="BQ116" s="922" t="s">
        <v>449</v>
      </c>
      <c r="BR116" s="923"/>
      <c r="BS116" s="923"/>
      <c r="BT116" s="923"/>
      <c r="BU116" s="923"/>
      <c r="BV116" s="923" t="s">
        <v>449</v>
      </c>
      <c r="BW116" s="923"/>
      <c r="BX116" s="923"/>
      <c r="BY116" s="923"/>
      <c r="BZ116" s="923"/>
      <c r="CA116" s="923" t="s">
        <v>389</v>
      </c>
      <c r="CB116" s="923"/>
      <c r="CC116" s="923"/>
      <c r="CD116" s="923"/>
      <c r="CE116" s="923"/>
      <c r="CF116" s="917" t="s">
        <v>449</v>
      </c>
      <c r="CG116" s="918"/>
      <c r="CH116" s="918"/>
      <c r="CI116" s="918"/>
      <c r="CJ116" s="918"/>
      <c r="CK116" s="945"/>
      <c r="CL116" s="946"/>
      <c r="CM116" s="919" t="s">
        <v>467</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55" t="s">
        <v>389</v>
      </c>
      <c r="DH116" s="956"/>
      <c r="DI116" s="956"/>
      <c r="DJ116" s="956"/>
      <c r="DK116" s="957"/>
      <c r="DL116" s="958" t="s">
        <v>389</v>
      </c>
      <c r="DM116" s="956"/>
      <c r="DN116" s="956"/>
      <c r="DO116" s="956"/>
      <c r="DP116" s="957"/>
      <c r="DQ116" s="958" t="s">
        <v>389</v>
      </c>
      <c r="DR116" s="956"/>
      <c r="DS116" s="956"/>
      <c r="DT116" s="956"/>
      <c r="DU116" s="957"/>
      <c r="DV116" s="959" t="s">
        <v>449</v>
      </c>
      <c r="DW116" s="960"/>
      <c r="DX116" s="960"/>
      <c r="DY116" s="960"/>
      <c r="DZ116" s="961"/>
    </row>
    <row r="117" spans="1:130" s="230" customFormat="1" ht="26.25" customHeight="1" x14ac:dyDescent="0.2">
      <c r="A117" s="909" t="s">
        <v>186</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974" t="s">
        <v>468</v>
      </c>
      <c r="Z117" s="891"/>
      <c r="AA117" s="975">
        <v>2235581</v>
      </c>
      <c r="AB117" s="976"/>
      <c r="AC117" s="976"/>
      <c r="AD117" s="976"/>
      <c r="AE117" s="977"/>
      <c r="AF117" s="978">
        <v>2230828</v>
      </c>
      <c r="AG117" s="976"/>
      <c r="AH117" s="976"/>
      <c r="AI117" s="976"/>
      <c r="AJ117" s="977"/>
      <c r="AK117" s="978">
        <v>2197846</v>
      </c>
      <c r="AL117" s="976"/>
      <c r="AM117" s="976"/>
      <c r="AN117" s="976"/>
      <c r="AO117" s="977"/>
      <c r="AP117" s="979"/>
      <c r="AQ117" s="980"/>
      <c r="AR117" s="980"/>
      <c r="AS117" s="980"/>
      <c r="AT117" s="981"/>
      <c r="AU117" s="905"/>
      <c r="AV117" s="906"/>
      <c r="AW117" s="906"/>
      <c r="AX117" s="906"/>
      <c r="AY117" s="906"/>
      <c r="AZ117" s="971" t="s">
        <v>469</v>
      </c>
      <c r="BA117" s="972"/>
      <c r="BB117" s="972"/>
      <c r="BC117" s="972"/>
      <c r="BD117" s="972"/>
      <c r="BE117" s="972"/>
      <c r="BF117" s="972"/>
      <c r="BG117" s="972"/>
      <c r="BH117" s="972"/>
      <c r="BI117" s="972"/>
      <c r="BJ117" s="972"/>
      <c r="BK117" s="972"/>
      <c r="BL117" s="972"/>
      <c r="BM117" s="972"/>
      <c r="BN117" s="972"/>
      <c r="BO117" s="972"/>
      <c r="BP117" s="973"/>
      <c r="BQ117" s="922" t="s">
        <v>470</v>
      </c>
      <c r="BR117" s="923"/>
      <c r="BS117" s="923"/>
      <c r="BT117" s="923"/>
      <c r="BU117" s="923"/>
      <c r="BV117" s="923" t="s">
        <v>471</v>
      </c>
      <c r="BW117" s="923"/>
      <c r="BX117" s="923"/>
      <c r="BY117" s="923"/>
      <c r="BZ117" s="923"/>
      <c r="CA117" s="923" t="s">
        <v>472</v>
      </c>
      <c r="CB117" s="923"/>
      <c r="CC117" s="923"/>
      <c r="CD117" s="923"/>
      <c r="CE117" s="923"/>
      <c r="CF117" s="917" t="s">
        <v>471</v>
      </c>
      <c r="CG117" s="918"/>
      <c r="CH117" s="918"/>
      <c r="CI117" s="918"/>
      <c r="CJ117" s="918"/>
      <c r="CK117" s="945"/>
      <c r="CL117" s="946"/>
      <c r="CM117" s="919" t="s">
        <v>473</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55" t="s">
        <v>474</v>
      </c>
      <c r="DH117" s="956"/>
      <c r="DI117" s="956"/>
      <c r="DJ117" s="956"/>
      <c r="DK117" s="957"/>
      <c r="DL117" s="958" t="s">
        <v>471</v>
      </c>
      <c r="DM117" s="956"/>
      <c r="DN117" s="956"/>
      <c r="DO117" s="956"/>
      <c r="DP117" s="957"/>
      <c r="DQ117" s="958" t="s">
        <v>389</v>
      </c>
      <c r="DR117" s="956"/>
      <c r="DS117" s="956"/>
      <c r="DT117" s="956"/>
      <c r="DU117" s="957"/>
      <c r="DV117" s="959" t="s">
        <v>471</v>
      </c>
      <c r="DW117" s="960"/>
      <c r="DX117" s="960"/>
      <c r="DY117" s="960"/>
      <c r="DZ117" s="961"/>
    </row>
    <row r="118" spans="1:130" s="230" customFormat="1" ht="26.25" customHeight="1" x14ac:dyDescent="0.2">
      <c r="A118" s="909" t="s">
        <v>439</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436</v>
      </c>
      <c r="AB118" s="890"/>
      <c r="AC118" s="890"/>
      <c r="AD118" s="890"/>
      <c r="AE118" s="891"/>
      <c r="AF118" s="889" t="s">
        <v>437</v>
      </c>
      <c r="AG118" s="890"/>
      <c r="AH118" s="890"/>
      <c r="AI118" s="890"/>
      <c r="AJ118" s="891"/>
      <c r="AK118" s="889" t="s">
        <v>306</v>
      </c>
      <c r="AL118" s="890"/>
      <c r="AM118" s="890"/>
      <c r="AN118" s="890"/>
      <c r="AO118" s="891"/>
      <c r="AP118" s="967" t="s">
        <v>438</v>
      </c>
      <c r="AQ118" s="968"/>
      <c r="AR118" s="968"/>
      <c r="AS118" s="968"/>
      <c r="AT118" s="969"/>
      <c r="AU118" s="905"/>
      <c r="AV118" s="906"/>
      <c r="AW118" s="906"/>
      <c r="AX118" s="906"/>
      <c r="AY118" s="906"/>
      <c r="AZ118" s="970" t="s">
        <v>475</v>
      </c>
      <c r="BA118" s="962"/>
      <c r="BB118" s="962"/>
      <c r="BC118" s="962"/>
      <c r="BD118" s="962"/>
      <c r="BE118" s="962"/>
      <c r="BF118" s="962"/>
      <c r="BG118" s="962"/>
      <c r="BH118" s="962"/>
      <c r="BI118" s="962"/>
      <c r="BJ118" s="962"/>
      <c r="BK118" s="962"/>
      <c r="BL118" s="962"/>
      <c r="BM118" s="962"/>
      <c r="BN118" s="962"/>
      <c r="BO118" s="962"/>
      <c r="BP118" s="963"/>
      <c r="BQ118" s="996" t="s">
        <v>472</v>
      </c>
      <c r="BR118" s="997"/>
      <c r="BS118" s="997"/>
      <c r="BT118" s="997"/>
      <c r="BU118" s="997"/>
      <c r="BV118" s="997" t="s">
        <v>389</v>
      </c>
      <c r="BW118" s="997"/>
      <c r="BX118" s="997"/>
      <c r="BY118" s="997"/>
      <c r="BZ118" s="997"/>
      <c r="CA118" s="997" t="s">
        <v>391</v>
      </c>
      <c r="CB118" s="997"/>
      <c r="CC118" s="997"/>
      <c r="CD118" s="997"/>
      <c r="CE118" s="997"/>
      <c r="CF118" s="917" t="s">
        <v>472</v>
      </c>
      <c r="CG118" s="918"/>
      <c r="CH118" s="918"/>
      <c r="CI118" s="918"/>
      <c r="CJ118" s="918"/>
      <c r="CK118" s="945"/>
      <c r="CL118" s="946"/>
      <c r="CM118" s="919" t="s">
        <v>476</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55" t="s">
        <v>477</v>
      </c>
      <c r="DH118" s="956"/>
      <c r="DI118" s="956"/>
      <c r="DJ118" s="956"/>
      <c r="DK118" s="957"/>
      <c r="DL118" s="958" t="s">
        <v>472</v>
      </c>
      <c r="DM118" s="956"/>
      <c r="DN118" s="956"/>
      <c r="DO118" s="956"/>
      <c r="DP118" s="957"/>
      <c r="DQ118" s="958" t="s">
        <v>477</v>
      </c>
      <c r="DR118" s="956"/>
      <c r="DS118" s="956"/>
      <c r="DT118" s="956"/>
      <c r="DU118" s="957"/>
      <c r="DV118" s="959" t="s">
        <v>389</v>
      </c>
      <c r="DW118" s="960"/>
      <c r="DX118" s="960"/>
      <c r="DY118" s="960"/>
      <c r="DZ118" s="961"/>
    </row>
    <row r="119" spans="1:130" s="230" customFormat="1" ht="26.25" customHeight="1" x14ac:dyDescent="0.2">
      <c r="A119" s="1054" t="s">
        <v>442</v>
      </c>
      <c r="B119" s="944"/>
      <c r="C119" s="926" t="s">
        <v>443</v>
      </c>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5"/>
      <c r="AA119" s="896" t="s">
        <v>389</v>
      </c>
      <c r="AB119" s="897"/>
      <c r="AC119" s="897"/>
      <c r="AD119" s="897"/>
      <c r="AE119" s="898"/>
      <c r="AF119" s="899" t="s">
        <v>478</v>
      </c>
      <c r="AG119" s="897"/>
      <c r="AH119" s="897"/>
      <c r="AI119" s="897"/>
      <c r="AJ119" s="898"/>
      <c r="AK119" s="899" t="s">
        <v>479</v>
      </c>
      <c r="AL119" s="897"/>
      <c r="AM119" s="897"/>
      <c r="AN119" s="897"/>
      <c r="AO119" s="898"/>
      <c r="AP119" s="900" t="s">
        <v>389</v>
      </c>
      <c r="AQ119" s="901"/>
      <c r="AR119" s="901"/>
      <c r="AS119" s="901"/>
      <c r="AT119" s="902"/>
      <c r="AU119" s="907"/>
      <c r="AV119" s="908"/>
      <c r="AW119" s="908"/>
      <c r="AX119" s="908"/>
      <c r="AY119" s="908"/>
      <c r="AZ119" s="251" t="s">
        <v>186</v>
      </c>
      <c r="BA119" s="251"/>
      <c r="BB119" s="251"/>
      <c r="BC119" s="251"/>
      <c r="BD119" s="251"/>
      <c r="BE119" s="251"/>
      <c r="BF119" s="251"/>
      <c r="BG119" s="251"/>
      <c r="BH119" s="251"/>
      <c r="BI119" s="251"/>
      <c r="BJ119" s="251"/>
      <c r="BK119" s="251"/>
      <c r="BL119" s="251"/>
      <c r="BM119" s="251"/>
      <c r="BN119" s="251"/>
      <c r="BO119" s="974" t="s">
        <v>480</v>
      </c>
      <c r="BP119" s="1002"/>
      <c r="BQ119" s="996">
        <v>25219264</v>
      </c>
      <c r="BR119" s="997"/>
      <c r="BS119" s="997"/>
      <c r="BT119" s="997"/>
      <c r="BU119" s="997"/>
      <c r="BV119" s="997">
        <v>24541154</v>
      </c>
      <c r="BW119" s="997"/>
      <c r="BX119" s="997"/>
      <c r="BY119" s="997"/>
      <c r="BZ119" s="997"/>
      <c r="CA119" s="997">
        <v>23757769</v>
      </c>
      <c r="CB119" s="997"/>
      <c r="CC119" s="997"/>
      <c r="CD119" s="997"/>
      <c r="CE119" s="997"/>
      <c r="CF119" s="998"/>
      <c r="CG119" s="999"/>
      <c r="CH119" s="999"/>
      <c r="CI119" s="999"/>
      <c r="CJ119" s="1000"/>
      <c r="CK119" s="947"/>
      <c r="CL119" s="948"/>
      <c r="CM119" s="970" t="s">
        <v>481</v>
      </c>
      <c r="CN119" s="962"/>
      <c r="CO119" s="962"/>
      <c r="CP119" s="962"/>
      <c r="CQ119" s="962"/>
      <c r="CR119" s="962"/>
      <c r="CS119" s="962"/>
      <c r="CT119" s="962"/>
      <c r="CU119" s="962"/>
      <c r="CV119" s="962"/>
      <c r="CW119" s="962"/>
      <c r="CX119" s="962"/>
      <c r="CY119" s="962"/>
      <c r="CZ119" s="962"/>
      <c r="DA119" s="962"/>
      <c r="DB119" s="962"/>
      <c r="DC119" s="962"/>
      <c r="DD119" s="962"/>
      <c r="DE119" s="962"/>
      <c r="DF119" s="963"/>
      <c r="DG119" s="1001" t="s">
        <v>478</v>
      </c>
      <c r="DH119" s="983"/>
      <c r="DI119" s="983"/>
      <c r="DJ119" s="983"/>
      <c r="DK119" s="984"/>
      <c r="DL119" s="982" t="s">
        <v>479</v>
      </c>
      <c r="DM119" s="983"/>
      <c r="DN119" s="983"/>
      <c r="DO119" s="983"/>
      <c r="DP119" s="984"/>
      <c r="DQ119" s="982" t="s">
        <v>482</v>
      </c>
      <c r="DR119" s="983"/>
      <c r="DS119" s="983"/>
      <c r="DT119" s="983"/>
      <c r="DU119" s="984"/>
      <c r="DV119" s="985" t="s">
        <v>482</v>
      </c>
      <c r="DW119" s="986"/>
      <c r="DX119" s="986"/>
      <c r="DY119" s="986"/>
      <c r="DZ119" s="987"/>
    </row>
    <row r="120" spans="1:130" s="230" customFormat="1" ht="26.25" customHeight="1" x14ac:dyDescent="0.2">
      <c r="A120" s="1055"/>
      <c r="B120" s="946"/>
      <c r="C120" s="919" t="s">
        <v>450</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55" t="s">
        <v>483</v>
      </c>
      <c r="AB120" s="956"/>
      <c r="AC120" s="956"/>
      <c r="AD120" s="956"/>
      <c r="AE120" s="957"/>
      <c r="AF120" s="958" t="s">
        <v>471</v>
      </c>
      <c r="AG120" s="956"/>
      <c r="AH120" s="956"/>
      <c r="AI120" s="956"/>
      <c r="AJ120" s="957"/>
      <c r="AK120" s="958" t="s">
        <v>478</v>
      </c>
      <c r="AL120" s="956"/>
      <c r="AM120" s="956"/>
      <c r="AN120" s="956"/>
      <c r="AO120" s="957"/>
      <c r="AP120" s="959" t="s">
        <v>484</v>
      </c>
      <c r="AQ120" s="960"/>
      <c r="AR120" s="960"/>
      <c r="AS120" s="960"/>
      <c r="AT120" s="961"/>
      <c r="AU120" s="988" t="s">
        <v>485</v>
      </c>
      <c r="AV120" s="989"/>
      <c r="AW120" s="989"/>
      <c r="AX120" s="989"/>
      <c r="AY120" s="990"/>
      <c r="AZ120" s="926" t="s">
        <v>486</v>
      </c>
      <c r="BA120" s="894"/>
      <c r="BB120" s="894"/>
      <c r="BC120" s="894"/>
      <c r="BD120" s="894"/>
      <c r="BE120" s="894"/>
      <c r="BF120" s="894"/>
      <c r="BG120" s="894"/>
      <c r="BH120" s="894"/>
      <c r="BI120" s="894"/>
      <c r="BJ120" s="894"/>
      <c r="BK120" s="894"/>
      <c r="BL120" s="894"/>
      <c r="BM120" s="894"/>
      <c r="BN120" s="894"/>
      <c r="BO120" s="894"/>
      <c r="BP120" s="895"/>
      <c r="BQ120" s="927">
        <v>7512659</v>
      </c>
      <c r="BR120" s="928"/>
      <c r="BS120" s="928"/>
      <c r="BT120" s="928"/>
      <c r="BU120" s="928"/>
      <c r="BV120" s="928">
        <v>7803826</v>
      </c>
      <c r="BW120" s="928"/>
      <c r="BX120" s="928"/>
      <c r="BY120" s="928"/>
      <c r="BZ120" s="928"/>
      <c r="CA120" s="928">
        <v>8601850</v>
      </c>
      <c r="CB120" s="928"/>
      <c r="CC120" s="928"/>
      <c r="CD120" s="928"/>
      <c r="CE120" s="928"/>
      <c r="CF120" s="941">
        <v>113</v>
      </c>
      <c r="CG120" s="942"/>
      <c r="CH120" s="942"/>
      <c r="CI120" s="942"/>
      <c r="CJ120" s="942"/>
      <c r="CK120" s="1003" t="s">
        <v>487</v>
      </c>
      <c r="CL120" s="1004"/>
      <c r="CM120" s="1004"/>
      <c r="CN120" s="1004"/>
      <c r="CO120" s="1005"/>
      <c r="CP120" s="1011" t="s">
        <v>411</v>
      </c>
      <c r="CQ120" s="1012"/>
      <c r="CR120" s="1012"/>
      <c r="CS120" s="1012"/>
      <c r="CT120" s="1012"/>
      <c r="CU120" s="1012"/>
      <c r="CV120" s="1012"/>
      <c r="CW120" s="1012"/>
      <c r="CX120" s="1012"/>
      <c r="CY120" s="1012"/>
      <c r="CZ120" s="1012"/>
      <c r="DA120" s="1012"/>
      <c r="DB120" s="1012"/>
      <c r="DC120" s="1012"/>
      <c r="DD120" s="1012"/>
      <c r="DE120" s="1012"/>
      <c r="DF120" s="1013"/>
      <c r="DG120" s="927">
        <v>3257834</v>
      </c>
      <c r="DH120" s="928"/>
      <c r="DI120" s="928"/>
      <c r="DJ120" s="928"/>
      <c r="DK120" s="928"/>
      <c r="DL120" s="928">
        <v>3034383</v>
      </c>
      <c r="DM120" s="928"/>
      <c r="DN120" s="928"/>
      <c r="DO120" s="928"/>
      <c r="DP120" s="928"/>
      <c r="DQ120" s="928">
        <v>2885364</v>
      </c>
      <c r="DR120" s="928"/>
      <c r="DS120" s="928"/>
      <c r="DT120" s="928"/>
      <c r="DU120" s="928"/>
      <c r="DV120" s="929">
        <v>37.9</v>
      </c>
      <c r="DW120" s="929"/>
      <c r="DX120" s="929"/>
      <c r="DY120" s="929"/>
      <c r="DZ120" s="930"/>
    </row>
    <row r="121" spans="1:130" s="230" customFormat="1" ht="26.25" customHeight="1" x14ac:dyDescent="0.2">
      <c r="A121" s="1055"/>
      <c r="B121" s="946"/>
      <c r="C121" s="971" t="s">
        <v>488</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55" t="s">
        <v>389</v>
      </c>
      <c r="AB121" s="956"/>
      <c r="AC121" s="956"/>
      <c r="AD121" s="956"/>
      <c r="AE121" s="957"/>
      <c r="AF121" s="958" t="s">
        <v>389</v>
      </c>
      <c r="AG121" s="956"/>
      <c r="AH121" s="956"/>
      <c r="AI121" s="956"/>
      <c r="AJ121" s="957"/>
      <c r="AK121" s="958" t="s">
        <v>389</v>
      </c>
      <c r="AL121" s="956"/>
      <c r="AM121" s="956"/>
      <c r="AN121" s="956"/>
      <c r="AO121" s="957"/>
      <c r="AP121" s="959" t="s">
        <v>471</v>
      </c>
      <c r="AQ121" s="960"/>
      <c r="AR121" s="960"/>
      <c r="AS121" s="960"/>
      <c r="AT121" s="961"/>
      <c r="AU121" s="991"/>
      <c r="AV121" s="992"/>
      <c r="AW121" s="992"/>
      <c r="AX121" s="992"/>
      <c r="AY121" s="993"/>
      <c r="AZ121" s="919" t="s">
        <v>489</v>
      </c>
      <c r="BA121" s="920"/>
      <c r="BB121" s="920"/>
      <c r="BC121" s="920"/>
      <c r="BD121" s="920"/>
      <c r="BE121" s="920"/>
      <c r="BF121" s="920"/>
      <c r="BG121" s="920"/>
      <c r="BH121" s="920"/>
      <c r="BI121" s="920"/>
      <c r="BJ121" s="920"/>
      <c r="BK121" s="920"/>
      <c r="BL121" s="920"/>
      <c r="BM121" s="920"/>
      <c r="BN121" s="920"/>
      <c r="BO121" s="920"/>
      <c r="BP121" s="921"/>
      <c r="BQ121" s="922">
        <v>159208</v>
      </c>
      <c r="BR121" s="923"/>
      <c r="BS121" s="923"/>
      <c r="BT121" s="923"/>
      <c r="BU121" s="923"/>
      <c r="BV121" s="923">
        <v>164165</v>
      </c>
      <c r="BW121" s="923"/>
      <c r="BX121" s="923"/>
      <c r="BY121" s="923"/>
      <c r="BZ121" s="923"/>
      <c r="CA121" s="923">
        <v>132048</v>
      </c>
      <c r="CB121" s="923"/>
      <c r="CC121" s="923"/>
      <c r="CD121" s="923"/>
      <c r="CE121" s="923"/>
      <c r="CF121" s="917">
        <v>1.7</v>
      </c>
      <c r="CG121" s="918"/>
      <c r="CH121" s="918"/>
      <c r="CI121" s="918"/>
      <c r="CJ121" s="918"/>
      <c r="CK121" s="1006"/>
      <c r="CL121" s="1007"/>
      <c r="CM121" s="1007"/>
      <c r="CN121" s="1007"/>
      <c r="CO121" s="1008"/>
      <c r="CP121" s="1016" t="s">
        <v>490</v>
      </c>
      <c r="CQ121" s="1017"/>
      <c r="CR121" s="1017"/>
      <c r="CS121" s="1017"/>
      <c r="CT121" s="1017"/>
      <c r="CU121" s="1017"/>
      <c r="CV121" s="1017"/>
      <c r="CW121" s="1017"/>
      <c r="CX121" s="1017"/>
      <c r="CY121" s="1017"/>
      <c r="CZ121" s="1017"/>
      <c r="DA121" s="1017"/>
      <c r="DB121" s="1017"/>
      <c r="DC121" s="1017"/>
      <c r="DD121" s="1017"/>
      <c r="DE121" s="1017"/>
      <c r="DF121" s="1018"/>
      <c r="DG121" s="922">
        <v>2672696</v>
      </c>
      <c r="DH121" s="923"/>
      <c r="DI121" s="923"/>
      <c r="DJ121" s="923"/>
      <c r="DK121" s="923"/>
      <c r="DL121" s="923">
        <v>2686153</v>
      </c>
      <c r="DM121" s="923"/>
      <c r="DN121" s="923"/>
      <c r="DO121" s="923"/>
      <c r="DP121" s="923"/>
      <c r="DQ121" s="923">
        <v>2695959</v>
      </c>
      <c r="DR121" s="923"/>
      <c r="DS121" s="923"/>
      <c r="DT121" s="923"/>
      <c r="DU121" s="923"/>
      <c r="DV121" s="924">
        <v>35.4</v>
      </c>
      <c r="DW121" s="924"/>
      <c r="DX121" s="924"/>
      <c r="DY121" s="924"/>
      <c r="DZ121" s="925"/>
    </row>
    <row r="122" spans="1:130" s="230" customFormat="1" ht="26.25" customHeight="1" x14ac:dyDescent="0.2">
      <c r="A122" s="1055"/>
      <c r="B122" s="946"/>
      <c r="C122" s="919" t="s">
        <v>461</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55" t="s">
        <v>474</v>
      </c>
      <c r="AB122" s="956"/>
      <c r="AC122" s="956"/>
      <c r="AD122" s="956"/>
      <c r="AE122" s="957"/>
      <c r="AF122" s="958" t="s">
        <v>482</v>
      </c>
      <c r="AG122" s="956"/>
      <c r="AH122" s="956"/>
      <c r="AI122" s="956"/>
      <c r="AJ122" s="957"/>
      <c r="AK122" s="958" t="s">
        <v>389</v>
      </c>
      <c r="AL122" s="956"/>
      <c r="AM122" s="956"/>
      <c r="AN122" s="956"/>
      <c r="AO122" s="957"/>
      <c r="AP122" s="959" t="s">
        <v>389</v>
      </c>
      <c r="AQ122" s="960"/>
      <c r="AR122" s="960"/>
      <c r="AS122" s="960"/>
      <c r="AT122" s="961"/>
      <c r="AU122" s="991"/>
      <c r="AV122" s="992"/>
      <c r="AW122" s="992"/>
      <c r="AX122" s="992"/>
      <c r="AY122" s="993"/>
      <c r="AZ122" s="970" t="s">
        <v>491</v>
      </c>
      <c r="BA122" s="962"/>
      <c r="BB122" s="962"/>
      <c r="BC122" s="962"/>
      <c r="BD122" s="962"/>
      <c r="BE122" s="962"/>
      <c r="BF122" s="962"/>
      <c r="BG122" s="962"/>
      <c r="BH122" s="962"/>
      <c r="BI122" s="962"/>
      <c r="BJ122" s="962"/>
      <c r="BK122" s="962"/>
      <c r="BL122" s="962"/>
      <c r="BM122" s="962"/>
      <c r="BN122" s="962"/>
      <c r="BO122" s="962"/>
      <c r="BP122" s="963"/>
      <c r="BQ122" s="996">
        <v>17993759</v>
      </c>
      <c r="BR122" s="997"/>
      <c r="BS122" s="997"/>
      <c r="BT122" s="997"/>
      <c r="BU122" s="997"/>
      <c r="BV122" s="997">
        <v>17455353</v>
      </c>
      <c r="BW122" s="997"/>
      <c r="BX122" s="997"/>
      <c r="BY122" s="997"/>
      <c r="BZ122" s="997"/>
      <c r="CA122" s="997">
        <v>16514470</v>
      </c>
      <c r="CB122" s="997"/>
      <c r="CC122" s="997"/>
      <c r="CD122" s="997"/>
      <c r="CE122" s="997"/>
      <c r="CF122" s="1014">
        <v>216.9</v>
      </c>
      <c r="CG122" s="1015"/>
      <c r="CH122" s="1015"/>
      <c r="CI122" s="1015"/>
      <c r="CJ122" s="1015"/>
      <c r="CK122" s="1006"/>
      <c r="CL122" s="1007"/>
      <c r="CM122" s="1007"/>
      <c r="CN122" s="1007"/>
      <c r="CO122" s="1008"/>
      <c r="CP122" s="1016" t="s">
        <v>492</v>
      </c>
      <c r="CQ122" s="1017"/>
      <c r="CR122" s="1017"/>
      <c r="CS122" s="1017"/>
      <c r="CT122" s="1017"/>
      <c r="CU122" s="1017"/>
      <c r="CV122" s="1017"/>
      <c r="CW122" s="1017"/>
      <c r="CX122" s="1017"/>
      <c r="CY122" s="1017"/>
      <c r="CZ122" s="1017"/>
      <c r="DA122" s="1017"/>
      <c r="DB122" s="1017"/>
      <c r="DC122" s="1017"/>
      <c r="DD122" s="1017"/>
      <c r="DE122" s="1017"/>
      <c r="DF122" s="1018"/>
      <c r="DG122" s="922" t="s">
        <v>477</v>
      </c>
      <c r="DH122" s="923"/>
      <c r="DI122" s="923"/>
      <c r="DJ122" s="923"/>
      <c r="DK122" s="923"/>
      <c r="DL122" s="923" t="s">
        <v>471</v>
      </c>
      <c r="DM122" s="923"/>
      <c r="DN122" s="923"/>
      <c r="DO122" s="923"/>
      <c r="DP122" s="923"/>
      <c r="DQ122" s="923">
        <v>2007104</v>
      </c>
      <c r="DR122" s="923"/>
      <c r="DS122" s="923"/>
      <c r="DT122" s="923"/>
      <c r="DU122" s="923"/>
      <c r="DV122" s="924">
        <v>26.4</v>
      </c>
      <c r="DW122" s="924"/>
      <c r="DX122" s="924"/>
      <c r="DY122" s="924"/>
      <c r="DZ122" s="925"/>
    </row>
    <row r="123" spans="1:130" s="230" customFormat="1" ht="26.25" customHeight="1" x14ac:dyDescent="0.2">
      <c r="A123" s="1055"/>
      <c r="B123" s="946"/>
      <c r="C123" s="919" t="s">
        <v>467</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55" t="s">
        <v>389</v>
      </c>
      <c r="AB123" s="956"/>
      <c r="AC123" s="956"/>
      <c r="AD123" s="956"/>
      <c r="AE123" s="957"/>
      <c r="AF123" s="958" t="s">
        <v>482</v>
      </c>
      <c r="AG123" s="956"/>
      <c r="AH123" s="956"/>
      <c r="AI123" s="956"/>
      <c r="AJ123" s="957"/>
      <c r="AK123" s="958" t="s">
        <v>477</v>
      </c>
      <c r="AL123" s="956"/>
      <c r="AM123" s="956"/>
      <c r="AN123" s="956"/>
      <c r="AO123" s="957"/>
      <c r="AP123" s="959" t="s">
        <v>472</v>
      </c>
      <c r="AQ123" s="960"/>
      <c r="AR123" s="960"/>
      <c r="AS123" s="960"/>
      <c r="AT123" s="961"/>
      <c r="AU123" s="994"/>
      <c r="AV123" s="995"/>
      <c r="AW123" s="995"/>
      <c r="AX123" s="995"/>
      <c r="AY123" s="995"/>
      <c r="AZ123" s="251" t="s">
        <v>186</v>
      </c>
      <c r="BA123" s="251"/>
      <c r="BB123" s="251"/>
      <c r="BC123" s="251"/>
      <c r="BD123" s="251"/>
      <c r="BE123" s="251"/>
      <c r="BF123" s="251"/>
      <c r="BG123" s="251"/>
      <c r="BH123" s="251"/>
      <c r="BI123" s="251"/>
      <c r="BJ123" s="251"/>
      <c r="BK123" s="251"/>
      <c r="BL123" s="251"/>
      <c r="BM123" s="251"/>
      <c r="BN123" s="251"/>
      <c r="BO123" s="974" t="s">
        <v>493</v>
      </c>
      <c r="BP123" s="1002"/>
      <c r="BQ123" s="1061">
        <v>25665626</v>
      </c>
      <c r="BR123" s="1028"/>
      <c r="BS123" s="1028"/>
      <c r="BT123" s="1028"/>
      <c r="BU123" s="1028"/>
      <c r="BV123" s="1028">
        <v>25423344</v>
      </c>
      <c r="BW123" s="1028"/>
      <c r="BX123" s="1028"/>
      <c r="BY123" s="1028"/>
      <c r="BZ123" s="1028"/>
      <c r="CA123" s="1028">
        <v>25248368</v>
      </c>
      <c r="CB123" s="1028"/>
      <c r="CC123" s="1028"/>
      <c r="CD123" s="1028"/>
      <c r="CE123" s="1028"/>
      <c r="CF123" s="998"/>
      <c r="CG123" s="999"/>
      <c r="CH123" s="999"/>
      <c r="CI123" s="999"/>
      <c r="CJ123" s="1000"/>
      <c r="CK123" s="1006"/>
      <c r="CL123" s="1007"/>
      <c r="CM123" s="1007"/>
      <c r="CN123" s="1007"/>
      <c r="CO123" s="1008"/>
      <c r="CP123" s="1016" t="s">
        <v>494</v>
      </c>
      <c r="CQ123" s="1017"/>
      <c r="CR123" s="1017"/>
      <c r="CS123" s="1017"/>
      <c r="CT123" s="1017"/>
      <c r="CU123" s="1017"/>
      <c r="CV123" s="1017"/>
      <c r="CW123" s="1017"/>
      <c r="CX123" s="1017"/>
      <c r="CY123" s="1017"/>
      <c r="CZ123" s="1017"/>
      <c r="DA123" s="1017"/>
      <c r="DB123" s="1017"/>
      <c r="DC123" s="1017"/>
      <c r="DD123" s="1017"/>
      <c r="DE123" s="1017"/>
      <c r="DF123" s="1018"/>
      <c r="DG123" s="955">
        <v>316069</v>
      </c>
      <c r="DH123" s="956"/>
      <c r="DI123" s="956"/>
      <c r="DJ123" s="956"/>
      <c r="DK123" s="957"/>
      <c r="DL123" s="958">
        <v>305608</v>
      </c>
      <c r="DM123" s="956"/>
      <c r="DN123" s="956"/>
      <c r="DO123" s="956"/>
      <c r="DP123" s="957"/>
      <c r="DQ123" s="958">
        <v>298654</v>
      </c>
      <c r="DR123" s="956"/>
      <c r="DS123" s="956"/>
      <c r="DT123" s="956"/>
      <c r="DU123" s="957"/>
      <c r="DV123" s="959">
        <v>3.9</v>
      </c>
      <c r="DW123" s="960"/>
      <c r="DX123" s="960"/>
      <c r="DY123" s="960"/>
      <c r="DZ123" s="961"/>
    </row>
    <row r="124" spans="1:130" s="230" customFormat="1" ht="26.25" customHeight="1" thickBot="1" x14ac:dyDescent="0.25">
      <c r="A124" s="1055"/>
      <c r="B124" s="946"/>
      <c r="C124" s="919" t="s">
        <v>473</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55" t="s">
        <v>479</v>
      </c>
      <c r="AB124" s="956"/>
      <c r="AC124" s="956"/>
      <c r="AD124" s="956"/>
      <c r="AE124" s="957"/>
      <c r="AF124" s="958" t="s">
        <v>389</v>
      </c>
      <c r="AG124" s="956"/>
      <c r="AH124" s="956"/>
      <c r="AI124" s="956"/>
      <c r="AJ124" s="957"/>
      <c r="AK124" s="958" t="s">
        <v>483</v>
      </c>
      <c r="AL124" s="956"/>
      <c r="AM124" s="956"/>
      <c r="AN124" s="956"/>
      <c r="AO124" s="957"/>
      <c r="AP124" s="959" t="s">
        <v>477</v>
      </c>
      <c r="AQ124" s="960"/>
      <c r="AR124" s="960"/>
      <c r="AS124" s="960"/>
      <c r="AT124" s="961"/>
      <c r="AU124" s="1057" t="s">
        <v>495</v>
      </c>
      <c r="AV124" s="1058"/>
      <c r="AW124" s="1058"/>
      <c r="AX124" s="1058"/>
      <c r="AY124" s="1058"/>
      <c r="AZ124" s="1058"/>
      <c r="BA124" s="1058"/>
      <c r="BB124" s="1058"/>
      <c r="BC124" s="1058"/>
      <c r="BD124" s="1058"/>
      <c r="BE124" s="1058"/>
      <c r="BF124" s="1058"/>
      <c r="BG124" s="1058"/>
      <c r="BH124" s="1058"/>
      <c r="BI124" s="1058"/>
      <c r="BJ124" s="1058"/>
      <c r="BK124" s="1058"/>
      <c r="BL124" s="1058"/>
      <c r="BM124" s="1058"/>
      <c r="BN124" s="1058"/>
      <c r="BO124" s="1058"/>
      <c r="BP124" s="1059"/>
      <c r="BQ124" s="1060" t="s">
        <v>479</v>
      </c>
      <c r="BR124" s="1024"/>
      <c r="BS124" s="1024"/>
      <c r="BT124" s="1024"/>
      <c r="BU124" s="1024"/>
      <c r="BV124" s="1024" t="s">
        <v>389</v>
      </c>
      <c r="BW124" s="1024"/>
      <c r="BX124" s="1024"/>
      <c r="BY124" s="1024"/>
      <c r="BZ124" s="1024"/>
      <c r="CA124" s="1024" t="s">
        <v>482</v>
      </c>
      <c r="CB124" s="1024"/>
      <c r="CC124" s="1024"/>
      <c r="CD124" s="1024"/>
      <c r="CE124" s="1024"/>
      <c r="CF124" s="1025"/>
      <c r="CG124" s="1026"/>
      <c r="CH124" s="1026"/>
      <c r="CI124" s="1026"/>
      <c r="CJ124" s="1027"/>
      <c r="CK124" s="1009"/>
      <c r="CL124" s="1009"/>
      <c r="CM124" s="1009"/>
      <c r="CN124" s="1009"/>
      <c r="CO124" s="1010"/>
      <c r="CP124" s="1016" t="s">
        <v>496</v>
      </c>
      <c r="CQ124" s="1017"/>
      <c r="CR124" s="1017"/>
      <c r="CS124" s="1017"/>
      <c r="CT124" s="1017"/>
      <c r="CU124" s="1017"/>
      <c r="CV124" s="1017"/>
      <c r="CW124" s="1017"/>
      <c r="CX124" s="1017"/>
      <c r="CY124" s="1017"/>
      <c r="CZ124" s="1017"/>
      <c r="DA124" s="1017"/>
      <c r="DB124" s="1017"/>
      <c r="DC124" s="1017"/>
      <c r="DD124" s="1017"/>
      <c r="DE124" s="1017"/>
      <c r="DF124" s="1018"/>
      <c r="DG124" s="1001">
        <v>2139202</v>
      </c>
      <c r="DH124" s="983"/>
      <c r="DI124" s="983"/>
      <c r="DJ124" s="983"/>
      <c r="DK124" s="984"/>
      <c r="DL124" s="982">
        <v>2030026</v>
      </c>
      <c r="DM124" s="983"/>
      <c r="DN124" s="983"/>
      <c r="DO124" s="983"/>
      <c r="DP124" s="984"/>
      <c r="DQ124" s="982" t="s">
        <v>389</v>
      </c>
      <c r="DR124" s="983"/>
      <c r="DS124" s="983"/>
      <c r="DT124" s="983"/>
      <c r="DU124" s="984"/>
      <c r="DV124" s="985" t="s">
        <v>478</v>
      </c>
      <c r="DW124" s="986"/>
      <c r="DX124" s="986"/>
      <c r="DY124" s="986"/>
      <c r="DZ124" s="987"/>
    </row>
    <row r="125" spans="1:130" s="230" customFormat="1" ht="26.25" customHeight="1" x14ac:dyDescent="0.2">
      <c r="A125" s="1055"/>
      <c r="B125" s="946"/>
      <c r="C125" s="919" t="s">
        <v>476</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55" t="s">
        <v>472</v>
      </c>
      <c r="AB125" s="956"/>
      <c r="AC125" s="956"/>
      <c r="AD125" s="956"/>
      <c r="AE125" s="957"/>
      <c r="AF125" s="958" t="s">
        <v>479</v>
      </c>
      <c r="AG125" s="956"/>
      <c r="AH125" s="956"/>
      <c r="AI125" s="956"/>
      <c r="AJ125" s="957"/>
      <c r="AK125" s="958" t="s">
        <v>389</v>
      </c>
      <c r="AL125" s="956"/>
      <c r="AM125" s="956"/>
      <c r="AN125" s="956"/>
      <c r="AO125" s="957"/>
      <c r="AP125" s="959" t="s">
        <v>470</v>
      </c>
      <c r="AQ125" s="960"/>
      <c r="AR125" s="960"/>
      <c r="AS125" s="960"/>
      <c r="AT125" s="96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19" t="s">
        <v>497</v>
      </c>
      <c r="CL125" s="1004"/>
      <c r="CM125" s="1004"/>
      <c r="CN125" s="1004"/>
      <c r="CO125" s="1005"/>
      <c r="CP125" s="926" t="s">
        <v>498</v>
      </c>
      <c r="CQ125" s="894"/>
      <c r="CR125" s="894"/>
      <c r="CS125" s="894"/>
      <c r="CT125" s="894"/>
      <c r="CU125" s="894"/>
      <c r="CV125" s="894"/>
      <c r="CW125" s="894"/>
      <c r="CX125" s="894"/>
      <c r="CY125" s="894"/>
      <c r="CZ125" s="894"/>
      <c r="DA125" s="894"/>
      <c r="DB125" s="894"/>
      <c r="DC125" s="894"/>
      <c r="DD125" s="894"/>
      <c r="DE125" s="894"/>
      <c r="DF125" s="895"/>
      <c r="DG125" s="927" t="s">
        <v>389</v>
      </c>
      <c r="DH125" s="928"/>
      <c r="DI125" s="928"/>
      <c r="DJ125" s="928"/>
      <c r="DK125" s="928"/>
      <c r="DL125" s="928" t="s">
        <v>471</v>
      </c>
      <c r="DM125" s="928"/>
      <c r="DN125" s="928"/>
      <c r="DO125" s="928"/>
      <c r="DP125" s="928"/>
      <c r="DQ125" s="928" t="s">
        <v>483</v>
      </c>
      <c r="DR125" s="928"/>
      <c r="DS125" s="928"/>
      <c r="DT125" s="928"/>
      <c r="DU125" s="928"/>
      <c r="DV125" s="929" t="s">
        <v>472</v>
      </c>
      <c r="DW125" s="929"/>
      <c r="DX125" s="929"/>
      <c r="DY125" s="929"/>
      <c r="DZ125" s="930"/>
    </row>
    <row r="126" spans="1:130" s="230" customFormat="1" ht="26.25" customHeight="1" thickBot="1" x14ac:dyDescent="0.25">
      <c r="A126" s="1055"/>
      <c r="B126" s="946"/>
      <c r="C126" s="919" t="s">
        <v>481</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55" t="s">
        <v>477</v>
      </c>
      <c r="AB126" s="956"/>
      <c r="AC126" s="956"/>
      <c r="AD126" s="956"/>
      <c r="AE126" s="957"/>
      <c r="AF126" s="958" t="s">
        <v>389</v>
      </c>
      <c r="AG126" s="956"/>
      <c r="AH126" s="956"/>
      <c r="AI126" s="956"/>
      <c r="AJ126" s="957"/>
      <c r="AK126" s="958" t="s">
        <v>389</v>
      </c>
      <c r="AL126" s="956"/>
      <c r="AM126" s="956"/>
      <c r="AN126" s="956"/>
      <c r="AO126" s="957"/>
      <c r="AP126" s="959" t="s">
        <v>389</v>
      </c>
      <c r="AQ126" s="960"/>
      <c r="AR126" s="960"/>
      <c r="AS126" s="960"/>
      <c r="AT126" s="96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0"/>
      <c r="CL126" s="1007"/>
      <c r="CM126" s="1007"/>
      <c r="CN126" s="1007"/>
      <c r="CO126" s="1008"/>
      <c r="CP126" s="919" t="s">
        <v>499</v>
      </c>
      <c r="CQ126" s="920"/>
      <c r="CR126" s="920"/>
      <c r="CS126" s="920"/>
      <c r="CT126" s="920"/>
      <c r="CU126" s="920"/>
      <c r="CV126" s="920"/>
      <c r="CW126" s="920"/>
      <c r="CX126" s="920"/>
      <c r="CY126" s="920"/>
      <c r="CZ126" s="920"/>
      <c r="DA126" s="920"/>
      <c r="DB126" s="920"/>
      <c r="DC126" s="920"/>
      <c r="DD126" s="920"/>
      <c r="DE126" s="920"/>
      <c r="DF126" s="921"/>
      <c r="DG126" s="922">
        <v>177383</v>
      </c>
      <c r="DH126" s="923"/>
      <c r="DI126" s="923"/>
      <c r="DJ126" s="923"/>
      <c r="DK126" s="923"/>
      <c r="DL126" s="923">
        <v>179008</v>
      </c>
      <c r="DM126" s="923"/>
      <c r="DN126" s="923"/>
      <c r="DO126" s="923"/>
      <c r="DP126" s="923"/>
      <c r="DQ126" s="923" t="s">
        <v>389</v>
      </c>
      <c r="DR126" s="923"/>
      <c r="DS126" s="923"/>
      <c r="DT126" s="923"/>
      <c r="DU126" s="923"/>
      <c r="DV126" s="924" t="s">
        <v>472</v>
      </c>
      <c r="DW126" s="924"/>
      <c r="DX126" s="924"/>
      <c r="DY126" s="924"/>
      <c r="DZ126" s="925"/>
    </row>
    <row r="127" spans="1:130" s="230" customFormat="1" ht="26.25" customHeight="1" x14ac:dyDescent="0.2">
      <c r="A127" s="1056"/>
      <c r="B127" s="948"/>
      <c r="C127" s="970" t="s">
        <v>500</v>
      </c>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3"/>
      <c r="AA127" s="955" t="s">
        <v>478</v>
      </c>
      <c r="AB127" s="956"/>
      <c r="AC127" s="956"/>
      <c r="AD127" s="956"/>
      <c r="AE127" s="957"/>
      <c r="AF127" s="958" t="s">
        <v>477</v>
      </c>
      <c r="AG127" s="956"/>
      <c r="AH127" s="956"/>
      <c r="AI127" s="956"/>
      <c r="AJ127" s="957"/>
      <c r="AK127" s="958" t="s">
        <v>389</v>
      </c>
      <c r="AL127" s="956"/>
      <c r="AM127" s="956"/>
      <c r="AN127" s="956"/>
      <c r="AO127" s="957"/>
      <c r="AP127" s="959" t="s">
        <v>501</v>
      </c>
      <c r="AQ127" s="960"/>
      <c r="AR127" s="960"/>
      <c r="AS127" s="960"/>
      <c r="AT127" s="961"/>
      <c r="AU127" s="232"/>
      <c r="AV127" s="232"/>
      <c r="AW127" s="232"/>
      <c r="AX127" s="1029" t="s">
        <v>502</v>
      </c>
      <c r="AY127" s="1030"/>
      <c r="AZ127" s="1030"/>
      <c r="BA127" s="1030"/>
      <c r="BB127" s="1030"/>
      <c r="BC127" s="1030"/>
      <c r="BD127" s="1030"/>
      <c r="BE127" s="1031"/>
      <c r="BF127" s="1032" t="s">
        <v>503</v>
      </c>
      <c r="BG127" s="1030"/>
      <c r="BH127" s="1030"/>
      <c r="BI127" s="1030"/>
      <c r="BJ127" s="1030"/>
      <c r="BK127" s="1030"/>
      <c r="BL127" s="1031"/>
      <c r="BM127" s="1032" t="s">
        <v>504</v>
      </c>
      <c r="BN127" s="1030"/>
      <c r="BO127" s="1030"/>
      <c r="BP127" s="1030"/>
      <c r="BQ127" s="1030"/>
      <c r="BR127" s="1030"/>
      <c r="BS127" s="1031"/>
      <c r="BT127" s="1032" t="s">
        <v>505</v>
      </c>
      <c r="BU127" s="1030"/>
      <c r="BV127" s="1030"/>
      <c r="BW127" s="1030"/>
      <c r="BX127" s="1030"/>
      <c r="BY127" s="1030"/>
      <c r="BZ127" s="1053"/>
      <c r="CA127" s="232"/>
      <c r="CB127" s="232"/>
      <c r="CC127" s="232"/>
      <c r="CD127" s="255"/>
      <c r="CE127" s="255"/>
      <c r="CF127" s="255"/>
      <c r="CG127" s="232"/>
      <c r="CH127" s="232"/>
      <c r="CI127" s="232"/>
      <c r="CJ127" s="254"/>
      <c r="CK127" s="1020"/>
      <c r="CL127" s="1007"/>
      <c r="CM127" s="1007"/>
      <c r="CN127" s="1007"/>
      <c r="CO127" s="1008"/>
      <c r="CP127" s="919" t="s">
        <v>506</v>
      </c>
      <c r="CQ127" s="920"/>
      <c r="CR127" s="920"/>
      <c r="CS127" s="920"/>
      <c r="CT127" s="920"/>
      <c r="CU127" s="920"/>
      <c r="CV127" s="920"/>
      <c r="CW127" s="920"/>
      <c r="CX127" s="920"/>
      <c r="CY127" s="920"/>
      <c r="CZ127" s="920"/>
      <c r="DA127" s="920"/>
      <c r="DB127" s="920"/>
      <c r="DC127" s="920"/>
      <c r="DD127" s="920"/>
      <c r="DE127" s="920"/>
      <c r="DF127" s="921"/>
      <c r="DG127" s="922" t="s">
        <v>474</v>
      </c>
      <c r="DH127" s="923"/>
      <c r="DI127" s="923"/>
      <c r="DJ127" s="923"/>
      <c r="DK127" s="923"/>
      <c r="DL127" s="923" t="s">
        <v>389</v>
      </c>
      <c r="DM127" s="923"/>
      <c r="DN127" s="923"/>
      <c r="DO127" s="923"/>
      <c r="DP127" s="923"/>
      <c r="DQ127" s="923" t="s">
        <v>472</v>
      </c>
      <c r="DR127" s="923"/>
      <c r="DS127" s="923"/>
      <c r="DT127" s="923"/>
      <c r="DU127" s="923"/>
      <c r="DV127" s="924" t="s">
        <v>477</v>
      </c>
      <c r="DW127" s="924"/>
      <c r="DX127" s="924"/>
      <c r="DY127" s="924"/>
      <c r="DZ127" s="925"/>
    </row>
    <row r="128" spans="1:130" s="230" customFormat="1" ht="26.25" customHeight="1" thickBot="1" x14ac:dyDescent="0.25">
      <c r="A128" s="1039" t="s">
        <v>507</v>
      </c>
      <c r="B128" s="1040"/>
      <c r="C128" s="1040"/>
      <c r="D128" s="1040"/>
      <c r="E128" s="1040"/>
      <c r="F128" s="1040"/>
      <c r="G128" s="1040"/>
      <c r="H128" s="1040"/>
      <c r="I128" s="1040"/>
      <c r="J128" s="1040"/>
      <c r="K128" s="1040"/>
      <c r="L128" s="1040"/>
      <c r="M128" s="1040"/>
      <c r="N128" s="1040"/>
      <c r="O128" s="1040"/>
      <c r="P128" s="1040"/>
      <c r="Q128" s="1040"/>
      <c r="R128" s="1040"/>
      <c r="S128" s="1040"/>
      <c r="T128" s="1040"/>
      <c r="U128" s="1040"/>
      <c r="V128" s="1040"/>
      <c r="W128" s="1041" t="s">
        <v>508</v>
      </c>
      <c r="X128" s="1041"/>
      <c r="Y128" s="1041"/>
      <c r="Z128" s="1042"/>
      <c r="AA128" s="1043">
        <v>25703</v>
      </c>
      <c r="AB128" s="1044"/>
      <c r="AC128" s="1044"/>
      <c r="AD128" s="1044"/>
      <c r="AE128" s="1045"/>
      <c r="AF128" s="1046">
        <v>19227</v>
      </c>
      <c r="AG128" s="1044"/>
      <c r="AH128" s="1044"/>
      <c r="AI128" s="1044"/>
      <c r="AJ128" s="1045"/>
      <c r="AK128" s="1046">
        <v>17950</v>
      </c>
      <c r="AL128" s="1044"/>
      <c r="AM128" s="1044"/>
      <c r="AN128" s="1044"/>
      <c r="AO128" s="1045"/>
      <c r="AP128" s="1047"/>
      <c r="AQ128" s="1048"/>
      <c r="AR128" s="1048"/>
      <c r="AS128" s="1048"/>
      <c r="AT128" s="1049"/>
      <c r="AU128" s="232"/>
      <c r="AV128" s="232"/>
      <c r="AW128" s="232"/>
      <c r="AX128" s="893" t="s">
        <v>509</v>
      </c>
      <c r="AY128" s="894"/>
      <c r="AZ128" s="894"/>
      <c r="BA128" s="894"/>
      <c r="BB128" s="894"/>
      <c r="BC128" s="894"/>
      <c r="BD128" s="894"/>
      <c r="BE128" s="895"/>
      <c r="BF128" s="1050" t="s">
        <v>471</v>
      </c>
      <c r="BG128" s="1051"/>
      <c r="BH128" s="1051"/>
      <c r="BI128" s="1051"/>
      <c r="BJ128" s="1051"/>
      <c r="BK128" s="1051"/>
      <c r="BL128" s="1052"/>
      <c r="BM128" s="1050">
        <v>13.48</v>
      </c>
      <c r="BN128" s="1051"/>
      <c r="BO128" s="1051"/>
      <c r="BP128" s="1051"/>
      <c r="BQ128" s="1051"/>
      <c r="BR128" s="1051"/>
      <c r="BS128" s="1052"/>
      <c r="BT128" s="1050">
        <v>20</v>
      </c>
      <c r="BU128" s="1051"/>
      <c r="BV128" s="1051"/>
      <c r="BW128" s="1051"/>
      <c r="BX128" s="1051"/>
      <c r="BY128" s="1051"/>
      <c r="BZ128" s="1073"/>
      <c r="CA128" s="255"/>
      <c r="CB128" s="255"/>
      <c r="CC128" s="255"/>
      <c r="CD128" s="255"/>
      <c r="CE128" s="255"/>
      <c r="CF128" s="255"/>
      <c r="CG128" s="232"/>
      <c r="CH128" s="232"/>
      <c r="CI128" s="232"/>
      <c r="CJ128" s="254"/>
      <c r="CK128" s="1021"/>
      <c r="CL128" s="1022"/>
      <c r="CM128" s="1022"/>
      <c r="CN128" s="1022"/>
      <c r="CO128" s="1023"/>
      <c r="CP128" s="1033" t="s">
        <v>510</v>
      </c>
      <c r="CQ128" s="726"/>
      <c r="CR128" s="726"/>
      <c r="CS128" s="726"/>
      <c r="CT128" s="726"/>
      <c r="CU128" s="726"/>
      <c r="CV128" s="726"/>
      <c r="CW128" s="726"/>
      <c r="CX128" s="726"/>
      <c r="CY128" s="726"/>
      <c r="CZ128" s="726"/>
      <c r="DA128" s="726"/>
      <c r="DB128" s="726"/>
      <c r="DC128" s="726"/>
      <c r="DD128" s="726"/>
      <c r="DE128" s="726"/>
      <c r="DF128" s="1034"/>
      <c r="DG128" s="1035" t="s">
        <v>389</v>
      </c>
      <c r="DH128" s="1036"/>
      <c r="DI128" s="1036"/>
      <c r="DJ128" s="1036"/>
      <c r="DK128" s="1036"/>
      <c r="DL128" s="1036" t="s">
        <v>477</v>
      </c>
      <c r="DM128" s="1036"/>
      <c r="DN128" s="1036"/>
      <c r="DO128" s="1036"/>
      <c r="DP128" s="1036"/>
      <c r="DQ128" s="1036" t="s">
        <v>483</v>
      </c>
      <c r="DR128" s="1036"/>
      <c r="DS128" s="1036"/>
      <c r="DT128" s="1036"/>
      <c r="DU128" s="1036"/>
      <c r="DV128" s="1037" t="s">
        <v>477</v>
      </c>
      <c r="DW128" s="1037"/>
      <c r="DX128" s="1037"/>
      <c r="DY128" s="1037"/>
      <c r="DZ128" s="1038"/>
    </row>
    <row r="129" spans="1:131" s="230" customFormat="1" ht="26.25" customHeight="1" x14ac:dyDescent="0.2">
      <c r="A129" s="931" t="s">
        <v>108</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7" t="s">
        <v>511</v>
      </c>
      <c r="X129" s="1068"/>
      <c r="Y129" s="1068"/>
      <c r="Z129" s="1069"/>
      <c r="AA129" s="955">
        <v>9414748</v>
      </c>
      <c r="AB129" s="956"/>
      <c r="AC129" s="956"/>
      <c r="AD129" s="956"/>
      <c r="AE129" s="957"/>
      <c r="AF129" s="958">
        <v>9668843</v>
      </c>
      <c r="AG129" s="956"/>
      <c r="AH129" s="956"/>
      <c r="AI129" s="956"/>
      <c r="AJ129" s="957"/>
      <c r="AK129" s="958">
        <v>9211632</v>
      </c>
      <c r="AL129" s="956"/>
      <c r="AM129" s="956"/>
      <c r="AN129" s="956"/>
      <c r="AO129" s="957"/>
      <c r="AP129" s="1070"/>
      <c r="AQ129" s="1071"/>
      <c r="AR129" s="1071"/>
      <c r="AS129" s="1071"/>
      <c r="AT129" s="1072"/>
      <c r="AU129" s="233"/>
      <c r="AV129" s="233"/>
      <c r="AW129" s="233"/>
      <c r="AX129" s="1062" t="s">
        <v>512</v>
      </c>
      <c r="AY129" s="920"/>
      <c r="AZ129" s="920"/>
      <c r="BA129" s="920"/>
      <c r="BB129" s="920"/>
      <c r="BC129" s="920"/>
      <c r="BD129" s="920"/>
      <c r="BE129" s="921"/>
      <c r="BF129" s="1063" t="s">
        <v>471</v>
      </c>
      <c r="BG129" s="1064"/>
      <c r="BH129" s="1064"/>
      <c r="BI129" s="1064"/>
      <c r="BJ129" s="1064"/>
      <c r="BK129" s="1064"/>
      <c r="BL129" s="1065"/>
      <c r="BM129" s="1063">
        <v>18.48</v>
      </c>
      <c r="BN129" s="1064"/>
      <c r="BO129" s="1064"/>
      <c r="BP129" s="1064"/>
      <c r="BQ129" s="1064"/>
      <c r="BR129" s="1064"/>
      <c r="BS129" s="1065"/>
      <c r="BT129" s="1063">
        <v>30</v>
      </c>
      <c r="BU129" s="1064"/>
      <c r="BV129" s="1064"/>
      <c r="BW129" s="1064"/>
      <c r="BX129" s="1064"/>
      <c r="BY129" s="1064"/>
      <c r="BZ129" s="106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1" t="s">
        <v>513</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7" t="s">
        <v>514</v>
      </c>
      <c r="X130" s="1068"/>
      <c r="Y130" s="1068"/>
      <c r="Z130" s="1069"/>
      <c r="AA130" s="955">
        <v>1757369</v>
      </c>
      <c r="AB130" s="956"/>
      <c r="AC130" s="956"/>
      <c r="AD130" s="956"/>
      <c r="AE130" s="957"/>
      <c r="AF130" s="958">
        <v>1744307</v>
      </c>
      <c r="AG130" s="956"/>
      <c r="AH130" s="956"/>
      <c r="AI130" s="956"/>
      <c r="AJ130" s="957"/>
      <c r="AK130" s="958">
        <v>1599382</v>
      </c>
      <c r="AL130" s="956"/>
      <c r="AM130" s="956"/>
      <c r="AN130" s="956"/>
      <c r="AO130" s="957"/>
      <c r="AP130" s="1070"/>
      <c r="AQ130" s="1071"/>
      <c r="AR130" s="1071"/>
      <c r="AS130" s="1071"/>
      <c r="AT130" s="1072"/>
      <c r="AU130" s="233"/>
      <c r="AV130" s="233"/>
      <c r="AW130" s="233"/>
      <c r="AX130" s="1062" t="s">
        <v>515</v>
      </c>
      <c r="AY130" s="920"/>
      <c r="AZ130" s="920"/>
      <c r="BA130" s="920"/>
      <c r="BB130" s="920"/>
      <c r="BC130" s="920"/>
      <c r="BD130" s="920"/>
      <c r="BE130" s="921"/>
      <c r="BF130" s="1098">
        <v>6.4</v>
      </c>
      <c r="BG130" s="1099"/>
      <c r="BH130" s="1099"/>
      <c r="BI130" s="1099"/>
      <c r="BJ130" s="1099"/>
      <c r="BK130" s="1099"/>
      <c r="BL130" s="1100"/>
      <c r="BM130" s="1098">
        <v>25</v>
      </c>
      <c r="BN130" s="1099"/>
      <c r="BO130" s="1099"/>
      <c r="BP130" s="1099"/>
      <c r="BQ130" s="1099"/>
      <c r="BR130" s="1099"/>
      <c r="BS130" s="1100"/>
      <c r="BT130" s="1098">
        <v>35</v>
      </c>
      <c r="BU130" s="1099"/>
      <c r="BV130" s="1099"/>
      <c r="BW130" s="1099"/>
      <c r="BX130" s="1099"/>
      <c r="BY130" s="1099"/>
      <c r="BZ130" s="110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2"/>
      <c r="B131" s="1103"/>
      <c r="C131" s="1103"/>
      <c r="D131" s="1103"/>
      <c r="E131" s="1103"/>
      <c r="F131" s="1103"/>
      <c r="G131" s="1103"/>
      <c r="H131" s="1103"/>
      <c r="I131" s="1103"/>
      <c r="J131" s="1103"/>
      <c r="K131" s="1103"/>
      <c r="L131" s="1103"/>
      <c r="M131" s="1103"/>
      <c r="N131" s="1103"/>
      <c r="O131" s="1103"/>
      <c r="P131" s="1103"/>
      <c r="Q131" s="1103"/>
      <c r="R131" s="1103"/>
      <c r="S131" s="1103"/>
      <c r="T131" s="1103"/>
      <c r="U131" s="1103"/>
      <c r="V131" s="1103"/>
      <c r="W131" s="1104" t="s">
        <v>516</v>
      </c>
      <c r="X131" s="1105"/>
      <c r="Y131" s="1105"/>
      <c r="Z131" s="1106"/>
      <c r="AA131" s="1001">
        <v>7657379</v>
      </c>
      <c r="AB131" s="983"/>
      <c r="AC131" s="983"/>
      <c r="AD131" s="983"/>
      <c r="AE131" s="984"/>
      <c r="AF131" s="982">
        <v>7924536</v>
      </c>
      <c r="AG131" s="983"/>
      <c r="AH131" s="983"/>
      <c r="AI131" s="983"/>
      <c r="AJ131" s="984"/>
      <c r="AK131" s="982">
        <v>7612250</v>
      </c>
      <c r="AL131" s="983"/>
      <c r="AM131" s="983"/>
      <c r="AN131" s="983"/>
      <c r="AO131" s="984"/>
      <c r="AP131" s="1107"/>
      <c r="AQ131" s="1108"/>
      <c r="AR131" s="1108"/>
      <c r="AS131" s="1108"/>
      <c r="AT131" s="1109"/>
      <c r="AU131" s="233"/>
      <c r="AV131" s="233"/>
      <c r="AW131" s="233"/>
      <c r="AX131" s="1080" t="s">
        <v>517</v>
      </c>
      <c r="AY131" s="726"/>
      <c r="AZ131" s="726"/>
      <c r="BA131" s="726"/>
      <c r="BB131" s="726"/>
      <c r="BC131" s="726"/>
      <c r="BD131" s="726"/>
      <c r="BE131" s="1034"/>
      <c r="BF131" s="1081" t="s">
        <v>478</v>
      </c>
      <c r="BG131" s="1082"/>
      <c r="BH131" s="1082"/>
      <c r="BI131" s="1082"/>
      <c r="BJ131" s="1082"/>
      <c r="BK131" s="1082"/>
      <c r="BL131" s="1083"/>
      <c r="BM131" s="1081">
        <v>350</v>
      </c>
      <c r="BN131" s="1082"/>
      <c r="BO131" s="1082"/>
      <c r="BP131" s="1082"/>
      <c r="BQ131" s="1082"/>
      <c r="BR131" s="1082"/>
      <c r="BS131" s="1083"/>
      <c r="BT131" s="1084"/>
      <c r="BU131" s="1085"/>
      <c r="BV131" s="1085"/>
      <c r="BW131" s="1085"/>
      <c r="BX131" s="1085"/>
      <c r="BY131" s="1085"/>
      <c r="BZ131" s="108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87" t="s">
        <v>518</v>
      </c>
      <c r="B132" s="1088"/>
      <c r="C132" s="1088"/>
      <c r="D132" s="1088"/>
      <c r="E132" s="1088"/>
      <c r="F132" s="1088"/>
      <c r="G132" s="1088"/>
      <c r="H132" s="1088"/>
      <c r="I132" s="1088"/>
      <c r="J132" s="1088"/>
      <c r="K132" s="1088"/>
      <c r="L132" s="1088"/>
      <c r="M132" s="1088"/>
      <c r="N132" s="1088"/>
      <c r="O132" s="1088"/>
      <c r="P132" s="1088"/>
      <c r="Q132" s="1088"/>
      <c r="R132" s="1088"/>
      <c r="S132" s="1088"/>
      <c r="T132" s="1088"/>
      <c r="U132" s="1088"/>
      <c r="V132" s="1091" t="s">
        <v>519</v>
      </c>
      <c r="W132" s="1091"/>
      <c r="X132" s="1091"/>
      <c r="Y132" s="1091"/>
      <c r="Z132" s="1092"/>
      <c r="AA132" s="1093">
        <v>5.9094502179999999</v>
      </c>
      <c r="AB132" s="1094"/>
      <c r="AC132" s="1094"/>
      <c r="AD132" s="1094"/>
      <c r="AE132" s="1095"/>
      <c r="AF132" s="1096">
        <v>5.8967995100000001</v>
      </c>
      <c r="AG132" s="1094"/>
      <c r="AH132" s="1094"/>
      <c r="AI132" s="1094"/>
      <c r="AJ132" s="1095"/>
      <c r="AK132" s="1096">
        <v>7.6260501170000001</v>
      </c>
      <c r="AL132" s="1094"/>
      <c r="AM132" s="1094"/>
      <c r="AN132" s="1094"/>
      <c r="AO132" s="1095"/>
      <c r="AP132" s="998"/>
      <c r="AQ132" s="999"/>
      <c r="AR132" s="999"/>
      <c r="AS132" s="999"/>
      <c r="AT132" s="109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89"/>
      <c r="B133" s="1090"/>
      <c r="C133" s="1090"/>
      <c r="D133" s="1090"/>
      <c r="E133" s="1090"/>
      <c r="F133" s="1090"/>
      <c r="G133" s="1090"/>
      <c r="H133" s="1090"/>
      <c r="I133" s="1090"/>
      <c r="J133" s="1090"/>
      <c r="K133" s="1090"/>
      <c r="L133" s="1090"/>
      <c r="M133" s="1090"/>
      <c r="N133" s="1090"/>
      <c r="O133" s="1090"/>
      <c r="P133" s="1090"/>
      <c r="Q133" s="1090"/>
      <c r="R133" s="1090"/>
      <c r="S133" s="1090"/>
      <c r="T133" s="1090"/>
      <c r="U133" s="1090"/>
      <c r="V133" s="1074" t="s">
        <v>520</v>
      </c>
      <c r="W133" s="1074"/>
      <c r="X133" s="1074"/>
      <c r="Y133" s="1074"/>
      <c r="Z133" s="1075"/>
      <c r="AA133" s="1076">
        <v>6.4</v>
      </c>
      <c r="AB133" s="1077"/>
      <c r="AC133" s="1077"/>
      <c r="AD133" s="1077"/>
      <c r="AE133" s="1078"/>
      <c r="AF133" s="1076">
        <v>6.1</v>
      </c>
      <c r="AG133" s="1077"/>
      <c r="AH133" s="1077"/>
      <c r="AI133" s="1077"/>
      <c r="AJ133" s="1078"/>
      <c r="AK133" s="1076">
        <v>6.4</v>
      </c>
      <c r="AL133" s="1077"/>
      <c r="AM133" s="1077"/>
      <c r="AN133" s="1077"/>
      <c r="AO133" s="1078"/>
      <c r="AP133" s="1025"/>
      <c r="AQ133" s="1026"/>
      <c r="AR133" s="1026"/>
      <c r="AS133" s="1026"/>
      <c r="AT133" s="107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ymP0Uu4KBVSl2cv/DA1oHuyI1UBQkWenKPGe3+qcrWyQ2NoutHbeNBR3QZSeUWKApUsx31aCw2ti9SvGlnnyA==" saltValue="4eOEnW/9CK6U4DDAVW7m8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521</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iRetwYMtx6seTvyXGJM8l3we2yuwgDj0LY8GJZUHw4szTtlkpMaqcrRB6wHOZaaY1Ro2ZnVFncJ13Z9TVEbBw==" saltValue="MKH2eKChjSZ8kCK1nrJM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U1EVwEm6375X6qhInGzyAcNsScLe8Z7QsVjrotxctgXtctIKSDip+4mf6t8GSmTyrqG1Qke3e+Lj5tskvybQ==" saltValue="Uo1Cj/5jZL0mAcgDI/nN1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1" t="s">
        <v>524</v>
      </c>
      <c r="AP7" s="272"/>
      <c r="AQ7" s="273" t="s">
        <v>525</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2"/>
      <c r="AP8" s="278" t="s">
        <v>526</v>
      </c>
      <c r="AQ8" s="279" t="s">
        <v>527</v>
      </c>
      <c r="AR8" s="280" t="s">
        <v>528</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3" t="s">
        <v>529</v>
      </c>
      <c r="AL9" s="1114"/>
      <c r="AM9" s="1114"/>
      <c r="AN9" s="1115"/>
      <c r="AO9" s="281">
        <v>2259806</v>
      </c>
      <c r="AP9" s="281">
        <v>115674</v>
      </c>
      <c r="AQ9" s="282">
        <v>99018</v>
      </c>
      <c r="AR9" s="283">
        <v>16.8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3" t="s">
        <v>530</v>
      </c>
      <c r="AL10" s="1114"/>
      <c r="AM10" s="1114"/>
      <c r="AN10" s="1115"/>
      <c r="AO10" s="284">
        <v>401570</v>
      </c>
      <c r="AP10" s="284">
        <v>20555</v>
      </c>
      <c r="AQ10" s="285">
        <v>12190</v>
      </c>
      <c r="AR10" s="286">
        <v>68.599999999999994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3" t="s">
        <v>531</v>
      </c>
      <c r="AL11" s="1114"/>
      <c r="AM11" s="1114"/>
      <c r="AN11" s="1115"/>
      <c r="AO11" s="284" t="s">
        <v>532</v>
      </c>
      <c r="AP11" s="284" t="s">
        <v>532</v>
      </c>
      <c r="AQ11" s="285">
        <v>979</v>
      </c>
      <c r="AR11" s="286" t="s">
        <v>532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3" t="s">
        <v>533</v>
      </c>
      <c r="AL12" s="1114"/>
      <c r="AM12" s="1114"/>
      <c r="AN12" s="1115"/>
      <c r="AO12" s="284" t="s">
        <v>532</v>
      </c>
      <c r="AP12" s="284" t="s">
        <v>532</v>
      </c>
      <c r="AQ12" s="285" t="s">
        <v>532</v>
      </c>
      <c r="AR12" s="286" t="s">
        <v>532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3" t="s">
        <v>534</v>
      </c>
      <c r="AL13" s="1114"/>
      <c r="AM13" s="1114"/>
      <c r="AN13" s="1115"/>
      <c r="AO13" s="284">
        <v>21492</v>
      </c>
      <c r="AP13" s="284">
        <v>1100</v>
      </c>
      <c r="AQ13" s="285">
        <v>3304</v>
      </c>
      <c r="AR13" s="286">
        <v>-66.7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3" t="s">
        <v>535</v>
      </c>
      <c r="AL14" s="1114"/>
      <c r="AM14" s="1114"/>
      <c r="AN14" s="1115"/>
      <c r="AO14" s="284">
        <v>50274</v>
      </c>
      <c r="AP14" s="284">
        <v>2573</v>
      </c>
      <c r="AQ14" s="285">
        <v>2278</v>
      </c>
      <c r="AR14" s="286">
        <v>12.9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6" t="s">
        <v>536</v>
      </c>
      <c r="AL15" s="1117"/>
      <c r="AM15" s="1117"/>
      <c r="AN15" s="1118"/>
      <c r="AO15" s="284">
        <v>-125036</v>
      </c>
      <c r="AP15" s="284">
        <v>-6400</v>
      </c>
      <c r="AQ15" s="285">
        <v>-6694</v>
      </c>
      <c r="AR15" s="286">
        <v>-4.4000000000000004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6" t="s">
        <v>186</v>
      </c>
      <c r="AL16" s="1117"/>
      <c r="AM16" s="1117"/>
      <c r="AN16" s="1118"/>
      <c r="AO16" s="284">
        <v>2608106</v>
      </c>
      <c r="AP16" s="284">
        <v>133503</v>
      </c>
      <c r="AQ16" s="285">
        <v>111075</v>
      </c>
      <c r="AR16" s="286">
        <v>20.2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537</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538</v>
      </c>
      <c r="AP20" s="293" t="s">
        <v>539</v>
      </c>
      <c r="AQ20" s="294" t="s">
        <v>540</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19" t="s">
        <v>541</v>
      </c>
      <c r="AL21" s="1120"/>
      <c r="AM21" s="1120"/>
      <c r="AN21" s="1121"/>
      <c r="AO21" s="297">
        <v>11.82</v>
      </c>
      <c r="AP21" s="298">
        <v>9.92</v>
      </c>
      <c r="AQ21" s="299">
        <v>1.9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19" t="s">
        <v>542</v>
      </c>
      <c r="AL22" s="1120"/>
      <c r="AM22" s="1120"/>
      <c r="AN22" s="1121"/>
      <c r="AO22" s="302">
        <v>93.1</v>
      </c>
      <c r="AP22" s="303">
        <v>96.2</v>
      </c>
      <c r="AQ22" s="304">
        <v>-3.1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0" t="s">
        <v>543</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c r="AT26" s="267"/>
    </row>
    <row r="27" spans="1:46" ht="13.2" x14ac:dyDescent="0.2">
      <c r="A27" s="309"/>
      <c r="AO27" s="262"/>
      <c r="AP27" s="262"/>
      <c r="AQ27" s="262"/>
      <c r="AR27" s="262"/>
      <c r="AS27" s="262"/>
      <c r="AT27" s="262"/>
    </row>
    <row r="28" spans="1:46" ht="16.2" x14ac:dyDescent="0.2">
      <c r="A28" s="263" t="s">
        <v>544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1" t="s">
        <v>524</v>
      </c>
      <c r="AP30" s="272"/>
      <c r="AQ30" s="273" t="s">
        <v>525</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2"/>
      <c r="AP31" s="278" t="s">
        <v>526</v>
      </c>
      <c r="AQ31" s="279" t="s">
        <v>527</v>
      </c>
      <c r="AR31" s="280" t="s">
        <v>528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7" t="s">
        <v>546</v>
      </c>
      <c r="AL32" s="1128"/>
      <c r="AM32" s="1128"/>
      <c r="AN32" s="1129"/>
      <c r="AO32" s="312">
        <v>1615531</v>
      </c>
      <c r="AP32" s="312">
        <v>82695</v>
      </c>
      <c r="AQ32" s="313">
        <v>56953</v>
      </c>
      <c r="AR32" s="314">
        <v>45.2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7" t="s">
        <v>547</v>
      </c>
      <c r="AL33" s="1128"/>
      <c r="AM33" s="1128"/>
      <c r="AN33" s="1129"/>
      <c r="AO33" s="312" t="s">
        <v>532</v>
      </c>
      <c r="AP33" s="312" t="s">
        <v>532</v>
      </c>
      <c r="AQ33" s="313" t="s">
        <v>532</v>
      </c>
      <c r="AR33" s="314" t="s">
        <v>532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7" t="s">
        <v>548</v>
      </c>
      <c r="AL34" s="1128"/>
      <c r="AM34" s="1128"/>
      <c r="AN34" s="1129"/>
      <c r="AO34" s="312" t="s">
        <v>532</v>
      </c>
      <c r="AP34" s="312" t="s">
        <v>532</v>
      </c>
      <c r="AQ34" s="313" t="s">
        <v>532</v>
      </c>
      <c r="AR34" s="314" t="s">
        <v>532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7" t="s">
        <v>549</v>
      </c>
      <c r="AL35" s="1128"/>
      <c r="AM35" s="1128"/>
      <c r="AN35" s="1129"/>
      <c r="AO35" s="312">
        <v>503923</v>
      </c>
      <c r="AP35" s="312">
        <v>25795</v>
      </c>
      <c r="AQ35" s="313">
        <v>20881</v>
      </c>
      <c r="AR35" s="314">
        <v>23.5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7" t="s">
        <v>550</v>
      </c>
      <c r="AL36" s="1128"/>
      <c r="AM36" s="1128"/>
      <c r="AN36" s="1129"/>
      <c r="AO36" s="312">
        <v>78392</v>
      </c>
      <c r="AP36" s="312">
        <v>4013</v>
      </c>
      <c r="AQ36" s="313">
        <v>3030</v>
      </c>
      <c r="AR36" s="314">
        <v>32.4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7" t="s">
        <v>551</v>
      </c>
      <c r="AL37" s="1128"/>
      <c r="AM37" s="1128"/>
      <c r="AN37" s="1129"/>
      <c r="AO37" s="312" t="s">
        <v>532</v>
      </c>
      <c r="AP37" s="312" t="s">
        <v>532</v>
      </c>
      <c r="AQ37" s="313">
        <v>605</v>
      </c>
      <c r="AR37" s="314" t="s">
        <v>532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0" t="s">
        <v>552</v>
      </c>
      <c r="AL38" s="1131"/>
      <c r="AM38" s="1131"/>
      <c r="AN38" s="1132"/>
      <c r="AO38" s="315" t="s">
        <v>532</v>
      </c>
      <c r="AP38" s="315" t="s">
        <v>532</v>
      </c>
      <c r="AQ38" s="316">
        <v>2</v>
      </c>
      <c r="AR38" s="304" t="s">
        <v>532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0" t="s">
        <v>553</v>
      </c>
      <c r="AL39" s="1131"/>
      <c r="AM39" s="1131"/>
      <c r="AN39" s="1132"/>
      <c r="AO39" s="312">
        <v>-17950</v>
      </c>
      <c r="AP39" s="312">
        <v>-919</v>
      </c>
      <c r="AQ39" s="313">
        <v>-2161</v>
      </c>
      <c r="AR39" s="314">
        <v>-57.5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7" t="s">
        <v>554</v>
      </c>
      <c r="AL40" s="1128"/>
      <c r="AM40" s="1128"/>
      <c r="AN40" s="1129"/>
      <c r="AO40" s="312">
        <v>-1599382</v>
      </c>
      <c r="AP40" s="312">
        <v>-81868</v>
      </c>
      <c r="AQ40" s="313">
        <v>-53409</v>
      </c>
      <c r="AR40" s="314">
        <v>53.3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3" t="s">
        <v>299</v>
      </c>
      <c r="AL41" s="1134"/>
      <c r="AM41" s="1134"/>
      <c r="AN41" s="1135"/>
      <c r="AO41" s="312">
        <v>580514</v>
      </c>
      <c r="AP41" s="312">
        <v>29715</v>
      </c>
      <c r="AQ41" s="313">
        <v>25901</v>
      </c>
      <c r="AR41" s="314">
        <v>14.7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555</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524</v>
      </c>
      <c r="AN49" s="1124" t="s">
        <v>558</v>
      </c>
      <c r="AO49" s="1125"/>
      <c r="AP49" s="1125"/>
      <c r="AQ49" s="1125"/>
      <c r="AR49" s="1126"/>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559</v>
      </c>
      <c r="AO50" s="329" t="s">
        <v>560</v>
      </c>
      <c r="AP50" s="330" t="s">
        <v>561</v>
      </c>
      <c r="AQ50" s="331" t="s">
        <v>562</v>
      </c>
      <c r="AR50" s="332" t="s">
        <v>563</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564</v>
      </c>
      <c r="AL51" s="325"/>
      <c r="AM51" s="333">
        <v>1885279</v>
      </c>
      <c r="AN51" s="334">
        <v>88619</v>
      </c>
      <c r="AO51" s="335">
        <v>14.9</v>
      </c>
      <c r="AP51" s="336">
        <v>53869</v>
      </c>
      <c r="AQ51" s="337">
        <v>0.4</v>
      </c>
      <c r="AR51" s="338">
        <v>14.5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565</v>
      </c>
      <c r="AM52" s="341">
        <v>1057024</v>
      </c>
      <c r="AN52" s="342">
        <v>49686</v>
      </c>
      <c r="AO52" s="343">
        <v>4.5999999999999996</v>
      </c>
      <c r="AP52" s="344">
        <v>35046</v>
      </c>
      <c r="AQ52" s="345">
        <v>7.1</v>
      </c>
      <c r="AR52" s="346">
        <v>-2.5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566</v>
      </c>
      <c r="AL53" s="325"/>
      <c r="AM53" s="333">
        <v>2883229</v>
      </c>
      <c r="AN53" s="334">
        <v>138205</v>
      </c>
      <c r="AO53" s="335">
        <v>56</v>
      </c>
      <c r="AP53" s="336">
        <v>59119</v>
      </c>
      <c r="AQ53" s="337">
        <v>9.6999999999999993</v>
      </c>
      <c r="AR53" s="338">
        <v>46.3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565</v>
      </c>
      <c r="AM54" s="341">
        <v>1202444</v>
      </c>
      <c r="AN54" s="342">
        <v>57638</v>
      </c>
      <c r="AO54" s="343">
        <v>16</v>
      </c>
      <c r="AP54" s="344">
        <v>29900</v>
      </c>
      <c r="AQ54" s="345">
        <v>-14.7</v>
      </c>
      <c r="AR54" s="346">
        <v>30.7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567</v>
      </c>
      <c r="AL55" s="325"/>
      <c r="AM55" s="333">
        <v>2428070</v>
      </c>
      <c r="AN55" s="334">
        <v>118680</v>
      </c>
      <c r="AO55" s="335">
        <v>-14.1</v>
      </c>
      <c r="AP55" s="336">
        <v>84459</v>
      </c>
      <c r="AQ55" s="337">
        <v>42.9</v>
      </c>
      <c r="AR55" s="338">
        <v>-57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565</v>
      </c>
      <c r="AM56" s="341">
        <v>823877</v>
      </c>
      <c r="AN56" s="342">
        <v>40270</v>
      </c>
      <c r="AO56" s="343">
        <v>-30.1</v>
      </c>
      <c r="AP56" s="344">
        <v>47314</v>
      </c>
      <c r="AQ56" s="345">
        <v>58.2</v>
      </c>
      <c r="AR56" s="346">
        <v>-88.3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568</v>
      </c>
      <c r="AL57" s="325"/>
      <c r="AM57" s="333">
        <v>1958745</v>
      </c>
      <c r="AN57" s="334">
        <v>98168</v>
      </c>
      <c r="AO57" s="335">
        <v>-17.3</v>
      </c>
      <c r="AP57" s="336">
        <v>74568</v>
      </c>
      <c r="AQ57" s="337">
        <v>-11.7</v>
      </c>
      <c r="AR57" s="338">
        <v>-5.6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565</v>
      </c>
      <c r="AM58" s="341">
        <v>1063706</v>
      </c>
      <c r="AN58" s="342">
        <v>53311</v>
      </c>
      <c r="AO58" s="343">
        <v>32.4</v>
      </c>
      <c r="AP58" s="344">
        <v>42558</v>
      </c>
      <c r="AQ58" s="345">
        <v>-10.1</v>
      </c>
      <c r="AR58" s="346">
        <v>42.5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569</v>
      </c>
      <c r="AL59" s="325"/>
      <c r="AM59" s="333">
        <v>2096720</v>
      </c>
      <c r="AN59" s="334">
        <v>107326</v>
      </c>
      <c r="AO59" s="335">
        <v>9.3000000000000007</v>
      </c>
      <c r="AP59" s="336">
        <v>73693</v>
      </c>
      <c r="AQ59" s="337">
        <v>-1.2</v>
      </c>
      <c r="AR59" s="338">
        <v>10.5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565</v>
      </c>
      <c r="AM60" s="341">
        <v>1014522</v>
      </c>
      <c r="AN60" s="342">
        <v>51931</v>
      </c>
      <c r="AO60" s="343">
        <v>-2.6</v>
      </c>
      <c r="AP60" s="344">
        <v>44203</v>
      </c>
      <c r="AQ60" s="345">
        <v>3.9</v>
      </c>
      <c r="AR60" s="346">
        <v>-6.5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570</v>
      </c>
      <c r="AL61" s="347"/>
      <c r="AM61" s="348">
        <v>2250409</v>
      </c>
      <c r="AN61" s="349">
        <v>110200</v>
      </c>
      <c r="AO61" s="350">
        <v>9.8000000000000007</v>
      </c>
      <c r="AP61" s="351">
        <v>69142</v>
      </c>
      <c r="AQ61" s="352">
        <v>8</v>
      </c>
      <c r="AR61" s="338">
        <v>1.8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565</v>
      </c>
      <c r="AM62" s="341">
        <v>1032315</v>
      </c>
      <c r="AN62" s="342">
        <v>50567</v>
      </c>
      <c r="AO62" s="343">
        <v>4.0999999999999996</v>
      </c>
      <c r="AP62" s="344">
        <v>39804</v>
      </c>
      <c r="AQ62" s="345">
        <v>8.9</v>
      </c>
      <c r="AR62" s="346">
        <v>-4.8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9YzeUzv8J9Dt4Ao9mkoPApnQ930F8+F2gSMArhfB1xyO3hyzPu1x63QtCTGYkt79p8XtZs2GraQIxutmuX7xHg==" saltValue="G+wRoCnRWB2XSh8rE/ec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572</v>
      </c>
    </row>
    <row r="121" spans="125:125" ht="13.5" hidden="1" customHeight="1" x14ac:dyDescent="0.2">
      <c r="DU121" s="259"/>
    </row>
  </sheetData>
  <sheetProtection algorithmName="SHA-512" hashValue="+nFS84mI2QTgwjuAMp4jdRDCZ5w9OSvWznePIFt/itp5aFhrY/VGwGKxpkDvAdeV/tFSRHuTs2GPp3d8bIYGjQ==" saltValue="ofY9dJ8UZYQzf88Wd6Gu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573</v>
      </c>
    </row>
  </sheetData>
  <sheetProtection algorithmName="SHA-512" hashValue="yNBNxgsMaS5PfcziVGB5xbsT+Aq8t4laSQXhl8Pqlth/UgGd6R3xKvY/NZsojq3Ey3VoSRUw0VKtbrSK8uUKOw==" saltValue="iVV4re+Pj9xiSg/YqltA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2">
      <c r="B47" s="10"/>
      <c r="C47" s="1136" t="s">
        <v>3</v>
      </c>
      <c r="D47" s="1136"/>
      <c r="E47" s="1137"/>
      <c r="F47" s="11">
        <v>32.119999999999997</v>
      </c>
      <c r="G47" s="12">
        <v>31.41</v>
      </c>
      <c r="H47" s="12">
        <v>29.64</v>
      </c>
      <c r="I47" s="12">
        <v>31.73</v>
      </c>
      <c r="J47" s="13">
        <v>38.32</v>
      </c>
    </row>
    <row r="48" spans="2:10" ht="57.75" customHeight="1" x14ac:dyDescent="0.2">
      <c r="B48" s="14"/>
      <c r="C48" s="1138" t="s">
        <v>4</v>
      </c>
      <c r="D48" s="1138"/>
      <c r="E48" s="1139"/>
      <c r="F48" s="15">
        <v>3.97</v>
      </c>
      <c r="G48" s="16">
        <v>3.86</v>
      </c>
      <c r="H48" s="16">
        <v>6.06</v>
      </c>
      <c r="I48" s="16">
        <v>9.6999999999999993</v>
      </c>
      <c r="J48" s="17">
        <v>6.47</v>
      </c>
    </row>
    <row r="49" spans="2:10" ht="57.75" customHeight="1" thickBot="1" x14ac:dyDescent="0.25">
      <c r="B49" s="18"/>
      <c r="C49" s="1140" t="s">
        <v>5</v>
      </c>
      <c r="D49" s="1140"/>
      <c r="E49" s="1141"/>
      <c r="F49" s="19" t="s">
        <v>579</v>
      </c>
      <c r="G49" s="20" t="s">
        <v>580</v>
      </c>
      <c r="H49" s="20">
        <v>0.92</v>
      </c>
      <c r="I49" s="20">
        <v>6.68</v>
      </c>
      <c r="J49" s="21">
        <v>1.3</v>
      </c>
    </row>
    <row r="50" spans="2:10" ht="13.2" x14ac:dyDescent="0.2"/>
  </sheetData>
  <sheetProtection algorithmName="SHA-512" hashValue="5XAI0dXqLc+UOj0/hjEsuWodoTkIkNAZNa+jh6dcOPYx8HLOfQWDMZ4VUM75+urleUPdiLnfCnyQD+AvhTA+iA==" saltValue="jIlghrJgco4gTkcyuS1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那須 英昭</cp:lastModifiedBy>
  <cp:lastPrinted>2024-03-18T02:05:22Z</cp:lastPrinted>
  <dcterms:created xsi:type="dcterms:W3CDTF">2024-03-14T02:43:17Z</dcterms:created>
  <dcterms:modified xsi:type="dcterms:W3CDTF">2024-09-26T06:38:14Z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2024-03-19T06:51:13Z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3d852182-4fdd-4915-9102-55afea6ca48e</vt:lpwstr>
  </property>
  <property fmtid="{D5CDD505-2E9C-101B-9397-08002B2CF9AE}" pid="8" name="MSIP_Label_defa4170-0d19-0005-0004-bc88714345d2_ContentBits">
    <vt:lpwstr>0</vt:lpwstr>
  </property>
</Properties>
</file>