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96460AB5-8956-47B3-8A90-0708C68E1ADD}"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<sst xmlns="http://schemas.openxmlformats.org/spreadsheetml/2006/main" count="1198" uniqueCount="611">
  <si>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</si>
  <si>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</si>
  <si>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</si>
  <si>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</si>
  <si>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</si>
  <si>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</si>
  <si>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</si>
  <si>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</si>
  <si>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</si>
  <si>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</si>
  <si>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</si>
  <si>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</si>
  <si>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</si>
  <si>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</si>
  <si>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</si>
  <si>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</si>
  <si>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</si>
  <si>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</si>
  <si>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</si>
  <si>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</si>
  <si>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</si>
  <si>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</si>
  <si>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</si>
  <si>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</si>
  <si>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</si>
  <si>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</si>
  <si>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</si>
  <si>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</si>
  <si>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</si>
  <si>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</si>
  <si>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</si>
  <si>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</si>
  <si>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</si>
  <si>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</si>
  <si>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</si>
  <si>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</si>
  <si>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</si>
  <si>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</si>
  <si>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</si>
  <si>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</si>
  <si>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</si>
  <si>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</si>
  <si>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</si>
  <si>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</si>
  <si>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</si>
  <si>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</si>
  <si>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</si>
  <si>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</si>
  <si>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</si>
  <si>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</si>
  <si>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</si>
  <si>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</si>
  <si>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</si>
  <si>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</si>
  <si>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</si>
  <si>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</si>
  <si>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</si>
  <si>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</si>
  <si>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</si>
  <si>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</si>
  <si>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</si>
  <si>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</si>
  <si>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</si>
  <si>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</si>
  <si>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</si>
  <si>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</si>
  <si>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</si>
  <si>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</si>
  <si>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</si>
  <si>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</si>
  <si>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</si>
  <si>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</si>
  <si>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</si>
  <si>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</si>
  <si>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</si>
  <si>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</si>
  <si>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</si>
  <si>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</si>
  <si>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</si>
  <si>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</si>
  <si>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</si>
  <si>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</si>
  <si>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</si>
  <si>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</si>
  <si>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</si>
  <si>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</si>
  <si>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</si>
  <si>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</si>
  <si>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</si>
  <si>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</si>
  <si>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</si>
  <si>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</si>
  <si>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</si>
  <si>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</si>
  <si>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</si>
  <si>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</si>
  <si>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</si>
  <si>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</si>
  <si>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</si>
  <si>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</si>
  <si>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</si>
  <si>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</si>
  <si>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</si>
  <si>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</si>
  <si>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</si>
  <si>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</si>
  <si>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</si>
  <si>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</si>
  <si>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</si>
  <si>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</si>
  <si>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</si>
  <si>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</si>
  <si>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</si>
  <si>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</si>
  <si>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</si>
  <si>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</si>
  <si>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</si>
  <si>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</si>
  <si>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</si>
  <si>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</si>
  <si>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</si>
  <si>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</si>
  <si>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</si>
  <si>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</si>
  <si>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</si>
  <si>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</si>
  <si>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</si>
  <si>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</si>
  <si>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</si>
  <si>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</si>
  <si>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</si>
  <si>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</si>
  <si>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</si>
  <si>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</si>
  <si>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</si>
  <si>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</si>
  <si>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</si>
  <si>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</si>
  <si>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</si>
  <si>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</si>
  <si>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</si>
  <si>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</si>
  <si>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</si>
  <si>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</si>
  <si>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</si>
  <si>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</si>
  <si>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</si>
  <si>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</si>
  <si>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</si>
  <si>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</si>
  <si>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</si>
  <si>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</si>
  <si>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</si>
  <si>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</si>
  <si>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</si>
  <si>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</si>
  <si>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</si>
  <si>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</si>
  <si>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</si>
  <si>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</si>
  <si>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</si>
  <si>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</si>
  <si>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</si>
  <si>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</si>
  <si>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</si>
  <si>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</si>
  <si>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</si>
  <si>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</si>
  <si>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</si>
  <si>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</si>
  <si>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</si>
  <si>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</si>
  <si>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</si>
  <si>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</si>
  <si>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</si>
  <si>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</si>
  <si>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</si>
  <si>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</si>
  <si>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</si>
  <si>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</si>
  <si>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</si>
  <si>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</si>
  <si>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</si>
  <si>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</si>
  <si>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</si>
  <si>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</si>
  <si>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</si>
  <si>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</si>
  <si>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</si>
  <si>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</si>
  <si>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</si>
  <si>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</si>
  <si>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</si>
  <si>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</si>
  <si>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</si>
  <si>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</si>
  <si>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</si>
  <si>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</si>
  <si>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</si>
  <si>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</si>
  <si>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</si>
  <si>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</si>
  <si>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</si>
  <si>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</si>
  <si>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</si>
  <si>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</si>
  <si>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</si>
  <si>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</si>
  <si>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</si>
  <si>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</si>
  <si>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</si>
  <si>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</si>
  <si>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</si>
  <si>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</si>
  <si>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岐阜県笠松町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</si>
  <si>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</si>
  <si>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</si>
  <si>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</si>
  <si>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</si>
  <si>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</si>
  <si>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</si>
  <si>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</si>
  <si>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</si>
  <si>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</si>
  <si>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</si>
  <si>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</si>
  <si>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</si>
  <si>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</si>
  <si>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</si>
  <si>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</si>
  <si>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</si>
  <si>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</si>
  <si>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</si>
  <si>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</si>
  <si>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</si>
  <si>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</si>
  <si>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</si>
  <si>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</si>
  <si>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</si>
  <si>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</si>
  <si>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</si>
  <si>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</si>
  <si>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</si>
  <si>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</si>
  <si>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</si>
  <si>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</si>
  <si>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</si>
  <si>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</si>
  <si>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</si>
  <si>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</si>
  <si>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</si>
  <si>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</si>
  <si>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</si>
  <si>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</si>
  <si>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</si>
  <si>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</si>
  <si>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</si>
  <si>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</si>
  <si>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</si>
  <si>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</si>
  <si>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</si>
  <si>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</si>
  <si>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</si>
  <si>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</si>
  <si>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</si>
  <si>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</si>
  <si>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</si>
  <si>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</si>
  <si>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</si>
  <si>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</si>
  <si>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</si>
  <si>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</si>
  <si>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</si>
  <si>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</si>
  <si>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</si>
  <si>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</si>
  <si>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</si>
  <si>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</si>
  <si>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</si>
  <si>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</si>
  <si>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</si>
  <si>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</si>
  <si>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</si>
  <si>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</si>
  <si>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</si>
  <si>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</si>
  <si>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</si>
  <si>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</si>
  <si>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</si>
  <si>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</si>
  <si>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</si>
  <si>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</si>
  <si>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</si>
  <si>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</si>
  <si>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</si>
  <si>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</si>
  <si>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</si>
  <si>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</si>
  <si>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</si>
  <si>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</si>
  <si>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</si>
  <si>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</si>
  <si>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</si>
  <si>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</si>
  <si>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</si>
  <si>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</si>
  <si>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</si>
  <si>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</si>
  <si>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</si>
  <si>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</si>
  <si>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</si>
  <si>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</si>
  <si>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</si>
  <si>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</si>
  <si>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</si>
  <si>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</si>
  <si>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</si>
  <si>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</si>
  <si>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</si>
  <si>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</si>
  <si>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</si>
  <si>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</si>
  <si>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</si>
  <si>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</si>
  <si>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</si>
  <si>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</si>
  <si>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</si>
  <si>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</si>
  <si>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</si>
  <si>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</si>
  <si>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</si>
  <si>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</si>
  <si>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</si>
  <si>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</si>
  <si>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</si>
  <si>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</si>
  <si>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</si>
  <si>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</si>
  <si>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</si>
  <si>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</si>
  <si>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</si>
  <si>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</si>
  <si>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</si>
  <si>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</si>
  <si>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</si>
  <si>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</si>
  <si>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</si>
  <si>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</si>
  <si>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</si>
  <si>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</si>
  <si>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</si>
  <si>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</si>
  <si>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</si>
  <si>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</si>
  <si>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</si>
  <si>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</si>
  <si>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</si>
  <si>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</si>
  <si>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</si>
  <si>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</si>
  <si>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</si>
  <si>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</si>
  <si>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</si>
  <si>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</si>
  <si>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</si>
  <si>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</si>
  <si>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</si>
  <si>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岐阜県笠松町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</si>
  <si>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</si>
  <si>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</si>
  <si>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</si>
  <si>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</si>
  <si>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</si>
  <si>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</si>
  <si>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</si>
  <si>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</si>
  <si>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</si>
  <si>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</si>
  <si>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</si>
  <si>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</si>
  <si>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</si>
  <si>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</si>
  <si>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</si>
  <si>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</si>
  <si>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</si>
  <si>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</si>
  <si>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</si>
  <si>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</si>
  <si>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</si>
  <si>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</si>
  <si>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</si>
  <si>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</si>
  <si>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</si>
  <si>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</si>
  <si>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</si>
  <si>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</si>
  <si>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</si>
  <si>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</si>
  <si>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</si>
  <si>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</si>
  <si>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</si>
  <si>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</si>
  <si>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</si>
  <si>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</si>
  <si>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</si>
  <si>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</si>
  <si>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</si>
  <si>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</si>
  <si>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</si>
  <si>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</si>
  <si>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</si>
  <si>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</si>
  <si>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</si>
  <si>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</si>
  <si>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</si>
  <si>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</si>
  <si>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</si>
  <si>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</si>
  <si>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</si>
  <si>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</si>
  <si>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</si>
  <si>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</si>
  <si>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</si>
  <si>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</si>
  <si>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</si>
  <si>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</si>
  <si>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</si>
  <si>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</si>
  <si>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</si>
  <si>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</si>
  <si>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</si>
  <si>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</si>
  <si>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</si>
  <si>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</si>
  <si>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</si>
  <si>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</si>
  <si>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</si>
  <si>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</si>
  <si>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</si>
  <si>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</si>
  <si>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</si>
  <si>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</si>
  <si>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</si>
  <si>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</si>
  <si>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</si>
  <si>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</si>
  <si>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</si>
  <si>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</si>
  <si>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</si>
  <si>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</si>
  <si>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</si>
  <si>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</si>
  <si>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</si>
  <si>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</si>
  <si>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</si>
  <si>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</si>
  <si>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</si>
  <si>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</si>
  <si>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</si>
  <si>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</si>
  <si>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</si>
  <si>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</si>
  <si>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</si>
  <si>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</si>
  <si>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</si>
  <si>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</si>
  <si>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</si>
  <si>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</si>
  <si>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</si>
  <si>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</si>
  <si>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</si>
  <si>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</si>
  <si>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</si>
  <si>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</si>
  <si>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</si>
  <si>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</si>
  <si>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</si>
  <si>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</si>
  <si>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</si>
  <si>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</si>
  <si>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</si>
  <si>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</si>
  <si>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</si>
  <si>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</si>
  <si>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</si>
  <si>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</si>
  <si>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</si>
  <si>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</si>
  <si>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</si>
  <si>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</si>
  <si>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</si>
  <si>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</si>
  <si>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</si>
  <si>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</si>
  <si>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</si>
  <si>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</si>
  <si>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</si>
  <si>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</si>
  <si>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</si>
  <si>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</si>
  <si>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</si>
  <si>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</si>
  <si>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</si>
  <si>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</si>
  <si>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</si>
  <si>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</si>
  <si>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</si>
  <si>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</si>
  <si>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</si>
  <si>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</si>
  <si>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</si>
  <si>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</si>
  <si>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</si>
  <si>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</si>
  <si>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</si>
  <si>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</si>
  <si>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</si>
  <si>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</si>
  <si>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</si>
  <si>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</si>
  <si>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</si>
  <si>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</si>
  <si>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</si>
  <si>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</si>
  <si>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</si>
  <si>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</si>
  <si>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</si>
  <si>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</si>
  <si>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</si>
  <si>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</si>
  <si>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</si>
  <si>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</si>
  <si>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</si>
  <si>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</si>
  <si>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</si>
  <si>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</si>
  <si>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</si>
  <si>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</si>
  <si>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</si>
  <si>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</si>
  <si>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</si>
  <si>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</si>
  <si>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</si>
  <si>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</si>
  <si>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</si>
  <si>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</si>
  <si>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</si>
  <si>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</si>
  <si>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</si>
  <si>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</si>
  <si>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</si>
  <si>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</si>
  <si>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</si>
  <si>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</si>
  <si>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</si>
  <si>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</si>
  <si>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</si>
  <si>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</si>
  <si>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</si>
  <si>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</si>
  <si>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</si>
  <si>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</si>
  <si>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</si>
  <si>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</si>
  <si>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</si>
  <si>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1.90</t>
  </si>
  <si>
    <t>▲ 0.10</t>
  </si>
  <si>
    <t>一般会計</t>
  </si>
  <si>
    <t>水道事業会計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</si>
  <si>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</si>
  <si>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</si>
  <si>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</si>
  <si>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</si>
  <si>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</si>
  <si>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</si>
  <si>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</si>
  <si>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</si>
  <si>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</si>
  <si>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</si>
  <si>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</si>
  <si>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</si>
  <si>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基金から2百万円繰入</t>
    <phoneticPr fontId="2"/>
  </si>
  <si>
    <t>基金から115百万円繰入</t>
    <phoneticPr fontId="2"/>
  </si>
  <si>
    <t>基金から37百万円繰入</t>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</si>
  <si>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</si>
  <si>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</si>
  <si>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</si>
  <si>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</si>
  <si>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</si>
  <si>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</si>
  <si>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</si>
  <si>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</si>
  <si>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岐阜県地方競馬組合</t>
    <rPh sb="0" eb="3">
      <t>ギフケン</t>
    </rPh>
    <rPh sb="3" eb="5">
      <t>チホウ</t>
    </rPh>
    <rPh sb="5" eb="7">
      <t>ケイバ</t>
    </rPh>
    <rPh sb="7" eb="9">
      <t>クミアイ</t>
    </rPh>
    <phoneticPr fontId="2"/>
  </si>
  <si>
    <t>基金から90百万円繰入</t>
    <phoneticPr fontId="2"/>
  </si>
  <si>
    <t>-</t>
    <phoneticPr fontId="2"/>
  </si>
  <si>
    <t>笠松町福祉振興基金</t>
  </si>
  <si>
    <t>かさまつ応援基金</t>
    <phoneticPr fontId="2"/>
  </si>
  <si>
    <t>笠松町次期ごみ処理施設整備基金</t>
    <phoneticPr fontId="2"/>
  </si>
  <si>
    <t>笠松町社会資本整備基金</t>
    <phoneticPr fontId="2"/>
  </si>
  <si>
    <t>笠松町ふるさと振興基金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</si>
  <si>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</si>
  <si>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</si>
  <si>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類似団体平均値に比べ将来負担比率が高い原因としては、分母にあたる充当可能基金が類似団体に比べ少ないことが原因であると考える。
しかしながら前年度に比べると、単純な施設更新の実施ではなく、既存施設を活用して財政負担を抑えた結果、将来負担比率に大幅な改善傾向が見られる。
今後も中長期的な観点で分析し、バランスに優れた健全な財政運営に努めるとともに、公共施設等総合管理計画を基に施設の改修に努める。
※R4将来負担比率の算定において、誤りがあったことが明らかとなり、修正が必要となった。表中では41.5%とあるが、正しくは38.7%となるもの。</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</si>
  <si>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</si>
  <si>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</si>
  <si>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</si>
  <si>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</si>
  <si>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</si>
  <si>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</si>
  <si>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事業の借入の元金償還開始に伴い増加傾向であった実質公債費比率が、健全な財政運営に努めた結果減少傾向である。一方で、今後近年実施した排水路改良事業などの基盤整備に係る元金償還が開始されるため、引き続き起債の新規発行と返済のバランスを考慮し健全な財政運営に努める。
※R4将来負担比率の算定において、誤りがあったことが明らかとなり、修正が必要となった。表中では41.5%とあるが、正しくは38.7%となるもの。</t>
    <rPh sb="159" eb="160">
      <t>アキ</t>
    </rPh>
    <rPh sb="190" eb="191">
      <t>タダ</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</si>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</sst>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8879C6D-3E7C-4883-A262-0B50906FF0A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65CD-4197-8F64-560B7EA9B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18277</c:v>
                </c:pt>
                <c:pt idx="1">
                  <c:v>14851</c:v>
                </c:pt>
                <c:pt idx="2">
                  <c:v>12456</c:v>
                </c:pt>
                <c:pt idx="3">
                  <c:v>21255</c:v>
                </c:pt>
                <c:pt idx="4">
                  <c:v>16977</c:v>
                </c:pt>
              </c:numCache>
            </c:numRef>
          </c:val>
          <c:smooth val="0"/>
          <c:extLst>
            <c:ext xmlns:c16="http://schemas.microsoft.com/office/drawing/2014/chart" uri="{C3380CC4-5D6E-409C-BE32-E72D297353CC}">
              <c16:uniqueId val="{00000001-65CD-4197-8F64-560B7EA9BA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c:v>
                </c:pt>
                <c:pt idx="1">
                  <c:v>7.31</c:v>
                </c:pt>
                <c:pt idx="2">
                  <c:v>8.77</c:v>
                </c:pt>
                <c:pt idx="3">
                  <c:v>12.82</c:v>
                </c:pt>
                <c:pt idx="4">
                  <c:v>9.3800000000000008</c:v>
                </c:pt>
              </c:numCache>
            </c:numRef>
          </c:val>
          <c:extLst>
            <c:ext xmlns:c16="http://schemas.microsoft.com/office/drawing/2014/chart" uri="{C3380CC4-5D6E-409C-BE32-E72D297353CC}">
              <c16:uniqueId val="{00000000-4A8E-4D74-9A13-65F34DF5BA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14.13</c:v>
                </c:pt>
                <c:pt idx="1">
                  <c:v>14.96</c:v>
                </c:pt>
                <c:pt idx="2">
                  <c:v>12.65</c:v>
                </c:pt>
                <c:pt idx="3">
                  <c:v>13.46</c:v>
                </c:pt>
                <c:pt idx="4">
                  <c:v>18.75</c:v>
                </c:pt>
              </c:numCache>
            </c:numRef>
          </c:val>
          <c:extLst>
            <c:ext xmlns:c16="http://schemas.microsoft.com/office/drawing/2014/chart" uri="{C3380CC4-5D6E-409C-BE32-E72D297353CC}">
              <c16:uniqueId val="{00000001-4A8E-4D74-9A13-65F34DF5BA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1.54</c:v>
                </c:pt>
                <c:pt idx="1">
                  <c:v>-1.9</c:v>
                </c:pt>
                <c:pt idx="2">
                  <c:v>-0.1</c:v>
                </c:pt>
                <c:pt idx="3">
                  <c:v>6.12</c:v>
                </c:pt>
                <c:pt idx="4">
                  <c:v>1</c:v>
                </c:pt>
              </c:numCache>
            </c:numRef>
          </c:val>
          <c:smooth val="0"/>
          <c:extLst>
            <c:ext xmlns:c16="http://schemas.microsoft.com/office/drawing/2014/chart" uri="{C3380CC4-5D6E-409C-BE32-E72D297353CC}">
              <c16:uniqueId val="{00000002-4A8E-4D74-9A13-65F34DF5BA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0A-4891-9AA4-1577E9ACD2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0A-4891-9AA4-1577E9ACD2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0A-4891-9AA4-1577E9ACD2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0A-4891-9AA4-1577E9ACD2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0.08</c:v>
                </c:pt>
                <c:pt idx="4">
                  <c:v>#N/A</c:v>
                </c:pt>
                <c:pt idx="5">
                  <c:v>0.13</c:v>
                </c:pt>
                <c:pt idx="6">
                  <c:v>#N/A</c:v>
                </c:pt>
                <c:pt idx="7">
                  <c:v>0.14000000000000001</c:v>
                </c:pt>
                <c:pt idx="8">
                  <c:v>#N/A</c:v>
                </c:pt>
                <c:pt idx="9">
                  <c:v>0.2</c:v>
                </c:pt>
              </c:numCache>
            </c:numRef>
          </c:val>
          <c:extLst>
            <c:ext xmlns:c16="http://schemas.microsoft.com/office/drawing/2014/chart" uri="{C3380CC4-5D6E-409C-BE32-E72D297353CC}">
              <c16:uniqueId val="{00000004-7E0A-4891-9AA4-1577E9ACD27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2.1800000000000002</c:v>
                </c:pt>
                <c:pt idx="2">
                  <c:v>#N/A</c:v>
                </c:pt>
                <c:pt idx="3">
                  <c:v>0.77</c:v>
                </c:pt>
                <c:pt idx="4">
                  <c:v>#N/A</c:v>
                </c:pt>
                <c:pt idx="5">
                  <c:v>0.75</c:v>
                </c:pt>
                <c:pt idx="6">
                  <c:v>#N/A</c:v>
                </c:pt>
                <c:pt idx="7">
                  <c:v>0.89</c:v>
                </c:pt>
                <c:pt idx="8">
                  <c:v>#N/A</c:v>
                </c:pt>
                <c:pt idx="9">
                  <c:v>0.54</c:v>
                </c:pt>
              </c:numCache>
            </c:numRef>
          </c:val>
          <c:extLst>
            <c:ext xmlns:c16="http://schemas.microsoft.com/office/drawing/2014/chart" uri="{C3380CC4-5D6E-409C-BE32-E72D297353CC}">
              <c16:uniqueId val="{00000005-7E0A-4891-9AA4-1577E9ACD27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1.54</c:v>
                </c:pt>
                <c:pt idx="2">
                  <c:v>#N/A</c:v>
                </c:pt>
                <c:pt idx="3">
                  <c:v>1.8</c:v>
                </c:pt>
                <c:pt idx="4">
                  <c:v>#N/A</c:v>
                </c:pt>
                <c:pt idx="5">
                  <c:v>1.71</c:v>
                </c:pt>
                <c:pt idx="6">
                  <c:v>#N/A</c:v>
                </c:pt>
                <c:pt idx="7">
                  <c:v>0.91</c:v>
                </c:pt>
                <c:pt idx="8">
                  <c:v>#N/A</c:v>
                </c:pt>
                <c:pt idx="9">
                  <c:v>1.08</c:v>
                </c:pt>
              </c:numCache>
            </c:numRef>
          </c:val>
          <c:extLst>
            <c:ext xmlns:c16="http://schemas.microsoft.com/office/drawing/2014/chart" uri="{C3380CC4-5D6E-409C-BE32-E72D297353CC}">
              <c16:uniqueId val="{00000006-7E0A-4891-9AA4-1577E9ACD27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0.39</c:v>
                </c:pt>
                <c:pt idx="4">
                  <c:v>#N/A</c:v>
                </c:pt>
                <c:pt idx="5">
                  <c:v>1.5</c:v>
                </c:pt>
                <c:pt idx="6">
                  <c:v>#N/A</c:v>
                </c:pt>
                <c:pt idx="7">
                  <c:v>1.69</c:v>
                </c:pt>
                <c:pt idx="8">
                  <c:v>#N/A</c:v>
                </c:pt>
                <c:pt idx="9">
                  <c:v>2.2999999999999998</c:v>
                </c:pt>
              </c:numCache>
            </c:numRef>
          </c:val>
          <c:extLst>
            <c:ext xmlns:c16="http://schemas.microsoft.com/office/drawing/2014/chart" uri="{C3380CC4-5D6E-409C-BE32-E72D297353CC}">
              <c16:uniqueId val="{00000007-7E0A-4891-9AA4-1577E9ACD27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3.86</c:v>
                </c:pt>
                <c:pt idx="2">
                  <c:v>#N/A</c:v>
                </c:pt>
                <c:pt idx="3">
                  <c:v>16.78</c:v>
                </c:pt>
                <c:pt idx="4">
                  <c:v>#N/A</c:v>
                </c:pt>
                <c:pt idx="5">
                  <c:v>10</c:v>
                </c:pt>
                <c:pt idx="6">
                  <c:v>#N/A</c:v>
                </c:pt>
                <c:pt idx="7">
                  <c:v>6.38</c:v>
                </c:pt>
                <c:pt idx="8">
                  <c:v>#N/A</c:v>
                </c:pt>
                <c:pt idx="9">
                  <c:v>5.43</c:v>
                </c:pt>
              </c:numCache>
            </c:numRef>
          </c:val>
          <c:extLst>
            <c:ext xmlns:c16="http://schemas.microsoft.com/office/drawing/2014/chart" uri="{C3380CC4-5D6E-409C-BE32-E72D297353CC}">
              <c16:uniqueId val="{00000008-7E0A-4891-9AA4-1577E9ACD2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c:v>
                </c:pt>
                <c:pt idx="2">
                  <c:v>#N/A</c:v>
                </c:pt>
                <c:pt idx="3">
                  <c:v>7.31</c:v>
                </c:pt>
                <c:pt idx="4">
                  <c:v>#N/A</c:v>
                </c:pt>
                <c:pt idx="5">
                  <c:v>8.77</c:v>
                </c:pt>
                <c:pt idx="6">
                  <c:v>#N/A</c:v>
                </c:pt>
                <c:pt idx="7">
                  <c:v>12.81</c:v>
                </c:pt>
                <c:pt idx="8">
                  <c:v>#N/A</c:v>
                </c:pt>
                <c:pt idx="9">
                  <c:v>9.3699999999999992</c:v>
                </c:pt>
              </c:numCache>
            </c:numRef>
          </c:val>
          <c:extLst>
            <c:ext xmlns:c16="http://schemas.microsoft.com/office/drawing/2014/chart" uri="{C3380CC4-5D6E-409C-BE32-E72D297353CC}">
              <c16:uniqueId val="{00000009-7E0A-4891-9AA4-1577E9ACD2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596</c:v>
                </c:pt>
                <c:pt idx="5">
                  <c:v>577</c:v>
                </c:pt>
                <c:pt idx="8">
                  <c:v>587</c:v>
                </c:pt>
                <c:pt idx="11">
                  <c:v>598</c:v>
                </c:pt>
                <c:pt idx="14">
                  <c:v>597</c:v>
                </c:pt>
              </c:numCache>
            </c:numRef>
          </c:val>
          <c:extLst>
            <c:ext xmlns:c16="http://schemas.microsoft.com/office/drawing/2014/chart" uri="{C3380CC4-5D6E-409C-BE32-E72D297353CC}">
              <c16:uniqueId val="{00000000-A6BC-47BF-83ED-A5870F06E9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BC-47BF-83ED-A5870F06E9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BC-47BF-83ED-A5870F06E9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26</c:v>
                </c:pt>
                <c:pt idx="6">
                  <c:v>33</c:v>
                </c:pt>
                <c:pt idx="9">
                  <c:v>38</c:v>
                </c:pt>
                <c:pt idx="12">
                  <c:v>46</c:v>
                </c:pt>
              </c:numCache>
            </c:numRef>
          </c:val>
          <c:extLst>
            <c:ext xmlns:c16="http://schemas.microsoft.com/office/drawing/2014/chart" uri="{C3380CC4-5D6E-409C-BE32-E72D297353CC}">
              <c16:uniqueId val="{00000003-A6BC-47BF-83ED-A5870F06E9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294</c:v>
                </c:pt>
                <c:pt idx="3">
                  <c:v>269</c:v>
                </c:pt>
                <c:pt idx="6">
                  <c:v>235</c:v>
                </c:pt>
                <c:pt idx="9">
                  <c:v>244</c:v>
                </c:pt>
                <c:pt idx="12">
                  <c:v>225</c:v>
                </c:pt>
              </c:numCache>
            </c:numRef>
          </c:val>
          <c:extLst>
            <c:ext xmlns:c16="http://schemas.microsoft.com/office/drawing/2014/chart" uri="{C3380CC4-5D6E-409C-BE32-E72D297353CC}">
              <c16:uniqueId val="{00000004-A6BC-47BF-83ED-A5870F06E9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BC-47BF-83ED-A5870F06E9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BC-47BF-83ED-A5870F06E9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546</c:v>
                </c:pt>
                <c:pt idx="3">
                  <c:v>531</c:v>
                </c:pt>
                <c:pt idx="6">
                  <c:v>537</c:v>
                </c:pt>
                <c:pt idx="9">
                  <c:v>591</c:v>
                </c:pt>
                <c:pt idx="12">
                  <c:v>599</c:v>
                </c:pt>
              </c:numCache>
            </c:numRef>
          </c:val>
          <c:extLst>
            <c:ext xmlns:c16="http://schemas.microsoft.com/office/drawing/2014/chart" uri="{C3380CC4-5D6E-409C-BE32-E72D297353CC}">
              <c16:uniqueId val="{00000007-A6BC-47BF-83ED-A5870F06E9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272</c:v>
                </c:pt>
                <c:pt idx="2">
                  <c:v>#N/A</c:v>
                </c:pt>
                <c:pt idx="3">
                  <c:v>#N/A</c:v>
                </c:pt>
                <c:pt idx="4">
                  <c:v>249</c:v>
                </c:pt>
                <c:pt idx="5">
                  <c:v>#N/A</c:v>
                </c:pt>
                <c:pt idx="6">
                  <c:v>#N/A</c:v>
                </c:pt>
                <c:pt idx="7">
                  <c:v>218</c:v>
                </c:pt>
                <c:pt idx="8">
                  <c:v>#N/A</c:v>
                </c:pt>
                <c:pt idx="9">
                  <c:v>#N/A</c:v>
                </c:pt>
                <c:pt idx="10">
                  <c:v>275</c:v>
                </c:pt>
                <c:pt idx="11">
                  <c:v>#N/A</c:v>
                </c:pt>
                <c:pt idx="12">
                  <c:v>#N/A</c:v>
                </c:pt>
                <c:pt idx="13">
                  <c:v>273</c:v>
                </c:pt>
                <c:pt idx="14">
                  <c:v>#N/A</c:v>
                </c:pt>
              </c:numCache>
            </c:numRef>
          </c:val>
          <c:smooth val="0"/>
          <c:extLst>
            <c:ext xmlns:c16="http://schemas.microsoft.com/office/drawing/2014/chart" uri="{C3380CC4-5D6E-409C-BE32-E72D297353CC}">
              <c16:uniqueId val="{00000008-A6BC-47BF-83ED-A5870F06E9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7364</c:v>
                </c:pt>
                <c:pt idx="5">
                  <c:v>7257</c:v>
                </c:pt>
                <c:pt idx="8">
                  <c:v>7079</c:v>
                </c:pt>
                <c:pt idx="11">
                  <c:v>6886</c:v>
                </c:pt>
                <c:pt idx="14">
                  <c:v>6590</c:v>
                </c:pt>
              </c:numCache>
            </c:numRef>
          </c:val>
          <c:extLst>
            <c:ext xmlns:c16="http://schemas.microsoft.com/office/drawing/2014/chart" uri="{C3380CC4-5D6E-409C-BE32-E72D297353CC}">
              <c16:uniqueId val="{00000000-9CCF-457F-8780-6C166D01DF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CCF-457F-8780-6C166D01DF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1914</c:v>
                </c:pt>
                <c:pt idx="5">
                  <c:v>1914</c:v>
                </c:pt>
                <c:pt idx="8">
                  <c:v>1916</c:v>
                </c:pt>
                <c:pt idx="11">
                  <c:v>2230</c:v>
                </c:pt>
                <c:pt idx="14">
                  <c:v>2775</c:v>
                </c:pt>
              </c:numCache>
            </c:numRef>
          </c:val>
          <c:extLst>
            <c:ext xmlns:c16="http://schemas.microsoft.com/office/drawing/2014/chart" uri="{C3380CC4-5D6E-409C-BE32-E72D297353CC}">
              <c16:uniqueId val="{00000002-9CCF-457F-8780-6C166D01DF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CF-457F-8780-6C166D01DF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CF-457F-8780-6C166D01DF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CF-457F-8780-6C166D01DF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1171</c:v>
                </c:pt>
                <c:pt idx="3">
                  <c:v>1156</c:v>
                </c:pt>
                <c:pt idx="6">
                  <c:v>1147</c:v>
                </c:pt>
                <c:pt idx="9">
                  <c:v>1126</c:v>
                </c:pt>
                <c:pt idx="12">
                  <c:v>1126</c:v>
                </c:pt>
              </c:numCache>
            </c:numRef>
          </c:val>
          <c:extLst>
            <c:ext xmlns:c16="http://schemas.microsoft.com/office/drawing/2014/chart" uri="{C3380CC4-5D6E-409C-BE32-E72D297353CC}">
              <c16:uniqueId val="{00000006-9CCF-457F-8780-6C166D01DF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134</c:v>
                </c:pt>
                <c:pt idx="3">
                  <c:v>205</c:v>
                </c:pt>
                <c:pt idx="6">
                  <c:v>417</c:v>
                </c:pt>
                <c:pt idx="9">
                  <c:v>426</c:v>
                </c:pt>
                <c:pt idx="12">
                  <c:v>363</c:v>
                </c:pt>
              </c:numCache>
            </c:numRef>
          </c:val>
          <c:extLst>
            <c:ext xmlns:c16="http://schemas.microsoft.com/office/drawing/2014/chart" uri="{C3380CC4-5D6E-409C-BE32-E72D297353CC}">
              <c16:uniqueId val="{00000007-9CCF-457F-8780-6C166D01DF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4195</c:v>
                </c:pt>
                <c:pt idx="3">
                  <c:v>4170</c:v>
                </c:pt>
                <c:pt idx="6">
                  <c:v>3499</c:v>
                </c:pt>
                <c:pt idx="9">
                  <c:v>3260</c:v>
                </c:pt>
                <c:pt idx="12">
                  <c:v>3258</c:v>
                </c:pt>
              </c:numCache>
            </c:numRef>
          </c:val>
          <c:extLst>
            <c:ext xmlns:c16="http://schemas.microsoft.com/office/drawing/2014/chart" uri="{C3380CC4-5D6E-409C-BE32-E72D297353CC}">
              <c16:uniqueId val="{00000008-9CCF-457F-8780-6C166D01DF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CF-457F-8780-6C166D01DF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7056</c:v>
                </c:pt>
                <c:pt idx="3">
                  <c:v>6946</c:v>
                </c:pt>
                <c:pt idx="6">
                  <c:v>6775</c:v>
                </c:pt>
                <c:pt idx="9">
                  <c:v>6742</c:v>
                </c:pt>
                <c:pt idx="12">
                  <c:v>6420</c:v>
                </c:pt>
              </c:numCache>
            </c:numRef>
          </c:val>
          <c:extLst>
            <c:ext xmlns:c16="http://schemas.microsoft.com/office/drawing/2014/chart" uri="{C3380CC4-5D6E-409C-BE32-E72D297353CC}">
              <c16:uniqueId val="{0000000A-9CCF-457F-8780-6C166D01DF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3278</c:v>
                </c:pt>
                <c:pt idx="2">
                  <c:v>#N/A</c:v>
                </c:pt>
                <c:pt idx="3">
                  <c:v>#N/A</c:v>
                </c:pt>
                <c:pt idx="4">
                  <c:v>3307</c:v>
                </c:pt>
                <c:pt idx="5">
                  <c:v>#N/A</c:v>
                </c:pt>
                <c:pt idx="6">
                  <c:v>#N/A</c:v>
                </c:pt>
                <c:pt idx="7">
                  <c:v>2842</c:v>
                </c:pt>
                <c:pt idx="8">
                  <c:v>#N/A</c:v>
                </c:pt>
                <c:pt idx="9">
                  <c:v>#N/A</c:v>
                </c:pt>
                <c:pt idx="10">
                  <c:v>2438</c:v>
                </c:pt>
                <c:pt idx="11">
                  <c:v>#N/A</c:v>
                </c:pt>
                <c:pt idx="12">
                  <c:v>#N/A</c:v>
                </c:pt>
                <c:pt idx="13">
                  <c:v>1803</c:v>
                </c:pt>
                <c:pt idx="14">
                  <c:v>#N/A</c:v>
                </c:pt>
              </c:numCache>
            </c:numRef>
          </c:val>
          <c:smooth val="0"/>
          <c:extLst>
            <c:ext xmlns:c16="http://schemas.microsoft.com/office/drawing/2014/chart" uri="{C3380CC4-5D6E-409C-BE32-E72D297353CC}">
              <c16:uniqueId val="{0000000B-9CCF-457F-8780-6C166D01DF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606</c:v>
                </c:pt>
                <c:pt idx="1">
                  <c:v>686</c:v>
                </c:pt>
                <c:pt idx="2">
                  <c:v>926</c:v>
                </c:pt>
              </c:numCache>
            </c:numRef>
          </c:val>
          <c:extLst>
            <c:ext xmlns:c16="http://schemas.microsoft.com/office/drawing/2014/chart" uri="{C3380CC4-5D6E-409C-BE32-E72D297353CC}">
              <c16:uniqueId val="{00000000-DBAC-4491-99DD-D4A169B017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118</c:v>
                </c:pt>
                <c:pt idx="2">
                  <c:v>118</c:v>
                </c:pt>
              </c:numCache>
            </c:numRef>
          </c:val>
          <c:extLst>
            <c:ext xmlns:c16="http://schemas.microsoft.com/office/drawing/2014/chart" uri="{C3380CC4-5D6E-409C-BE32-E72D297353CC}">
              <c16:uniqueId val="{00000001-DBAC-4491-99DD-D4A169B017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656</c:v>
                </c:pt>
                <c:pt idx="1">
                  <c:v>779</c:v>
                </c:pt>
                <c:pt idx="2">
                  <c:v>1134</c:v>
                </c:pt>
              </c:numCache>
            </c:numRef>
          </c:val>
          <c:extLst>
            <c:ext xmlns:c16="http://schemas.microsoft.com/office/drawing/2014/chart" uri="{C3380CC4-5D6E-409C-BE32-E72D297353CC}">
              <c16:uniqueId val="{00000002-DBAC-4491-99DD-D4A169B017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{C0DC7A60-2C11-47B0-BE31-3BC925D9FDC6}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A3D-4D4C-94CC-5B6AAFDF3A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{7EBFC28E-E9A3-47DE-81F7-29B4A954B616}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3D-4D4C-94CC-5B6AAFDF3A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{EFA842FF-79CE-48E0-AE24-D77BF27BF3ED}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3D-4D4C-94CC-5B6AAFDF3A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{76FCC1D3-6897-466C-9015-A5873178CD1B}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3D-4D4C-94CC-5B6AAFDF3A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{76FFC41D-3F4F-4AFF-8407-7F3403637C2D}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3D-4D4C-94CC-5B6AAFDF3A4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{6F6BA1B0-0008-4067-90AE-EBC3019312A2}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A3D-4D4C-94CC-5B6AAFDF3A4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{63C26F49-30BE-42F8-8C89-0AF71B5C9699}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A3D-4D4C-94CC-5B6AAFDF3A4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{1684A815-4715-4265-94AE-B90C2254E21F}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A3D-4D4C-94CC-5B6AAFDF3A4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{24523BDE-A6D0-4944-9653-8830E180FDF2}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A3D-4D4C-94CC-5B6AAFDF3A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78.900000000000006</c:v>
                </c:pt>
                <c:pt idx="8">
                  <c:v>77.400000000000006</c:v>
                </c:pt>
                <c:pt idx="16">
                  <c:v>77.900000000000006</c:v>
                </c:pt>
                <c:pt idx="24">
                  <c:v>77.900000000000006</c:v>
                </c:pt>
                <c:pt idx="32">
                  <c:v>78.599999999999994</c:v>
                </c:pt>
              </c:numCache>
            </c:numRef>
          </c:xVal>
          <c:yVal>
            <c:numRef>
              <c:f>公会計指標分析・財政指標組合せ分析表!$BP$51:$DC$51</c:f>
              <c:numCache>
                <c:formatCode>#,##0.0;"▲ "#,##0.0</c:formatCode>
                <c:ptCount val="40"/>
                <c:pt idx="0">
                  <c:v>81</c:v>
                </c:pt>
                <c:pt idx="8">
                  <c:v>81.5</c:v>
                </c:pt>
                <c:pt idx="16">
                  <c:v>67.5</c:v>
                </c:pt>
                <c:pt idx="24">
                  <c:v>54.1</c:v>
                </c:pt>
                <c:pt idx="32">
                  <c:v>41.5</c:v>
                </c:pt>
              </c:numCache>
            </c:numRef>
          </c:yVal>
          <c:smooth val="0"/>
          <c:extLst>
            <c:ext xmlns:c16="http://schemas.microsoft.com/office/drawing/2014/chart" uri="{C3380CC4-5D6E-409C-BE32-E72D297353CC}">
              <c16:uniqueId val="{00000009-5A3D-4D4C-94CC-5B6AAFDF3A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2803584705323596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{DB75F6A3-81C6-45CC-973B-239F645863F1}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A3D-4D4C-94CC-5B6AAFDF3A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{AF87A25F-D5C8-42AD-B890-FCBA0007F3E3}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3D-4D4C-94CC-5B6AAFDF3A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{F7147504-6464-445C-AB84-2B89FA612EE4}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3D-4D4C-94CC-5B6AAFDF3A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{3C0EA4AA-04DE-4504-AB01-FE31599420F1}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3D-4D4C-94CC-5B6AAFDF3A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{A5304669-5468-4699-8435-2722570B47F8}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3D-4D4C-94CC-5B6AAFDF3A41}"/>
                </c:ext>
              </c:extLst>
            </c:dLbl>
            <c:dLbl>
              <c:idx val="8"/>
              <c:layout>
                <c:manualLayout>
                  <c:x val="0"/>
                  <c:y val="1.280358470532359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{95F974DD-6519-41F6-A807-191C7B247023}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A3D-4D4C-94CC-5B6AAFDF3A4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{AF4BDEEB-10D7-41A5-9B0B-6EB9EACF5BC0}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A3D-4D4C-94CC-5B6AAFDF3A4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{C66E9C88-6B38-4F35-9126-4B870C1396E3}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A3D-4D4C-94CC-5B6AAFDF3A4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{5649B677-AB8D-4C32-A1A8-DC27D3EF333A}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A3D-4D4C-94CC-5B6AAFDF3A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5A3D-4D4C-94CC-5B6AAFDF3A41}"/>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{AC8805B8-12B0-4897-9706-C3411C59CD48}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D6E-418A-8622-936BA93AAC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{F553EB58-FA8A-4FEB-B231-0B452D8DF937}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6E-418A-8622-936BA93AAC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{016663CD-5F85-42B0-AF55-1C5D74E9B573}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6E-418A-8622-936BA93AAC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{D70B81C2-63E9-4368-8631-51838A6A6E81}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6E-418A-8622-936BA93AAC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{59460E8F-1E9C-449E-A35D-A31EC8F229E3}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6E-418A-8622-936BA93AAC3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{0EC27AD7-CB89-4DF2-AE22-3BEADFE4C0A9}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D6E-418A-8622-936BA93AAC3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{422134CB-14FF-486C-9952-AAEE3B8CF379}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D6E-418A-8622-936BA93AAC3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{CA9EBFBA-98EC-44B4-AD93-6A1AAD858B87}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D6E-418A-8622-936BA93AAC3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{D8313682-52F8-4B08-8D37-E3837FE05AA9}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D6E-418A-8622-936BA93AAC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c:v>
                </c:pt>
                <c:pt idx="24">
                  <c:v>5.8</c:v>
                </c:pt>
                <c:pt idx="32">
                  <c:v>5.8</c:v>
                </c:pt>
              </c:numCache>
            </c:numRef>
          </c:xVal>
          <c:yVal>
            <c:numRef>
              <c:f>公会計指標分析・財政指標組合せ分析表!$BP$73:$DC$73</c:f>
              <c:numCache>
                <c:formatCode>#,##0.0;"▲ "#,##0.0</c:formatCode>
                <c:ptCount val="40"/>
                <c:pt idx="0">
                  <c:v>81</c:v>
                </c:pt>
                <c:pt idx="8">
                  <c:v>81.5</c:v>
                </c:pt>
                <c:pt idx="16">
                  <c:v>67.5</c:v>
                </c:pt>
                <c:pt idx="24">
                  <c:v>54.1</c:v>
                </c:pt>
                <c:pt idx="32">
                  <c:v>41.5</c:v>
                </c:pt>
              </c:numCache>
            </c:numRef>
          </c:yVal>
          <c:smooth val="0"/>
          <c:extLst>
            <c:ext xmlns:c16="http://schemas.microsoft.com/office/drawing/2014/chart" uri="{C3380CC4-5D6E-409C-BE32-E72D297353CC}">
              <c16:uniqueId val="{00000009-6D6E-418A-8622-936BA93AAC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{061EFD6F-C4DD-48F2-A5EA-44EA381260B9}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D6E-418A-8622-936BA93AAC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{769B763A-9F13-46EB-B286-41486D8AE9BB}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6E-418A-8622-936BA93AAC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{55453278-34DA-4514-9ACD-112C25B25956}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6E-418A-8622-936BA93AAC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{B3C27A12-DD31-4FD6-9C57-C8CD83AD5F9F}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6E-418A-8622-936BA93AAC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{F31BFEEB-7AEC-412C-86CC-14EA7566931D}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6E-418A-8622-936BA93AAC3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{562B5BCE-E06A-40C7-9B4A-7280F754CC80}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D6E-418A-8622-936BA93AAC3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{9806AD62-11AC-48F0-9395-3B7F6E819650}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D6E-418A-8622-936BA93AAC3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{D8C0CC2F-5935-43C5-BD54-C2538C416BA8}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D6E-418A-8622-936BA93AAC3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{466F02C5-7F19-4692-ABF5-4AFEF2784817}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D6E-418A-8622-936BA93AAC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6D6E-418A-8622-936BA93AAC37}"/>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5.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0520DDF-060D-4812-B1C4-D7E9245B2B5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527971B-14F7-46EB-BDED-BDB861510EF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BB48A8E-A855-453B-8102-D54A166B770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86D360E-494D-457C-B8A0-DDB3D3BA95D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CDD38D6-C707-496B-8E2E-6114CB246DB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9584E99-136B-495E-828C-88DA51A9C48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6046DA3-6B06-4569-B0D3-4A87AA18F35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9AA1EFE-F0DC-42E7-A1B4-57823A79AD6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97F6C46-333B-4A2B-BB35-DC83F4A0D5E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BA92A62-26CC-47F7-93A9-877BFC7345D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21,828
21,449
10.30
8,619,456
8,132,230
462,977
4,936,158
6,419,714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07021E5-2261-4D61-BAF9-8B9BF74C990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FFEA7C4-B1CB-439B-A3AC-FC1AC6F6BCC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716E38B-1990-492D-B473-49FFD80608C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CF696BF-8F15-47E6-9205-000022B87C8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6F3D408-E44E-43CD-8673-F5538C3AA73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C2D0E9C-D7A2-46CA-8649-09AED659580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7E62028-B453-4A5C-A3B4-EF21E9980FE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F3F90DA-7A67-436E-8317-19388E02008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7B876D6-743B-4EBB-90B0-3C0BD2AD6E9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3DB58D1-88D6-4789-979F-3FEC8FBE00F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216C6C7-42C9-48E6-BE2F-3311EBE6D9E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B49ED3A-1FB0-42FD-AFFA-9A0C1E54029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813E030-658E-4C00-8185-503A8293034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D3C02C7-64EF-46F9-820B-D04D3F20B0B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04DAA45-7A93-4439-98A3-7436E5B13C0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838ED9E-9A7D-46DF-B984-0F6FE3A3821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E94A47E-1C96-419D-A006-6F2E2B49884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DCD5ABF-7B98-44D7-86D2-AABCBE1A871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DAA6CEA-17AF-4720-B4FA-B1993AFF51B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76AE2F6-AF5D-488E-A861-6DF788A45C3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D092F86-5EB5-407C-85D3-D6BBD0EAC49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A3D1A3D-7417-4184-825D-52A0169FF12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7738104-2AB1-4428-824D-C24B6073ED5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83319EB-D683-4D09-96CD-A715B69BCD1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9231DC5-83CD-4034-B30D-0FF0BC6156E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4C97758-5EA0-4B5E-974A-D30FE0688CE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728FE89-1AC4-48BB-9318-0EB32287A53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EC402C7-0051-414F-BF03-ADD806C2920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D83037B-331B-456C-9DA2-E0FC5914510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45FFC09-FF70-4A2F-9C94-C4F0550A02E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9520BC1-D0BF-4BD6-A243-481BC5D4625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DA80634-D058-422F-B8B2-117FDB46A43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A57F436-0E07-4F15-B33B-565B47A0771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A7BA3A7-C03B-4554-B8A5-ECD5FFB8DC6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03EA898-8664-4CC9-BDA7-BB7B33B8C3C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1FDB8F5-F967-4240-846E-FA03F2678BD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E6ED3B4-95B1-4662-923A-502145B1E9C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類似団体内平均値を０．０３ポイント上回っており、平成３０年度以降、大きな増減はないものの、今後も歳入では町税の徴収率向上、歳出では徹底した経常経費の抑制を図り、更なる財政基盤に努める。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4F42852-6B0C-46E6-8CD1-413351D7DBC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996C70E-BCA8-4CAD-A860-675826733BC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8E5BD6A-C9E6-41BC-963B-D359EC32DB0C}"/>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0D38114-5FDC-466F-9DEF-A758D965060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F6A73A4-B61B-4FF7-90D3-E1F6EE2C7803}"/>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D2DF844-AC21-47ED-928D-790525A1578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25F06BD-F874-433B-A74C-4B998DB1D1FE}"/>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3FF2B7A-4218-40CD-9338-C2CB05B08E4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C9D7E21-38E8-4AA7-AA63-C1E5BAC04C8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93481D7-2F72-4C91-AA30-E9E48786023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4096E02-CE8A-4ACF-9EB7-46B1E744D7A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269BDC7-D9DB-4B77-8CF0-E0D296A902C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6744FBE-2765-4B1A-BC5D-086F8F048F7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98CDBEB-E209-4958-B98B-773EB3099E3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7CDA1F5-D1C0-4404-961A-D5C1A120ECC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61616E94-19D9-4FAD-879D-A26689AAEDBC}"/>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3619DED-C504-461E-B600-E7B722D9906A}"/>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6FCDF714-0803-41D7-93D9-84DE2A28EF82}"/>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72EF29AB-9959-481D-9184-1FED1E4D5B71}"/>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EFA80504-21F0-4920-9928-986BBF16E729}"/>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A8CE3A32-144B-481D-BEBE-259659F4601D}"/>
            </a:ext>
          </a:extLst>
        </xdr:cNvPr>
        <xdr:cNvCxnSpPr/>
      </xdr:nvCxnSpPr>
      <xdr:spPr>
        <a:xfrm>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23FA9644-22E5-402A-AC53-C6E597FB953A}"/>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1E24A1CF-2BBF-4A91-8568-80C75E365AA1}"/>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9967ECB4-EF96-4C2E-9A90-778C09A8DA7E}"/>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968BA059-86C1-4F4E-94D0-1E8AD801F3C4}"/>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8F69920E-33DC-4974-A676-84196036170D}"/>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AE7BF98D-6ED9-4825-9F58-6B9486CCAAD7}"/>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3A2C6FEE-876E-4754-9C52-2B494AF62FC6}"/>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3FA0A8F6-8AD3-4ECD-A539-5D194432F778}"/>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9E732A90-ABFB-43FE-9A67-21D7E549B4BC}"/>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3846165C-3E85-41AC-9AEF-29A2EC65986E}"/>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BC06D702-46FE-4B4C-9AD5-484FBF10B752}"/>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394F235D-0D56-4A32-974E-3DC9AED90F87}"/>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ECF16FD8-3A52-4C01-AF2A-6FA0F9DD072F}"/>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E7AA86D-EAF8-40D8-B7E5-EA67A52EBB6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452B585-DF71-497E-A31C-605B8156876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E53BAF5-60B2-4DED-BF9F-2300A9F0948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42ADC0E-0A21-4779-B665-AC8DC94A27C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5262A7D-4BA2-4BDE-ABCA-98ADDCE8E78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D5CCDB57-5432-44F8-8210-A214127D461D}"/>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a:extLst>
            <a:ext uri="{FF2B5EF4-FFF2-40B4-BE49-F238E27FC236}">
              <a16:creationId xmlns:a16="http://schemas.microsoft.com/office/drawing/2014/main" id="{0C71326E-6BF8-4F29-B727-9723D7862A51}"/>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9D2E829E-212D-4961-8D53-6CE4A49944BF}"/>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id="{BC790895-5E95-4837-92D8-E566C3D877D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E120ECD7-DD75-48F7-B985-A4DD1E013A51}"/>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43E8BB5D-F73B-4064-A7FD-82CA1F9619F8}"/>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904BCFCE-86CE-4F48-887E-4F86AD04CC25}"/>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D09B0557-30DE-4755-9620-0CF0C69E275F}"/>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AB9322F4-3CE5-4DDD-A6AE-440F581B1A04}"/>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a:extLst>
            <a:ext uri="{FF2B5EF4-FFF2-40B4-BE49-F238E27FC236}">
              <a16:creationId xmlns:a16="http://schemas.microsoft.com/office/drawing/2014/main" id="{B213FB23-B201-44CC-9F41-B5CE5CAEB94D}"/>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0F730B2-7BD6-4172-BF88-0F1FDD891AE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299C228-F277-4C32-BA5C-A79378BF4DB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516BDA3-465A-4107-90A1-AF44CBF90D6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4856133-5867-4DC9-8F8E-66D2CF00BDA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A5332B2-1139-4289-B3D7-42D664020E1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2CAA49F-FEE5-43FA-B596-4332E514AC9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61A12CD9-8C71-43B4-8076-811B0485214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EC782C9-432F-443D-A147-F28D33C1988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707DD62-971D-40FE-8509-7A683F08F78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844EF17-9361-4814-86BC-AAE38DEF544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321D1FC-0382-4767-8077-AAC19143529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B9CDE95-0D43-43C3-8779-C1CBA190807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1A10D58-B36C-4263-88BE-B52C4CEC458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類似団体内平均値より下回っており、今後も基盤整備などによる公債費の増加、下水道事業会計への負担金などにより増加が見込まれるため、経常経費の抑制に努める。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753B047-5917-4C92-9D32-030E623E208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1BC04B2-ABBC-4B14-A72F-36635EE9D61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F88098F-5868-408B-B77E-756E87354DD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7440759A-D023-473E-8B4C-6848507D4E93}"/>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53FE27-DD01-410A-9909-1B845152F09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5A866D5D-59CF-4437-A952-BAC5F4F1E54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253CE649-118D-4E78-BAB2-2014934CFE5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F8186276-C3E4-486A-B9A3-09D7EFC94D7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301A65DD-429D-46BA-81E5-4B9D73C2DC5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30F76C87-22AA-4129-B998-D1E069153D1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BE7BF63F-662B-4AE6-A9F5-6D1C144FAF5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189B8391-AAE4-4B36-A655-34EC86973D4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83863E8A-6206-4616-96BA-B65F54019DA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6A9C9C2-5C10-44B0-8370-1ABE40FD2B7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B9A4A03F-BB66-4040-9704-0ABE9B09A6D5}"/>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6602D90D-D71E-4BF2-AC1C-A873071EB9BB}"/>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3E9539DF-6B90-4C0B-A651-9A7D08113D7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3B5D658B-7949-4B3E-82F9-67EC430FAB44}"/>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CB8D4238-DA7D-40D3-9AA0-7B6C8C3B40C5}"/>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49022</xdr:rowOff>
    </xdr:to>
    <xdr:cxnSp macro="">
      <xdr:nvCxnSpPr>
        <xdr:cNvPr id="130" name="直線コネクタ 129">
          <a:extLst>
            <a:ext uri="{FF2B5EF4-FFF2-40B4-BE49-F238E27FC236}">
              <a16:creationId xmlns:a16="http://schemas.microsoft.com/office/drawing/2014/main" id="{0007AA8C-AAE8-4C5E-9874-1351C9A134B6}"/>
            </a:ext>
          </a:extLst>
        </xdr:cNvPr>
        <xdr:cNvCxnSpPr/>
      </xdr:nvCxnSpPr>
      <xdr:spPr>
        <a:xfrm>
          <a:off x="4114800" y="1085291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1EBEB039-D2FA-459A-A0E1-D606A745BB04}"/>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4523AE72-C8A0-4DCF-A7E9-B1A4D30B4954}"/>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64</xdr:row>
      <xdr:rowOff>39370</xdr:rowOff>
    </xdr:to>
    <xdr:cxnSp macro="">
      <xdr:nvCxnSpPr>
        <xdr:cNvPr id="133" name="直線コネクタ 132">
          <a:extLst>
            <a:ext uri="{FF2B5EF4-FFF2-40B4-BE49-F238E27FC236}">
              <a16:creationId xmlns:a16="http://schemas.microsoft.com/office/drawing/2014/main" id="{E484867A-556F-42F1-94D4-7D70DB26C83B}"/>
            </a:ext>
          </a:extLst>
        </xdr:cNvPr>
        <xdr:cNvCxnSpPr/>
      </xdr:nvCxnSpPr>
      <xdr:spPr>
        <a:xfrm flipV="1">
          <a:off x="3225800" y="1085291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DA6FD77-9ADA-43B4-B13A-4E9D0A3D0766}"/>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CE6090EE-8F8A-4567-BC88-E880D7974C63}"/>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80264</xdr:rowOff>
    </xdr:to>
    <xdr:cxnSp macro="">
      <xdr:nvCxnSpPr>
        <xdr:cNvPr id="136" name="直線コネクタ 135">
          <a:extLst>
            <a:ext uri="{FF2B5EF4-FFF2-40B4-BE49-F238E27FC236}">
              <a16:creationId xmlns:a16="http://schemas.microsoft.com/office/drawing/2014/main" id="{35EE633D-82C4-4106-9332-C19D8AF29C5C}"/>
            </a:ext>
          </a:extLst>
        </xdr:cNvPr>
        <xdr:cNvCxnSpPr/>
      </xdr:nvCxnSpPr>
      <xdr:spPr>
        <a:xfrm flipV="1">
          <a:off x="2336800" y="1101217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BA8CD9E7-7CAD-4E6E-92DB-281957129645}"/>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F87DF362-D7BF-4DC0-92CD-F5448EF294FA}"/>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65</xdr:row>
      <xdr:rowOff>80264</xdr:rowOff>
    </xdr:to>
    <xdr:cxnSp macro="">
      <xdr:nvCxnSpPr>
        <xdr:cNvPr id="139" name="直線コネクタ 138">
          <a:extLst>
            <a:ext uri="{FF2B5EF4-FFF2-40B4-BE49-F238E27FC236}">
              <a16:creationId xmlns:a16="http://schemas.microsoft.com/office/drawing/2014/main" id="{9BDA6F10-3253-4D23-B89C-B66C7A0D815E}"/>
            </a:ext>
          </a:extLst>
        </xdr:cNvPr>
        <xdr:cNvCxnSpPr/>
      </xdr:nvCxnSpPr>
      <xdr:spPr>
        <a:xfrm>
          <a:off x="1447800" y="112196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8D4A97D9-D4CF-4425-A912-F7F14753F00D}"/>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848A14D9-AEC5-42F2-A695-0A59461D6A47}"/>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8E07806C-5D4F-4A62-8035-2A23BC184AAF}"/>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FD29A503-2F0C-4036-B2AB-A91B2E9B73FA}"/>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DD77418-A02F-4510-B51C-1F3AD84D6D9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F5CE96C-8C9B-4D21-BC20-2652C6C4964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CF2C442-2B87-4D9B-8999-E8CB9D3389F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A0DFBD0-43A4-4749-A486-D2B02020762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9DF2F8D-F806-4D69-8036-CEA8A8B4732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9" name="楕円 148">
          <a:extLst>
            <a:ext uri="{FF2B5EF4-FFF2-40B4-BE49-F238E27FC236}">
              <a16:creationId xmlns:a16="http://schemas.microsoft.com/office/drawing/2014/main" id="{5FCD8B7F-AE0B-4CEB-B785-905FA200D435}"/>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0" name="財政構造の弾力性該当値テキスト">
          <a:extLst>
            <a:ext uri="{FF2B5EF4-FFF2-40B4-BE49-F238E27FC236}">
              <a16:creationId xmlns:a16="http://schemas.microsoft.com/office/drawing/2014/main" id="{2F76DA6D-D279-49B6-8469-0E589C5D8A2F}"/>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1" name="楕円 150">
          <a:extLst>
            <a:ext uri="{FF2B5EF4-FFF2-40B4-BE49-F238E27FC236}">
              <a16:creationId xmlns:a16="http://schemas.microsoft.com/office/drawing/2014/main" id="{976CC768-309E-4347-A386-E1151DE137B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2" name="テキスト ボックス 151">
          <a:extLst>
            <a:ext uri="{FF2B5EF4-FFF2-40B4-BE49-F238E27FC236}">
              <a16:creationId xmlns:a16="http://schemas.microsoft.com/office/drawing/2014/main" id="{FBB19043-36E5-4C74-8466-B4AD70FE9787}"/>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a:extLst>
            <a:ext uri="{FF2B5EF4-FFF2-40B4-BE49-F238E27FC236}">
              <a16:creationId xmlns:a16="http://schemas.microsoft.com/office/drawing/2014/main" id="{1B8DAD3B-E487-4BFB-BB5E-65D071D33FAC}"/>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4" name="テキスト ボックス 153">
          <a:extLst>
            <a:ext uri="{FF2B5EF4-FFF2-40B4-BE49-F238E27FC236}">
              <a16:creationId xmlns:a16="http://schemas.microsoft.com/office/drawing/2014/main" id="{35CD2B8D-7C60-4897-8DD1-CF2D54A996B0}"/>
            </a:ext>
          </a:extLst>
        </xdr:cNvPr>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5" name="楕円 154">
          <a:extLst>
            <a:ext uri="{FF2B5EF4-FFF2-40B4-BE49-F238E27FC236}">
              <a16:creationId xmlns:a16="http://schemas.microsoft.com/office/drawing/2014/main" id="{6B9A2891-BEDD-43A7-8B5E-E4952A2F53C5}"/>
            </a:ext>
          </a:extLst>
        </xdr:cNvPr>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6" name="テキスト ボックス 155">
          <a:extLst>
            <a:ext uri="{FF2B5EF4-FFF2-40B4-BE49-F238E27FC236}">
              <a16:creationId xmlns:a16="http://schemas.microsoft.com/office/drawing/2014/main" id="{C406517C-E27F-42CA-AB7A-89783BB14DC7}"/>
            </a:ext>
          </a:extLst>
        </xdr:cNvPr>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7" name="楕円 156">
          <a:extLst>
            <a:ext uri="{FF2B5EF4-FFF2-40B4-BE49-F238E27FC236}">
              <a16:creationId xmlns:a16="http://schemas.microsoft.com/office/drawing/2014/main" id="{FD12E778-5CA1-494E-A654-AB5224D1C170}"/>
            </a:ext>
          </a:extLst>
        </xdr:cNvPr>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8" name="テキスト ボックス 157">
          <a:extLst>
            <a:ext uri="{FF2B5EF4-FFF2-40B4-BE49-F238E27FC236}">
              <a16:creationId xmlns:a16="http://schemas.microsoft.com/office/drawing/2014/main" id="{614A3BCD-BCEA-4ABC-8FDD-7DC6CEBFACB7}"/>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468926D1-8931-4DE0-8934-FC84054B664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61CBE646-F311-4E9C-8BAD-52762F441C6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E211F849-39BE-45D2-A7B8-F26DD7810BD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F9DBA6A6-840D-4A63-9798-96BA5A60768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2813FD38-1842-4D03-9D37-4E90FDE3609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2E1EAF3-6B74-48C2-B191-85573EC1F09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1B96387B-A45F-49F4-8BAA-0B053A7BC7B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16BC2354-DCE0-4A8C-B786-AAD5396E699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CC38A0AF-86C8-47EF-92AB-600E18D7628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383666D2-2854-4FC5-9683-12531E36DB7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4E1DF6F-7F62-4A2C-BF9A-467A562C603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9499D57D-E2EE-47AE-BFED-EA2BB9C17FB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B42B5602-4295-4B6D-8DF2-65C0A7F3C4D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類似団体内平均値を今年度も下回っており、今後も引き続き行財政改革推進プランの理念を踏襲し、職員定数の適正管理や既存施設の維持管理費の抑制に取り組む。</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73196123-85C1-4304-8CA2-CA943FB578D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358823D6-EC7A-4002-A752-1A93B49D872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DCF19EA7-E820-4AE4-BB51-AE1191BE1B9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999290C1-32B3-4FFE-99D7-E3F4DB7496DF}"/>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63B9B4CC-894B-4BEC-8C50-2FA60E4486CF}"/>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21DC1942-24F9-4E76-8B6E-9BEADABBA9A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39FFAC86-3044-4B43-B144-9AD9E591F22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19A7AB5-9960-4938-BD48-2B8F303E14A9}"/>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640705BC-2D62-4506-9037-4027F749D4F8}"/>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8AC5CBBC-7611-4935-A10D-C6100A7726A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3E609A67-FF2E-405B-86BB-74B6D5A7B81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D6060504-879B-41AD-B176-65766FA3BAD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FA0FEB52-8750-43D9-BAEA-A90E19562D0E}"/>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97136034-5DC6-42A0-B5E7-52FC7AB015C1}"/>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FD339CD6-E76D-4649-A0CD-A228E0FBBC64}"/>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12B8987-C138-464F-8316-E8298A2E2F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B173C0A5-D0A0-4FD6-9BD2-9C0A29E95219}"/>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72048</xdr:rowOff>
    </xdr:from>
    <xdr:to>
      <xdr:col>23</xdr:col>
      <xdr:colOff>133350</xdr:colOff>
      <xdr:row>82</xdr:row>
      <xdr:rowOff>93831</xdr:rowOff>
    </xdr:to>
    <xdr:cxnSp macro="">
      <xdr:nvCxnSpPr>
        <xdr:cNvPr id="189" name="直線コネクタ 188">
          <a:extLst>
            <a:ext uri="{FF2B5EF4-FFF2-40B4-BE49-F238E27FC236}">
              <a16:creationId xmlns:a16="http://schemas.microsoft.com/office/drawing/2014/main" id="{C35949D9-618D-4FCE-AFF4-1F8F68931971}"/>
            </a:ext>
          </a:extLst>
        </xdr:cNvPr>
        <xdr:cNvCxnSpPr/>
      </xdr:nvCxnSpPr>
      <xdr:spPr>
        <a:xfrm flipV="1">
          <a:off x="4114800" y="14130948"/>
          <a:ext cx="838200" cy="2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461A1D69-69EF-43A6-B6A3-83AD1F8B5344}"/>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521A40F4-978D-41C2-A485-F62D5B32E37C}"/>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54711</xdr:rowOff>
    </xdr:from>
    <xdr:to>
      <xdr:col>19</xdr:col>
      <xdr:colOff>133350</xdr:colOff>
      <xdr:row>82</xdr:row>
      <xdr:rowOff>93831</xdr:rowOff>
    </xdr:to>
    <xdr:cxnSp macro="">
      <xdr:nvCxnSpPr>
        <xdr:cNvPr id="192" name="直線コネクタ 191">
          <a:extLst>
            <a:ext uri="{FF2B5EF4-FFF2-40B4-BE49-F238E27FC236}">
              <a16:creationId xmlns:a16="http://schemas.microsoft.com/office/drawing/2014/main" id="{245B72A0-9AF2-4EF4-9A66-67C8FF0ACA9F}"/>
            </a:ext>
          </a:extLst>
        </xdr:cNvPr>
        <xdr:cNvCxnSpPr/>
      </xdr:nvCxnSpPr>
      <xdr:spPr>
        <a:xfrm>
          <a:off x="3225800" y="14113611"/>
          <a:ext cx="889000" cy="3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DBBEAEE7-33F2-4613-AEB4-9FA303090CB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E8EE230A-5DE1-46E4-8B86-32C5E1E3E30B}"/>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149065</xdr:rowOff>
    </xdr:from>
    <xdr:to>
      <xdr:col>15</xdr:col>
      <xdr:colOff>82550</xdr:colOff>
      <xdr:row>82</xdr:row>
      <xdr:rowOff>54711</xdr:rowOff>
    </xdr:to>
    <xdr:cxnSp macro="">
      <xdr:nvCxnSpPr>
        <xdr:cNvPr id="195" name="直線コネクタ 194">
          <a:extLst>
            <a:ext uri="{FF2B5EF4-FFF2-40B4-BE49-F238E27FC236}">
              <a16:creationId xmlns:a16="http://schemas.microsoft.com/office/drawing/2014/main" id="{60921047-E59D-4186-9A0D-02C69310AEAC}"/>
            </a:ext>
          </a:extLst>
        </xdr:cNvPr>
        <xdr:cNvCxnSpPr/>
      </xdr:nvCxnSpPr>
      <xdr:spPr>
        <a:xfrm>
          <a:off x="2336800" y="14036515"/>
          <a:ext cx="889000" cy="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2A5A39A3-3C44-49A0-9D5D-1FEF913E25D4}"/>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E97EB869-2CA6-428E-94D3-CFE9B928EF5F}"/>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113359</xdr:rowOff>
    </xdr:from>
    <xdr:to>
      <xdr:col>11</xdr:col>
      <xdr:colOff>31750</xdr:colOff>
      <xdr:row>81</xdr:row>
      <xdr:rowOff>149065</xdr:rowOff>
    </xdr:to>
    <xdr:cxnSp macro="">
      <xdr:nvCxnSpPr>
        <xdr:cNvPr id="198" name="直線コネクタ 197">
          <a:extLst>
            <a:ext uri="{FF2B5EF4-FFF2-40B4-BE49-F238E27FC236}">
              <a16:creationId xmlns:a16="http://schemas.microsoft.com/office/drawing/2014/main" id="{EB3D9064-5A67-477E-A4D6-565867844253}"/>
            </a:ext>
          </a:extLst>
        </xdr:cNvPr>
        <xdr:cNvCxnSpPr/>
      </xdr:nvCxnSpPr>
      <xdr:spPr>
        <a:xfrm>
          <a:off x="1447800" y="14000809"/>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14814DBC-511F-4E41-94E4-2730C2292269}"/>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EE6E3C9B-14CF-4B79-819B-FD79DF2C4D02}"/>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52E637D2-B28D-427C-B4E9-6EA38E1355B2}"/>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36F73C7A-F809-49CB-996F-AE8FD6768A45}"/>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E7D8EB10-AA03-4EF2-A01D-FECFA32F5AF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8A77553-1FDA-4FCC-9D58-E11601009FC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5D9501E3-79B0-43BD-9D3D-63B1E4E6252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3A34C71-C6B7-4ED1-A839-9BBC3B906BC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ECA1978-46E9-41AA-948D-88262406DB1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21248</xdr:rowOff>
    </xdr:from>
    <xdr:to>
      <xdr:col>23</xdr:col>
      <xdr:colOff>184150</xdr:colOff>
      <xdr:row>82</xdr:row>
      <xdr:rowOff>122848</xdr:rowOff>
    </xdr:to>
    <xdr:sp macro="" textlink="">
      <xdr:nvSpPr>
        <xdr:cNvPr id="208" name="楕円 207">
          <a:extLst>
            <a:ext uri="{FF2B5EF4-FFF2-40B4-BE49-F238E27FC236}">
              <a16:creationId xmlns:a16="http://schemas.microsoft.com/office/drawing/2014/main" id="{152459E8-273E-436A-AC2C-0E7923CE120F}"/>
            </a:ext>
          </a:extLst>
        </xdr:cNvPr>
        <xdr:cNvSpPr/>
      </xdr:nvSpPr>
      <xdr:spPr>
        <a:xfrm>
          <a:off x="4902200" y="140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37775</xdr:rowOff>
    </xdr:from>
    <xdr:ext cx="762000" cy="259045"/>
    <xdr:sp macro="" textlink="">
      <xdr:nvSpPr>
        <xdr:cNvPr id="209" name="人件費・物件費等の状況該当値テキスト">
          <a:extLst>
            <a:ext uri="{FF2B5EF4-FFF2-40B4-BE49-F238E27FC236}">
              <a16:creationId xmlns:a16="http://schemas.microsoft.com/office/drawing/2014/main" id="{12E39ABC-5D13-4D25-8EDF-39ADC5A6E66C}"/>
            </a:ext>
          </a:extLst>
        </xdr:cNvPr>
        <xdr:cNvSpPr txBox="1"/>
      </xdr:nvSpPr>
      <xdr:spPr>
        <a:xfrm>
          <a:off x="5041900" y="1392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43031</xdr:rowOff>
    </xdr:from>
    <xdr:to>
      <xdr:col>19</xdr:col>
      <xdr:colOff>184150</xdr:colOff>
      <xdr:row>82</xdr:row>
      <xdr:rowOff>144631</xdr:rowOff>
    </xdr:to>
    <xdr:sp macro="" textlink="">
      <xdr:nvSpPr>
        <xdr:cNvPr id="210" name="楕円 209">
          <a:extLst>
            <a:ext uri="{FF2B5EF4-FFF2-40B4-BE49-F238E27FC236}">
              <a16:creationId xmlns:a16="http://schemas.microsoft.com/office/drawing/2014/main" id="{EA2952F2-23B8-489C-974A-17517E995833}"/>
            </a:ext>
          </a:extLst>
        </xdr:cNvPr>
        <xdr:cNvSpPr/>
      </xdr:nvSpPr>
      <xdr:spPr>
        <a:xfrm>
          <a:off x="4064000" y="141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154808</xdr:rowOff>
    </xdr:from>
    <xdr:ext cx="736600" cy="259045"/>
    <xdr:sp macro="" textlink="">
      <xdr:nvSpPr>
        <xdr:cNvPr id="211" name="テキスト ボックス 210">
          <a:extLst>
            <a:ext uri="{FF2B5EF4-FFF2-40B4-BE49-F238E27FC236}">
              <a16:creationId xmlns:a16="http://schemas.microsoft.com/office/drawing/2014/main" id="{7E1B525D-BC1F-499D-AAD7-385D563F18C5}"/>
            </a:ext>
          </a:extLst>
        </xdr:cNvPr>
        <xdr:cNvSpPr txBox="1"/>
      </xdr:nvSpPr>
      <xdr:spPr>
        <a:xfrm>
          <a:off x="3733800" y="1387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3911</xdr:rowOff>
    </xdr:from>
    <xdr:to>
      <xdr:col>15</xdr:col>
      <xdr:colOff>133350</xdr:colOff>
      <xdr:row>82</xdr:row>
      <xdr:rowOff>105511</xdr:rowOff>
    </xdr:to>
    <xdr:sp macro="" textlink="">
      <xdr:nvSpPr>
        <xdr:cNvPr id="212" name="楕円 211">
          <a:extLst>
            <a:ext uri="{FF2B5EF4-FFF2-40B4-BE49-F238E27FC236}">
              <a16:creationId xmlns:a16="http://schemas.microsoft.com/office/drawing/2014/main" id="{412215DB-C358-4DC5-A2B7-E2C79DBE8782}"/>
            </a:ext>
          </a:extLst>
        </xdr:cNvPr>
        <xdr:cNvSpPr/>
      </xdr:nvSpPr>
      <xdr:spPr>
        <a:xfrm>
          <a:off x="3175000" y="140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115688</xdr:rowOff>
    </xdr:from>
    <xdr:ext cx="762000" cy="259045"/>
    <xdr:sp macro="" textlink="">
      <xdr:nvSpPr>
        <xdr:cNvPr id="213" name="テキスト ボックス 212">
          <a:extLst>
            <a:ext uri="{FF2B5EF4-FFF2-40B4-BE49-F238E27FC236}">
              <a16:creationId xmlns:a16="http://schemas.microsoft.com/office/drawing/2014/main" id="{BA7FB58F-B7A3-469B-BFF6-137A8F59B83E}"/>
            </a:ext>
          </a:extLst>
        </xdr:cNvPr>
        <xdr:cNvSpPr txBox="1"/>
      </xdr:nvSpPr>
      <xdr:spPr>
        <a:xfrm>
          <a:off x="2844800" y="1383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98265</xdr:rowOff>
    </xdr:from>
    <xdr:to>
      <xdr:col>11</xdr:col>
      <xdr:colOff>82550</xdr:colOff>
      <xdr:row>82</xdr:row>
      <xdr:rowOff>28415</xdr:rowOff>
    </xdr:to>
    <xdr:sp macro="" textlink="">
      <xdr:nvSpPr>
        <xdr:cNvPr id="214" name="楕円 213">
          <a:extLst>
            <a:ext uri="{FF2B5EF4-FFF2-40B4-BE49-F238E27FC236}">
              <a16:creationId xmlns:a16="http://schemas.microsoft.com/office/drawing/2014/main" id="{9F54D99C-5219-4EF7-9717-F6642C7F2DDA}"/>
            </a:ext>
          </a:extLst>
        </xdr:cNvPr>
        <xdr:cNvSpPr/>
      </xdr:nvSpPr>
      <xdr:spPr>
        <a:xfrm>
          <a:off x="2286000" y="139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38592</xdr:rowOff>
    </xdr:from>
    <xdr:ext cx="762000" cy="259045"/>
    <xdr:sp macro="" textlink="">
      <xdr:nvSpPr>
        <xdr:cNvPr id="215" name="テキスト ボックス 214">
          <a:extLst>
            <a:ext uri="{FF2B5EF4-FFF2-40B4-BE49-F238E27FC236}">
              <a16:creationId xmlns:a16="http://schemas.microsoft.com/office/drawing/2014/main" id="{011A36F8-A2D2-4E77-9749-09E019AFB626}"/>
            </a:ext>
          </a:extLst>
        </xdr:cNvPr>
        <xdr:cNvSpPr txBox="1"/>
      </xdr:nvSpPr>
      <xdr:spPr>
        <a:xfrm>
          <a:off x="1955800" y="1375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62559</xdr:rowOff>
    </xdr:from>
    <xdr:to>
      <xdr:col>7</xdr:col>
      <xdr:colOff>31750</xdr:colOff>
      <xdr:row>81</xdr:row>
      <xdr:rowOff>164159</xdr:rowOff>
    </xdr:to>
    <xdr:sp macro="" textlink="">
      <xdr:nvSpPr>
        <xdr:cNvPr id="216" name="楕円 215">
          <a:extLst>
            <a:ext uri="{FF2B5EF4-FFF2-40B4-BE49-F238E27FC236}">
              <a16:creationId xmlns:a16="http://schemas.microsoft.com/office/drawing/2014/main" id="{41BB75CC-7EB2-4596-B257-39D151ACE7D1}"/>
            </a:ext>
          </a:extLst>
        </xdr:cNvPr>
        <xdr:cNvSpPr/>
      </xdr:nvSpPr>
      <xdr:spPr>
        <a:xfrm>
          <a:off x="1397000" y="139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2886</xdr:rowOff>
    </xdr:from>
    <xdr:ext cx="762000" cy="259045"/>
    <xdr:sp macro="" textlink="">
      <xdr:nvSpPr>
        <xdr:cNvPr id="217" name="テキスト ボックス 216">
          <a:extLst>
            <a:ext uri="{FF2B5EF4-FFF2-40B4-BE49-F238E27FC236}">
              <a16:creationId xmlns:a16="http://schemas.microsoft.com/office/drawing/2014/main" id="{BC3FA639-8026-483C-8B49-6DE8A38EE68B}"/>
            </a:ext>
          </a:extLst>
        </xdr:cNvPr>
        <xdr:cNvSpPr txBox="1"/>
      </xdr:nvSpPr>
      <xdr:spPr>
        <a:xfrm>
          <a:off x="1066800" y="1371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62D96F75-03C3-4539-98A6-AE05706A577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D51CB8CD-5BA5-4869-92C7-C735A9550FF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3AB3E401-E8F9-4E50-AB7A-03C11EBC945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F7FD0686-E9FA-449A-BA89-4911018B054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EA9A8781-F2E3-44A6-B0F0-98ECED63162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8A133E40-D011-47B2-80D3-BF51BEF861A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D399268E-223C-4E77-BCE7-8D6DF52F59F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3B00E336-4F87-46E9-BBB1-414CABEC651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5E664258-CE1E-4102-8CDF-026ACB90D30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61377AF8-C81D-4023-8A85-9739EE1D44C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6BC19DD5-4240-479E-A653-4398EEB6300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CE97D8EB-3674-4327-BA6F-5DBE58D49FD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E74553D4-387A-4492-BE72-777DAD96A1D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対する復興予算を確保するために、国が給料削減措置を実施したことによりラスパイレス指数が大きく変動したが、類似団体と比較するとほぼ同数値となっているため、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2536127F-15E7-48DB-B9D4-581EA6034B8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FD613745-E6B2-4041-9A5F-5E01B3A1166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F3507066-95D6-4E91-88F8-B72FE872111C}"/>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16E95702-46D0-424A-AF3B-160EFA39ECB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310339F-29AD-4789-9567-2B46F888BD1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E7E81692-F0A9-415A-800C-C8199C04942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351318D0-89B2-4D0F-97A0-F6470A230B07}"/>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EE69A6A9-675D-4E1F-A9F5-1758AA172C1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1400ABE5-3D2E-4E67-967C-B742A5D0158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F5AC8882-4695-4964-8CDC-C304A418E3F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4B2FE7F0-B181-4D98-9B1C-03F89CD2945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20EF7AA2-979C-478C-9F0A-5AAEABB0E96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1E2A0AED-273D-4D38-8E7A-535CF78077C9}"/>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A9A25D61-8134-475A-B72C-F41EE1EE7A2B}"/>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1A35BFC4-BE5F-4849-9EC1-27AA2472FF6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FA06C2E-BDD2-47F6-95BF-CB3476FA969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9581B2E9-0748-419B-A5AA-08EA2B24E75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C2F81DFD-0674-4EAD-A500-A8F326237153}"/>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B7141527-A815-486D-AEE0-1E87E325B33E}"/>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E0094E18-421C-4545-8964-94CEED2DB15A}"/>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A8457129-E266-46C1-B824-DE5F9320182C}"/>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A2DB26DA-8040-4A1A-8C3C-B7CE6448969B}"/>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85</xdr:row>
      <xdr:rowOff>31750</xdr:rowOff>
    </xdr:to>
    <xdr:cxnSp macro="">
      <xdr:nvCxnSpPr>
        <xdr:cNvPr id="253" name="直線コネクタ 252">
          <a:extLst>
            <a:ext uri="{FF2B5EF4-FFF2-40B4-BE49-F238E27FC236}">
              <a16:creationId xmlns:a16="http://schemas.microsoft.com/office/drawing/2014/main" id="{117170E7-FE09-4E30-B79D-8BCEC78EEAC6}"/>
            </a:ext>
          </a:extLst>
        </xdr:cNvPr>
        <xdr:cNvCxnSpPr/>
      </xdr:nvCxnSpPr>
      <xdr:spPr>
        <a:xfrm flipV="1">
          <a:off x="16179800" y="1443264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41D551C3-3275-4528-A8F9-A80247D588AF}"/>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E829E503-E990-4A20-96DE-8D9B8172FBE6}"/>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35BA4457-2025-4F53-A851-08689C989A35}"/>
            </a:ext>
          </a:extLst>
        </xdr:cNvPr>
        <xdr:cNvCxnSpPr/>
      </xdr:nvCxnSpPr>
      <xdr:spPr>
        <a:xfrm>
          <a:off x="15290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501600F2-D2ED-47D2-BBC4-3F942F71253E}"/>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53593C67-411C-4DA5-B635-23172F038604}"/>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84</xdr:row>
      <xdr:rowOff>168729</xdr:rowOff>
    </xdr:to>
    <xdr:cxnSp macro="">
      <xdr:nvCxnSpPr>
        <xdr:cNvPr id="259" name="直線コネクタ 258">
          <a:extLst>
            <a:ext uri="{FF2B5EF4-FFF2-40B4-BE49-F238E27FC236}">
              <a16:creationId xmlns:a16="http://schemas.microsoft.com/office/drawing/2014/main" id="{60673277-7F7E-4705-B13E-E11D688FBDAF}"/>
            </a:ext>
          </a:extLst>
        </xdr:cNvPr>
        <xdr:cNvCxnSpPr/>
      </xdr:nvCxnSpPr>
      <xdr:spPr>
        <a:xfrm flipV="1">
          <a:off x="14401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6E87DEEB-FD09-43E6-850C-24D58FC99614}"/>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3BFF61ED-F34E-4670-8102-66BB6A6C6D3E}"/>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71DF4480-836F-43DC-8215-2138CE0D3CA5}"/>
            </a:ext>
          </a:extLst>
        </xdr:cNvPr>
        <xdr:cNvCxnSpPr/>
      </xdr:nvCxnSpPr>
      <xdr:spPr>
        <a:xfrm flipV="1">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4CF9C2FC-98E9-40A7-8F25-6D0FE80A8122}"/>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E9BB2E50-74DF-497E-9E94-C10EBF294CDA}"/>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62FA434-C0F1-425E-ACAC-A9B8C2E15DDC}"/>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D90C051E-74DC-4162-BF3F-C844BDD49CEB}"/>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FF95803-4015-4639-864B-DA8B806952D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F6373B06-E9FE-4A79-A840-F75AFBFEC86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F40B208-386B-432F-953A-BDE3904F4E7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44BAF05-D996-49B9-ACC0-1F46D958A23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20F15F1-AE76-47AD-9B09-E8C3BA80AAC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2" name="楕円 271">
          <a:extLst>
            <a:ext uri="{FF2B5EF4-FFF2-40B4-BE49-F238E27FC236}">
              <a16:creationId xmlns:a16="http://schemas.microsoft.com/office/drawing/2014/main" id="{8FEE76E7-25D4-4B55-8BD2-4BE1F7C30FF3}"/>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3" name="給与水準   （国との比較）該当値テキスト">
          <a:extLst>
            <a:ext uri="{FF2B5EF4-FFF2-40B4-BE49-F238E27FC236}">
              <a16:creationId xmlns:a16="http://schemas.microsoft.com/office/drawing/2014/main" id="{73816D6C-2108-4747-93D7-0EA9178A8C81}"/>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4" name="楕円 273">
          <a:extLst>
            <a:ext uri="{FF2B5EF4-FFF2-40B4-BE49-F238E27FC236}">
              <a16:creationId xmlns:a16="http://schemas.microsoft.com/office/drawing/2014/main" id="{353AF182-C2AD-4E78-B564-A3163F490CF4}"/>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5" name="テキスト ボックス 274">
          <a:extLst>
            <a:ext uri="{FF2B5EF4-FFF2-40B4-BE49-F238E27FC236}">
              <a16:creationId xmlns:a16="http://schemas.microsoft.com/office/drawing/2014/main" id="{E3AA216E-E5A6-4E05-831D-5368769A92E5}"/>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6" name="楕円 275">
          <a:extLst>
            <a:ext uri="{FF2B5EF4-FFF2-40B4-BE49-F238E27FC236}">
              <a16:creationId xmlns:a16="http://schemas.microsoft.com/office/drawing/2014/main" id="{83C6BBE2-6E98-4DCB-9D7A-4CF38D91F7C1}"/>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77" name="テキスト ボックス 276">
          <a:extLst>
            <a:ext uri="{FF2B5EF4-FFF2-40B4-BE49-F238E27FC236}">
              <a16:creationId xmlns:a16="http://schemas.microsoft.com/office/drawing/2014/main" id="{62BF2667-5E36-4F41-B868-CBE1C4A56B83}"/>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78" name="楕円 277">
          <a:extLst>
            <a:ext uri="{FF2B5EF4-FFF2-40B4-BE49-F238E27FC236}">
              <a16:creationId xmlns:a16="http://schemas.microsoft.com/office/drawing/2014/main" id="{A992DBC3-4B3B-471F-9A72-4F8654F824DF}"/>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79" name="テキスト ボックス 278">
          <a:extLst>
            <a:ext uri="{FF2B5EF4-FFF2-40B4-BE49-F238E27FC236}">
              <a16:creationId xmlns:a16="http://schemas.microsoft.com/office/drawing/2014/main" id="{D1BB0F65-40F4-40D6-952C-F71E09DDE05E}"/>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a:extLst>
            <a:ext uri="{FF2B5EF4-FFF2-40B4-BE49-F238E27FC236}">
              <a16:creationId xmlns:a16="http://schemas.microsoft.com/office/drawing/2014/main" id="{C3A481F3-C1D7-4245-9CC5-3FC2B6E9D333}"/>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B770C1D3-AF8B-4684-86F7-DB5E272235D6}"/>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EE798A04-0121-49C5-843C-3DA015C82D4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C28576B-B925-42A7-9C89-025CB1F86EB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6270C3E7-A563-4D81-BFCA-56BFA015F47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8B03BB6-5B25-467D-9BE6-EA668EA1EF4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2385E509-EA62-4518-B27D-DE9D95FA84D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8DAE5F51-24D3-4A18-99F0-DB526934700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E610A612-47C4-425C-91C7-86DA589C010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1CD010B4-E363-4CA6-B493-4F233B17EA8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11A87D1-F3B1-4544-ACD9-44C6F58550E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195365E-6D97-4048-BB04-3DDE7C3261A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55A627CD-6BA4-40FA-AF41-7CD900268DA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45079779-5ACD-4A9E-B487-403AF779298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9203DFD1-25C9-4F18-BB00-F5A942A2A4D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平成１７年度から平成２２年度までの間に２５人の定員削減を目標に新規採用職員を抑制してきたことにより、類似団体平均値を下回っている。今後も定員適正化計画に基づき、適正な定員管理に努める。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91C44B5-E61F-4245-9909-7D592E1C9E8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F504BEB9-C1B0-4603-8FE8-331B8A66415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6AA76BE1-2DF6-415E-A62E-19B3DCAD670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1CC97033-1EFA-40A5-A4AD-AF1654A375B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F0491B9E-60E3-4DBF-A26A-03F97268AB5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A41785F-299D-4159-B25C-6D408729E08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3AD525CF-F510-4501-AEA6-AC28B138FC6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C54D008D-D49B-4D5D-A25E-CB12E8EF3127}"/>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E7C979FF-18CD-4F39-B9B5-2001A7CF4E3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F9FADA3-238E-4819-A242-0346B63CE14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9C466BFB-FB47-453C-A242-E18C5B85FA12}"/>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29E08D41-2BBF-4924-BA45-A6BDB0FF457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CA6FE88F-B22B-42D8-B001-B57C9D7107E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9926E375-5E16-4B77-9918-50C0D74835A7}"/>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C8270401-AAB4-49CC-9FDF-98E46C00591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AF180A4F-D84F-4F97-ACB7-5765DC92A2F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D29BE8C3-AEC0-472B-9D5C-6B84FDE9D6A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8302F370-370E-4620-A5F8-986502ADD48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9C5FCD93-D0F5-4EB1-924E-A9BFD19DECB4}"/>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C03BC3B5-EE1D-4AC2-A63E-8485843D4C4E}"/>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EE93B20F-3B9B-4548-B470-9BC58775E5F9}"/>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8A5CC26-044E-4090-9078-B84D9BA2439E}"/>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6A579F94-C41D-4E7A-8071-332C3D049BA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170090</xdr:rowOff>
    </xdr:from>
    <xdr:to>
      <xdr:col>81</xdr:col>
      <xdr:colOff>44450</xdr:colOff>
      <xdr:row>59</xdr:row>
      <xdr:rowOff>21046</xdr:rowOff>
    </xdr:to>
    <xdr:cxnSp macro="">
      <xdr:nvCxnSpPr>
        <xdr:cNvPr id="318" name="直線コネクタ 317">
          <a:extLst>
            <a:ext uri="{FF2B5EF4-FFF2-40B4-BE49-F238E27FC236}">
              <a16:creationId xmlns:a16="http://schemas.microsoft.com/office/drawing/2014/main" id="{B2A4882C-7CBE-4457-8F96-3D06F821EEF6}"/>
            </a:ext>
          </a:extLst>
        </xdr:cNvPr>
        <xdr:cNvCxnSpPr/>
      </xdr:nvCxnSpPr>
      <xdr:spPr>
        <a:xfrm>
          <a:off x="16179800" y="10114190"/>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813C90E2-7072-49CE-A85A-1C500B1B19DD}"/>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488F073F-DA30-4AB0-839F-248C9F515072}"/>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164919</xdr:rowOff>
    </xdr:from>
    <xdr:to>
      <xdr:col>77</xdr:col>
      <xdr:colOff>44450</xdr:colOff>
      <xdr:row>58</xdr:row>
      <xdr:rowOff>170090</xdr:rowOff>
    </xdr:to>
    <xdr:cxnSp macro="">
      <xdr:nvCxnSpPr>
        <xdr:cNvPr id="321" name="直線コネクタ 320">
          <a:extLst>
            <a:ext uri="{FF2B5EF4-FFF2-40B4-BE49-F238E27FC236}">
              <a16:creationId xmlns:a16="http://schemas.microsoft.com/office/drawing/2014/main" id="{67916867-FA75-464C-9D92-B89FB62DC02F}"/>
            </a:ext>
          </a:extLst>
        </xdr:cNvPr>
        <xdr:cNvCxnSpPr/>
      </xdr:nvCxnSpPr>
      <xdr:spPr>
        <a:xfrm>
          <a:off x="15290800" y="1010901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91A45116-3681-474C-A722-469B4DE8054A}"/>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5F44F2B9-F71D-4C24-B331-ADE0CA2CD3C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128724</xdr:rowOff>
    </xdr:from>
    <xdr:to>
      <xdr:col>72</xdr:col>
      <xdr:colOff>203200</xdr:colOff>
      <xdr:row>58</xdr:row>
      <xdr:rowOff>164919</xdr:rowOff>
    </xdr:to>
    <xdr:cxnSp macro="">
      <xdr:nvCxnSpPr>
        <xdr:cNvPr id="324" name="直線コネクタ 323">
          <a:extLst>
            <a:ext uri="{FF2B5EF4-FFF2-40B4-BE49-F238E27FC236}">
              <a16:creationId xmlns:a16="http://schemas.microsoft.com/office/drawing/2014/main" id="{CB2CB181-A9D8-4E30-9CBA-D4BF61758114}"/>
            </a:ext>
          </a:extLst>
        </xdr:cNvPr>
        <xdr:cNvCxnSpPr/>
      </xdr:nvCxnSpPr>
      <xdr:spPr>
        <a:xfrm>
          <a:off x="14401800" y="1007282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6B7AF565-9E0F-485A-9596-ADDACE1EC3E1}"/>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768114-61EC-4578-B373-649DA1CCD54E}"/>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58</xdr:row>
      <xdr:rowOff>128724</xdr:rowOff>
    </xdr:to>
    <xdr:cxnSp macro="">
      <xdr:nvCxnSpPr>
        <xdr:cNvPr id="327" name="直線コネクタ 326">
          <a:extLst>
            <a:ext uri="{FF2B5EF4-FFF2-40B4-BE49-F238E27FC236}">
              <a16:creationId xmlns:a16="http://schemas.microsoft.com/office/drawing/2014/main" id="{2AC41327-43A9-4EBF-9E67-EBD2123A183A}"/>
            </a:ext>
          </a:extLst>
        </xdr:cNvPr>
        <xdr:cNvCxnSpPr/>
      </xdr:nvCxnSpPr>
      <xdr:spPr>
        <a:xfrm>
          <a:off x="13512800" y="1007110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4EBA924E-2C14-46A3-B92B-1092A48C5328}"/>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BDE051D0-261A-438A-894D-65FD1D54071E}"/>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2FEF43ED-6A95-471D-8CCB-F7F3C32249F1}"/>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79F97D29-B7E9-4449-B3B9-3502F800DC26}"/>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84B9137-8E71-491A-93F7-0E715F76773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463ADBA-FDA5-4EFD-AC93-0F7EAE10920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A3E4E73-A17E-4108-AFB3-FB12890B76E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EC9E00B-5763-402F-9247-92B85C34956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DFB5C6F-B065-418D-ADCA-F166A09EFA2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37" name="楕円 336">
          <a:extLst>
            <a:ext uri="{FF2B5EF4-FFF2-40B4-BE49-F238E27FC236}">
              <a16:creationId xmlns:a16="http://schemas.microsoft.com/office/drawing/2014/main" id="{9EE4E33F-44B4-4BE3-B583-2399C038A0FD}"/>
            </a:ext>
          </a:extLst>
        </xdr:cNvPr>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158223</xdr:rowOff>
    </xdr:from>
    <xdr:ext cx="762000" cy="259045"/>
    <xdr:sp macro="" textlink="">
      <xdr:nvSpPr>
        <xdr:cNvPr id="338" name="定員管理の状況該当値テキスト">
          <a:extLst>
            <a:ext uri="{FF2B5EF4-FFF2-40B4-BE49-F238E27FC236}">
              <a16:creationId xmlns:a16="http://schemas.microsoft.com/office/drawing/2014/main" id="{A29EE499-F758-4B26-B88E-204CE428C0F7}"/>
            </a:ext>
          </a:extLst>
        </xdr:cNvPr>
        <xdr:cNvSpPr txBox="1"/>
      </xdr:nvSpPr>
      <xdr:spPr>
        <a:xfrm>
          <a:off x="17106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119290</xdr:rowOff>
    </xdr:from>
    <xdr:to>
      <xdr:col>77</xdr:col>
      <xdr:colOff>95250</xdr:colOff>
      <xdr:row>59</xdr:row>
      <xdr:rowOff>49440</xdr:rowOff>
    </xdr:to>
    <xdr:sp macro="" textlink="">
      <xdr:nvSpPr>
        <xdr:cNvPr id="339" name="楕円 338">
          <a:extLst>
            <a:ext uri="{FF2B5EF4-FFF2-40B4-BE49-F238E27FC236}">
              <a16:creationId xmlns:a16="http://schemas.microsoft.com/office/drawing/2014/main" id="{653F3F70-5C52-4046-B36D-BE4D61267502}"/>
            </a:ext>
          </a:extLst>
        </xdr:cNvPr>
        <xdr:cNvSpPr/>
      </xdr:nvSpPr>
      <xdr:spPr>
        <a:xfrm>
          <a:off x="16129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59617</xdr:rowOff>
    </xdr:from>
    <xdr:ext cx="736600" cy="259045"/>
    <xdr:sp macro="" textlink="">
      <xdr:nvSpPr>
        <xdr:cNvPr id="340" name="テキスト ボックス 339">
          <a:extLst>
            <a:ext uri="{FF2B5EF4-FFF2-40B4-BE49-F238E27FC236}">
              <a16:creationId xmlns:a16="http://schemas.microsoft.com/office/drawing/2014/main" id="{4108718B-3328-4A24-81A3-C78A077B4542}"/>
            </a:ext>
          </a:extLst>
        </xdr:cNvPr>
        <xdr:cNvSpPr txBox="1"/>
      </xdr:nvSpPr>
      <xdr:spPr>
        <a:xfrm>
          <a:off x="15798800" y="983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114119</xdr:rowOff>
    </xdr:from>
    <xdr:to>
      <xdr:col>73</xdr:col>
      <xdr:colOff>44450</xdr:colOff>
      <xdr:row>59</xdr:row>
      <xdr:rowOff>44269</xdr:rowOff>
    </xdr:to>
    <xdr:sp macro="" textlink="">
      <xdr:nvSpPr>
        <xdr:cNvPr id="341" name="楕円 340">
          <a:extLst>
            <a:ext uri="{FF2B5EF4-FFF2-40B4-BE49-F238E27FC236}">
              <a16:creationId xmlns:a16="http://schemas.microsoft.com/office/drawing/2014/main" id="{42C56C48-A857-40BF-A2C1-44E35C8023DE}"/>
            </a:ext>
          </a:extLst>
        </xdr:cNvPr>
        <xdr:cNvSpPr/>
      </xdr:nvSpPr>
      <xdr:spPr>
        <a:xfrm>
          <a:off x="15240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54446</xdr:rowOff>
    </xdr:from>
    <xdr:ext cx="762000" cy="259045"/>
    <xdr:sp macro="" textlink="">
      <xdr:nvSpPr>
        <xdr:cNvPr id="342" name="テキスト ボックス 341">
          <a:extLst>
            <a:ext uri="{FF2B5EF4-FFF2-40B4-BE49-F238E27FC236}">
              <a16:creationId xmlns:a16="http://schemas.microsoft.com/office/drawing/2014/main" id="{4DEC4817-E1A0-4887-82EC-71B9E83835CD}"/>
            </a:ext>
          </a:extLst>
        </xdr:cNvPr>
        <xdr:cNvSpPr txBox="1"/>
      </xdr:nvSpPr>
      <xdr:spPr>
        <a:xfrm>
          <a:off x="14909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77924</xdr:rowOff>
    </xdr:from>
    <xdr:to>
      <xdr:col>68</xdr:col>
      <xdr:colOff>203200</xdr:colOff>
      <xdr:row>59</xdr:row>
      <xdr:rowOff>8074</xdr:rowOff>
    </xdr:to>
    <xdr:sp macro="" textlink="">
      <xdr:nvSpPr>
        <xdr:cNvPr id="343" name="楕円 342">
          <a:extLst>
            <a:ext uri="{FF2B5EF4-FFF2-40B4-BE49-F238E27FC236}">
              <a16:creationId xmlns:a16="http://schemas.microsoft.com/office/drawing/2014/main" id="{843542FA-AE4C-44D2-AE52-5137252470EC}"/>
            </a:ext>
          </a:extLst>
        </xdr:cNvPr>
        <xdr:cNvSpPr/>
      </xdr:nvSpPr>
      <xdr:spPr>
        <a:xfrm>
          <a:off x="14351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18251</xdr:rowOff>
    </xdr:from>
    <xdr:ext cx="762000" cy="259045"/>
    <xdr:sp macro="" textlink="">
      <xdr:nvSpPr>
        <xdr:cNvPr id="344" name="テキスト ボックス 343">
          <a:extLst>
            <a:ext uri="{FF2B5EF4-FFF2-40B4-BE49-F238E27FC236}">
              <a16:creationId xmlns:a16="http://schemas.microsoft.com/office/drawing/2014/main" id="{4E17B184-4B5D-4759-BAF1-46EBF91C8881}"/>
            </a:ext>
          </a:extLst>
        </xdr:cNvPr>
        <xdr:cNvSpPr txBox="1"/>
      </xdr:nvSpPr>
      <xdr:spPr>
        <a:xfrm>
          <a:off x="14020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76200</xdr:rowOff>
    </xdr:from>
    <xdr:to>
      <xdr:col>64</xdr:col>
      <xdr:colOff>152400</xdr:colOff>
      <xdr:row>59</xdr:row>
      <xdr:rowOff>6350</xdr:rowOff>
    </xdr:to>
    <xdr:sp macro="" textlink="">
      <xdr:nvSpPr>
        <xdr:cNvPr id="345" name="楕円 344">
          <a:extLst>
            <a:ext uri="{FF2B5EF4-FFF2-40B4-BE49-F238E27FC236}">
              <a16:creationId xmlns:a16="http://schemas.microsoft.com/office/drawing/2014/main" id="{0B27144A-1D2B-4E25-9D16-92C45FE31A36}"/>
            </a:ext>
          </a:extLst>
        </xdr:cNvPr>
        <xdr:cNvSpPr/>
      </xdr:nvSpPr>
      <xdr:spPr>
        <a:xfrm>
          <a:off x="1346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16527</xdr:rowOff>
    </xdr:from>
    <xdr:ext cx="762000" cy="259045"/>
    <xdr:sp macro="" textlink="">
      <xdr:nvSpPr>
        <xdr:cNvPr id="346" name="テキスト ボックス 345">
          <a:extLst>
            <a:ext uri="{FF2B5EF4-FFF2-40B4-BE49-F238E27FC236}">
              <a16:creationId xmlns:a16="http://schemas.microsoft.com/office/drawing/2014/main" id="{064C63F5-4D00-4B23-8DC8-B40296BEBE47}"/>
            </a:ext>
          </a:extLst>
        </xdr:cNvPr>
        <xdr:cNvSpPr txBox="1"/>
      </xdr:nvSpPr>
      <xdr:spPr>
        <a:xfrm>
          <a:off x="1313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1BC1404-66AF-40BA-AA41-0CD811F9210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5838F180-4A9E-419B-AFBF-6C7D005B3B8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778D73F0-A4C0-40AE-B6F6-BD2FF657902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2C644848-4504-4683-B80C-2A3F384EB03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57BC65D-2A2C-4140-95AD-6CD4D281E52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63DEC01-A8BC-45FF-951E-8528B8E411A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30052A4D-0818-49F4-9C1F-810E30FDEBA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49B7986-B8EA-483E-8E22-F2A905DF572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8FDC676-3725-4028-B581-2646C361174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E263F6A5-D82B-49F0-83E3-0EDC0E27950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FD971AD6-2CF9-46F9-9D73-E81E95B2282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F3C6D36-0250-4FF7-BFFD-20947682965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DA02638D-A0EC-4322-9322-3913C22400C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て予算規模が大きいため公債費比率は下回っているが、近年の基盤整備等により公債費が増加傾向にあるため、今後は比率が伸びていくと予想される。そのため、事業の緊急性や・住民ニーズなどを明確に把握し、適切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4730DDF2-343D-437E-A7F5-B99205DCE10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EB27F4A-7ECB-4615-875B-DCCCB2153E7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40E24DB1-FD0E-4A26-B110-FD2E24E6CF2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94D89E18-10A2-43EC-A36C-BDAA8E766259}"/>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C1EED6C4-6D50-4E6D-A9FC-66BFB2ECC68B}"/>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D387FBBD-8B38-4BAA-AEE2-656A0914631C}"/>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C716C5BB-95A4-4B4E-AD2A-6AF757048E8E}"/>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1DA83169-66AB-4913-8C65-0116FA613B9D}"/>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A4E14B78-F48B-4AEF-90E5-F06DA0376A2C}"/>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4C19B64E-6D10-4188-B387-902D63D7FBC3}"/>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8EE56BEA-79CA-466B-88B6-0602B238713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9DD2EACC-6946-4209-9524-1E1F53807BD7}"/>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FE6E0E40-4969-469E-8134-EAF825EDA704}"/>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1DF93411-1CB1-4046-9823-3C04215C37FB}"/>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F50932F5-C130-481F-800C-74DCCE0A5A0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771BB57-6141-41A8-AA1B-F0479EB3A71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3F0DF8E5-62D4-451B-A526-B98EBA8DC23C}"/>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8F1FBE66-6CFA-439B-91C8-2D32120F47C3}"/>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2FE096ED-DF3D-4016-BBBE-279CFB60F462}"/>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E9C6F3F5-9485-4A68-BCEF-2001C2DA31F8}"/>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442A3B2E-BBCB-400D-AE1B-491BDA7D6B0E}"/>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9797</xdr:rowOff>
    </xdr:from>
    <xdr:to>
      <xdr:col>81</xdr:col>
      <xdr:colOff>44450</xdr:colOff>
      <xdr:row>40</xdr:row>
      <xdr:rowOff>9797</xdr:rowOff>
    </xdr:to>
    <xdr:cxnSp macro="">
      <xdr:nvCxnSpPr>
        <xdr:cNvPr id="381" name="直線コネクタ 380">
          <a:extLst>
            <a:ext uri="{FF2B5EF4-FFF2-40B4-BE49-F238E27FC236}">
              <a16:creationId xmlns:a16="http://schemas.microsoft.com/office/drawing/2014/main" id="{656D5500-9E6A-4974-BF79-95D31ADD6BF2}"/>
            </a:ext>
          </a:extLst>
        </xdr:cNvPr>
        <xdr:cNvCxnSpPr/>
      </xdr:nvCxnSpPr>
      <xdr:spPr>
        <a:xfrm>
          <a:off x="16179800" y="68677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A7614EAE-8AE3-4943-AF31-D6AAF0C7F876}"/>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4E3D69CA-50E6-4159-BE11-00711DB2BED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23585</xdr:rowOff>
    </xdr:to>
    <xdr:cxnSp macro="">
      <xdr:nvCxnSpPr>
        <xdr:cNvPr id="384" name="直線コネクタ 383">
          <a:extLst>
            <a:ext uri="{FF2B5EF4-FFF2-40B4-BE49-F238E27FC236}">
              <a16:creationId xmlns:a16="http://schemas.microsoft.com/office/drawing/2014/main" id="{2D05A3DF-593B-4C69-B9FA-3D92E107E7EB}"/>
            </a:ext>
          </a:extLst>
        </xdr:cNvPr>
        <xdr:cNvCxnSpPr/>
      </xdr:nvCxnSpPr>
      <xdr:spPr>
        <a:xfrm flipV="1">
          <a:off x="15290800" y="68677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7C33BEC2-AB6C-466B-B566-D83FAEB4E3D4}"/>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B566A801-FBD9-42E2-9497-36A5DBC2D0E6}"/>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51163</xdr:rowOff>
    </xdr:to>
    <xdr:cxnSp macro="">
      <xdr:nvCxnSpPr>
        <xdr:cNvPr id="387" name="直線コネクタ 386">
          <a:extLst>
            <a:ext uri="{FF2B5EF4-FFF2-40B4-BE49-F238E27FC236}">
              <a16:creationId xmlns:a16="http://schemas.microsoft.com/office/drawing/2014/main" id="{9A28380A-80EE-4AB1-A2B8-2E3D54757BEB}"/>
            </a:ext>
          </a:extLst>
        </xdr:cNvPr>
        <xdr:cNvCxnSpPr/>
      </xdr:nvCxnSpPr>
      <xdr:spPr>
        <a:xfrm flipV="1">
          <a:off x="14401800" y="68815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B68C641F-3D81-40DC-BD59-981C8E9A181D}"/>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5A473F29-7F16-4040-A923-22C868E1A72C}"/>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51163</xdr:rowOff>
    </xdr:from>
    <xdr:to>
      <xdr:col>68</xdr:col>
      <xdr:colOff>152400</xdr:colOff>
      <xdr:row>40</xdr:row>
      <xdr:rowOff>58057</xdr:rowOff>
    </xdr:to>
    <xdr:cxnSp macro="">
      <xdr:nvCxnSpPr>
        <xdr:cNvPr id="390" name="直線コネクタ 389">
          <a:extLst>
            <a:ext uri="{FF2B5EF4-FFF2-40B4-BE49-F238E27FC236}">
              <a16:creationId xmlns:a16="http://schemas.microsoft.com/office/drawing/2014/main" id="{352DB8D8-3DDE-4404-B160-2C35152C7CD7}"/>
            </a:ext>
          </a:extLst>
        </xdr:cNvPr>
        <xdr:cNvCxnSpPr/>
      </xdr:nvCxnSpPr>
      <xdr:spPr>
        <a:xfrm flipV="1">
          <a:off x="13512800" y="69091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F226BF-B7E9-4A4D-8DB0-D08D45831797}"/>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B7E297E-3ED0-4C04-8F77-3D9EBE617DBB}"/>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2330CCF-EF4F-4EAE-A3B2-EF3F385503CF}"/>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80C8BF59-82C8-4970-BEE2-21075CB1F241}"/>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05185E7-9DBC-498E-B82D-718C4BB7BB4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DF39C72-EE14-4E34-A35A-18F20D54D6E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1D5F878-870B-4F96-8406-1890695355A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B55E0B7-50B4-47FB-B51C-B92EAC9C846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528AFAB-891E-4F1C-82DE-324EFF6F79D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130447</xdr:rowOff>
    </xdr:from>
    <xdr:to>
      <xdr:col>81</xdr:col>
      <xdr:colOff>95250</xdr:colOff>
      <xdr:row>40</xdr:row>
      <xdr:rowOff>60597</xdr:rowOff>
    </xdr:to>
    <xdr:sp macro="" textlink="">
      <xdr:nvSpPr>
        <xdr:cNvPr id="400" name="楕円 399">
          <a:extLst>
            <a:ext uri="{FF2B5EF4-FFF2-40B4-BE49-F238E27FC236}">
              <a16:creationId xmlns:a16="http://schemas.microsoft.com/office/drawing/2014/main" id="{1A164373-9F64-4AD0-8CE1-A395E26644A7}"/>
            </a:ext>
          </a:extLst>
        </xdr:cNvPr>
        <xdr:cNvSpPr/>
      </xdr:nvSpPr>
      <xdr:spPr>
        <a:xfrm>
          <a:off x="169672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146974</xdr:rowOff>
    </xdr:from>
    <xdr:ext cx="762000" cy="259045"/>
    <xdr:sp macro="" textlink="">
      <xdr:nvSpPr>
        <xdr:cNvPr id="401" name="公債費負担の状況該当値テキスト">
          <a:extLst>
            <a:ext uri="{FF2B5EF4-FFF2-40B4-BE49-F238E27FC236}">
              <a16:creationId xmlns:a16="http://schemas.microsoft.com/office/drawing/2014/main" id="{C01AA320-AECD-4E0E-8E8E-8587D7622F9E}"/>
            </a:ext>
          </a:extLst>
        </xdr:cNvPr>
        <xdr:cNvSpPr txBox="1"/>
      </xdr:nvSpPr>
      <xdr:spPr>
        <a:xfrm>
          <a:off x="17106900" y="66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2" name="楕円 401">
          <a:extLst>
            <a:ext uri="{FF2B5EF4-FFF2-40B4-BE49-F238E27FC236}">
              <a16:creationId xmlns:a16="http://schemas.microsoft.com/office/drawing/2014/main" id="{F9146D5C-6351-4AE4-939C-3F0A13BFABB8}"/>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3" name="テキスト ボックス 402">
          <a:extLst>
            <a:ext uri="{FF2B5EF4-FFF2-40B4-BE49-F238E27FC236}">
              <a16:creationId xmlns:a16="http://schemas.microsoft.com/office/drawing/2014/main" id="{BA2B6BC1-3B35-4BB1-AF2A-1FA4600018E4}"/>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4" name="楕円 403">
          <a:extLst>
            <a:ext uri="{FF2B5EF4-FFF2-40B4-BE49-F238E27FC236}">
              <a16:creationId xmlns:a16="http://schemas.microsoft.com/office/drawing/2014/main" id="{3CC61602-85F3-4B6F-857E-7333377DE850}"/>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5" name="テキスト ボックス 404">
          <a:extLst>
            <a:ext uri="{FF2B5EF4-FFF2-40B4-BE49-F238E27FC236}">
              <a16:creationId xmlns:a16="http://schemas.microsoft.com/office/drawing/2014/main" id="{AFEFCC7D-A619-4E3E-8C7E-9B0F4736C063}"/>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363</xdr:rowOff>
    </xdr:from>
    <xdr:to>
      <xdr:col>68</xdr:col>
      <xdr:colOff>203200</xdr:colOff>
      <xdr:row>40</xdr:row>
      <xdr:rowOff>101963</xdr:rowOff>
    </xdr:to>
    <xdr:sp macro="" textlink="">
      <xdr:nvSpPr>
        <xdr:cNvPr id="406" name="楕円 405">
          <a:extLst>
            <a:ext uri="{FF2B5EF4-FFF2-40B4-BE49-F238E27FC236}">
              <a16:creationId xmlns:a16="http://schemas.microsoft.com/office/drawing/2014/main" id="{79F91806-C86D-41E1-8245-36395D9C6EB8}"/>
            </a:ext>
          </a:extLst>
        </xdr:cNvPr>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112140</xdr:rowOff>
    </xdr:from>
    <xdr:ext cx="762000" cy="259045"/>
    <xdr:sp macro="" textlink="">
      <xdr:nvSpPr>
        <xdr:cNvPr id="407" name="テキスト ボックス 406">
          <a:extLst>
            <a:ext uri="{FF2B5EF4-FFF2-40B4-BE49-F238E27FC236}">
              <a16:creationId xmlns:a16="http://schemas.microsoft.com/office/drawing/2014/main" id="{ABF45068-5CC9-407E-AA77-65E702314D9A}"/>
            </a:ext>
          </a:extLst>
        </xdr:cNvPr>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8" name="楕円 407">
          <a:extLst>
            <a:ext uri="{FF2B5EF4-FFF2-40B4-BE49-F238E27FC236}">
              <a16:creationId xmlns:a16="http://schemas.microsoft.com/office/drawing/2014/main" id="{64ED83C4-BB67-497E-B20B-DB19B57B006B}"/>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5386527E-D255-43CF-9DA2-76B8BB787B42}"/>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16F68EF-77DA-4336-B6A1-AFBD9F05713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3E3843B2-F387-4DF6-A080-47690CA0621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D4CDFABD-D32B-4F1C-9B2A-8141DE0116E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EB61317-8843-4AAB-BB03-98DB9E4194D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2C2D931B-2B48-4027-AB82-F623BFA11BA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5DBECD4-7276-4019-BCF9-8D494838D3D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D1840DD-B3ED-47D0-851A-9688C8CB0D2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335608C-ED93-447B-9840-AD3B16A1F16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232C1CAA-6EEB-463B-972A-5F3FE640483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C301824C-08B1-4226-9E07-5CC4805FB3E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9791A45A-23C0-4ADB-8AAF-FB463FADB08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5BB59E8-F78F-4E26-80B8-59EFB93B7DF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6E7F0C5-23AD-448C-863A-1D0197C25F3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中学校トイレ改修事業や道路修繕事業があったものの、将来負担比率は昨年度よりも減少した。しかし、今後も道路新設改良事業や公共施設修繕事業などにより比率が上昇することが考えられる。そのため、引き続き、事業実施の適正化を図り、行財政改革を進め一層の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2B78C5BF-A10A-4CD0-8F6A-233107926A7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4D5F37D-9568-4028-8308-BB6CF24C876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1FE5EF23-80A4-4309-B837-220CAD40F60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17288E5D-35BB-454D-8E85-D95E4EEDAE4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58E26CF8-90DD-42F5-AB50-434B589FF5E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303C2B3E-72EA-44A5-8D79-D2E0363AC24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7491F9F2-C8AC-4E58-8F37-9E16C613939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A57ACB2E-2AB5-485C-93C9-BD7D01BBEFD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A8DFCAFC-36E4-4F8A-8031-D6220447E62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A13E4B0A-3FF1-48F3-B048-F6157BD8631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14A3D875-2E1B-4E3C-8B81-5133D5B2992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856EE121-59B6-44D9-A2CD-6D7AB37C1EB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860AB6F9-B2A7-42F9-B413-530F23A3AA3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E07D3FCF-F16E-49D6-9879-F153D2AD3E4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2ED830E7-1EA7-4CBA-873B-49ED5A493C9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73DF3E37-967A-40CB-83F0-AABE33CE1FA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50C2E773-758B-487D-82A0-422FC1CE967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EB65EF39-25D2-4C8C-B78C-B354F1DA236E}"/>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76442C77-8380-4778-A23B-210784C1367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C28A79B8-71F2-461F-BC88-8F2E60386B9E}"/>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3854A783-FF1E-4FE2-9191-56EF3FB98BD1}"/>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B7AE0EEE-9269-4FBA-96C8-28C1F55E9117}"/>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46869</xdr:rowOff>
    </xdr:from>
    <xdr:to>
      <xdr:col>81</xdr:col>
      <xdr:colOff>44450</xdr:colOff>
      <xdr:row>17</xdr:row>
      <xdr:rowOff>20199</xdr:rowOff>
    </xdr:to>
    <xdr:cxnSp macro="">
      <xdr:nvCxnSpPr>
        <xdr:cNvPr id="445" name="直線コネクタ 444">
          <a:extLst>
            <a:ext uri="{FF2B5EF4-FFF2-40B4-BE49-F238E27FC236}">
              <a16:creationId xmlns:a16="http://schemas.microsoft.com/office/drawing/2014/main" id="{746A86E5-4B67-4966-9C44-C96B3C91F7DB}"/>
            </a:ext>
          </a:extLst>
        </xdr:cNvPr>
        <xdr:cNvCxnSpPr/>
      </xdr:nvCxnSpPr>
      <xdr:spPr>
        <a:xfrm flipV="1">
          <a:off x="16179800" y="2790069"/>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7542F003-5C96-478A-9F47-4E3D74C9A56E}"/>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584292FB-9F13-4AE8-94DD-4650D6AD79F4}"/>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20199</xdr:rowOff>
    </xdr:from>
    <xdr:to>
      <xdr:col>77</xdr:col>
      <xdr:colOff>44450</xdr:colOff>
      <xdr:row>18</xdr:row>
      <xdr:rowOff>2721</xdr:rowOff>
    </xdr:to>
    <xdr:cxnSp macro="">
      <xdr:nvCxnSpPr>
        <xdr:cNvPr id="448" name="直線コネクタ 447">
          <a:extLst>
            <a:ext uri="{FF2B5EF4-FFF2-40B4-BE49-F238E27FC236}">
              <a16:creationId xmlns:a16="http://schemas.microsoft.com/office/drawing/2014/main" id="{59022F82-659B-4F37-A221-C115C3A4C990}"/>
            </a:ext>
          </a:extLst>
        </xdr:cNvPr>
        <xdr:cNvCxnSpPr/>
      </xdr:nvCxnSpPr>
      <xdr:spPr>
        <a:xfrm flipV="1">
          <a:off x="15290800" y="2934849"/>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20370B6B-4D0A-4484-BEFB-31DDC7E9CFC3}"/>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28118990-1355-4EE4-A622-C3F0B038C508}"/>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2721</xdr:rowOff>
    </xdr:from>
    <xdr:to>
      <xdr:col>72</xdr:col>
      <xdr:colOff>203200</xdr:colOff>
      <xdr:row>18</xdr:row>
      <xdr:rowOff>163588</xdr:rowOff>
    </xdr:to>
    <xdr:cxnSp macro="">
      <xdr:nvCxnSpPr>
        <xdr:cNvPr id="451" name="直線コネクタ 450">
          <a:extLst>
            <a:ext uri="{FF2B5EF4-FFF2-40B4-BE49-F238E27FC236}">
              <a16:creationId xmlns:a16="http://schemas.microsoft.com/office/drawing/2014/main" id="{1CE66F3A-D673-4179-876A-9A0ACF7303F0}"/>
            </a:ext>
          </a:extLst>
        </xdr:cNvPr>
        <xdr:cNvCxnSpPr/>
      </xdr:nvCxnSpPr>
      <xdr:spPr>
        <a:xfrm flipV="1">
          <a:off x="14401800" y="308882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E4A8331B-7219-43C2-8741-DB0D93759915}"/>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9DDE7DBC-B2F3-454A-A1B3-B58813FF7CC7}"/>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157843</xdr:rowOff>
    </xdr:from>
    <xdr:to>
      <xdr:col>68</xdr:col>
      <xdr:colOff>152400</xdr:colOff>
      <xdr:row>18</xdr:row>
      <xdr:rowOff>163588</xdr:rowOff>
    </xdr:to>
    <xdr:cxnSp macro="">
      <xdr:nvCxnSpPr>
        <xdr:cNvPr id="454" name="直線コネクタ 453">
          <a:extLst>
            <a:ext uri="{FF2B5EF4-FFF2-40B4-BE49-F238E27FC236}">
              <a16:creationId xmlns:a16="http://schemas.microsoft.com/office/drawing/2014/main" id="{C75DACEA-D8A8-40AF-A7E2-BCAED11889FA}"/>
            </a:ext>
          </a:extLst>
        </xdr:cNvPr>
        <xdr:cNvCxnSpPr/>
      </xdr:nvCxnSpPr>
      <xdr:spPr>
        <a:xfrm>
          <a:off x="13512800" y="324394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3D62FA83-70C2-43AB-8A52-897B73FB6D73}"/>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40D540C4-3200-4597-AA18-611B4BCF56C1}"/>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335AEF8-DAF2-4581-8BFC-CBDD18EBECE3}"/>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FC08D870-8CEF-4A29-B819-20F9370B774F}"/>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75C6E99-F477-4E41-A6EB-9F238F28DBB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3B53988-8D23-4D7D-BA7C-52C785EFD73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18CA72F-4800-423C-95CB-72E2A54DF9A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F66B6C4-A9FE-430F-BF80-B615C2265AC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30A4040-7BCC-4619-85F2-B79F4D2E5F6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167519</xdr:rowOff>
    </xdr:from>
    <xdr:to>
      <xdr:col>81</xdr:col>
      <xdr:colOff>95250</xdr:colOff>
      <xdr:row>16</xdr:row>
      <xdr:rowOff>97669</xdr:rowOff>
    </xdr:to>
    <xdr:sp macro="" textlink="">
      <xdr:nvSpPr>
        <xdr:cNvPr id="464" name="楕円 463">
          <a:extLst>
            <a:ext uri="{FF2B5EF4-FFF2-40B4-BE49-F238E27FC236}">
              <a16:creationId xmlns:a16="http://schemas.microsoft.com/office/drawing/2014/main" id="{C8572EF3-5AE3-4BB5-94A1-D7F3B1867F2D}"/>
            </a:ext>
          </a:extLst>
        </xdr:cNvPr>
        <xdr:cNvSpPr/>
      </xdr:nvSpPr>
      <xdr:spPr>
        <a:xfrm>
          <a:off x="169672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139596</xdr:rowOff>
    </xdr:from>
    <xdr:ext cx="762000" cy="259045"/>
    <xdr:sp macro="" textlink="">
      <xdr:nvSpPr>
        <xdr:cNvPr id="465" name="将来負担の状況該当値テキスト">
          <a:extLst>
            <a:ext uri="{FF2B5EF4-FFF2-40B4-BE49-F238E27FC236}">
              <a16:creationId xmlns:a16="http://schemas.microsoft.com/office/drawing/2014/main" id="{44F62B6E-3879-472A-B0CC-09873A751CD1}"/>
            </a:ext>
          </a:extLst>
        </xdr:cNvPr>
        <xdr:cNvSpPr txBox="1"/>
      </xdr:nvSpPr>
      <xdr:spPr>
        <a:xfrm>
          <a:off x="17106900" y="271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140849</xdr:rowOff>
    </xdr:from>
    <xdr:to>
      <xdr:col>77</xdr:col>
      <xdr:colOff>95250</xdr:colOff>
      <xdr:row>17</xdr:row>
      <xdr:rowOff>70999</xdr:rowOff>
    </xdr:to>
    <xdr:sp macro="" textlink="">
      <xdr:nvSpPr>
        <xdr:cNvPr id="466" name="楕円 465">
          <a:extLst>
            <a:ext uri="{FF2B5EF4-FFF2-40B4-BE49-F238E27FC236}">
              <a16:creationId xmlns:a16="http://schemas.microsoft.com/office/drawing/2014/main" id="{3C2C4AEC-1A3B-4FCF-8952-87D2051BF6E8}"/>
            </a:ext>
          </a:extLst>
        </xdr:cNvPr>
        <xdr:cNvSpPr/>
      </xdr:nvSpPr>
      <xdr:spPr>
        <a:xfrm>
          <a:off x="16129000" y="2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55776</xdr:rowOff>
    </xdr:from>
    <xdr:ext cx="736600" cy="259045"/>
    <xdr:sp macro="" textlink="">
      <xdr:nvSpPr>
        <xdr:cNvPr id="467" name="テキスト ボックス 466">
          <a:extLst>
            <a:ext uri="{FF2B5EF4-FFF2-40B4-BE49-F238E27FC236}">
              <a16:creationId xmlns:a16="http://schemas.microsoft.com/office/drawing/2014/main" id="{CFCCCE66-CC7D-4B29-9FC3-D21D2673D25B}"/>
            </a:ext>
          </a:extLst>
        </xdr:cNvPr>
        <xdr:cNvSpPr txBox="1"/>
      </xdr:nvSpPr>
      <xdr:spPr>
        <a:xfrm>
          <a:off x="15798800" y="297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123371</xdr:rowOff>
    </xdr:from>
    <xdr:to>
      <xdr:col>73</xdr:col>
      <xdr:colOff>44450</xdr:colOff>
      <xdr:row>18</xdr:row>
      <xdr:rowOff>53521</xdr:rowOff>
    </xdr:to>
    <xdr:sp macro="" textlink="">
      <xdr:nvSpPr>
        <xdr:cNvPr id="468" name="楕円 467">
          <a:extLst>
            <a:ext uri="{FF2B5EF4-FFF2-40B4-BE49-F238E27FC236}">
              <a16:creationId xmlns:a16="http://schemas.microsoft.com/office/drawing/2014/main" id="{428F285E-44B5-4846-B764-DDC8A6AE37FF}"/>
            </a:ext>
          </a:extLst>
        </xdr:cNvPr>
        <xdr:cNvSpPr/>
      </xdr:nvSpPr>
      <xdr:spPr>
        <a:xfrm>
          <a:off x="15240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38298</xdr:rowOff>
    </xdr:from>
    <xdr:ext cx="762000" cy="259045"/>
    <xdr:sp macro="" textlink="">
      <xdr:nvSpPr>
        <xdr:cNvPr id="469" name="テキスト ボックス 468">
          <a:extLst>
            <a:ext uri="{FF2B5EF4-FFF2-40B4-BE49-F238E27FC236}">
              <a16:creationId xmlns:a16="http://schemas.microsoft.com/office/drawing/2014/main" id="{09683905-C7F3-441A-884A-42BD38D0D3F9}"/>
            </a:ext>
          </a:extLst>
        </xdr:cNvPr>
        <xdr:cNvSpPr txBox="1"/>
      </xdr:nvSpPr>
      <xdr:spPr>
        <a:xfrm>
          <a:off x="14909800" y="312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112788</xdr:rowOff>
    </xdr:from>
    <xdr:to>
      <xdr:col>68</xdr:col>
      <xdr:colOff>203200</xdr:colOff>
      <xdr:row>19</xdr:row>
      <xdr:rowOff>42938</xdr:rowOff>
    </xdr:to>
    <xdr:sp macro="" textlink="">
      <xdr:nvSpPr>
        <xdr:cNvPr id="470" name="楕円 469">
          <a:extLst>
            <a:ext uri="{FF2B5EF4-FFF2-40B4-BE49-F238E27FC236}">
              <a16:creationId xmlns:a16="http://schemas.microsoft.com/office/drawing/2014/main" id="{E1E00256-796D-4ADB-B6DA-F658D60AEB21}"/>
            </a:ext>
          </a:extLst>
        </xdr:cNvPr>
        <xdr:cNvSpPr/>
      </xdr:nvSpPr>
      <xdr:spPr>
        <a:xfrm>
          <a:off x="143510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27715</xdr:rowOff>
    </xdr:from>
    <xdr:ext cx="762000" cy="259045"/>
    <xdr:sp macro="" textlink="">
      <xdr:nvSpPr>
        <xdr:cNvPr id="471" name="テキスト ボックス 470">
          <a:extLst>
            <a:ext uri="{FF2B5EF4-FFF2-40B4-BE49-F238E27FC236}">
              <a16:creationId xmlns:a16="http://schemas.microsoft.com/office/drawing/2014/main" id="{4D87B2FC-3C0A-46A9-98EC-C480F30D0A7A}"/>
            </a:ext>
          </a:extLst>
        </xdr:cNvPr>
        <xdr:cNvSpPr txBox="1"/>
      </xdr:nvSpPr>
      <xdr:spPr>
        <a:xfrm>
          <a:off x="14020800" y="328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107043</xdr:rowOff>
    </xdr:from>
    <xdr:to>
      <xdr:col>64</xdr:col>
      <xdr:colOff>152400</xdr:colOff>
      <xdr:row>19</xdr:row>
      <xdr:rowOff>37193</xdr:rowOff>
    </xdr:to>
    <xdr:sp macro="" textlink="">
      <xdr:nvSpPr>
        <xdr:cNvPr id="472" name="楕円 471">
          <a:extLst>
            <a:ext uri="{FF2B5EF4-FFF2-40B4-BE49-F238E27FC236}">
              <a16:creationId xmlns:a16="http://schemas.microsoft.com/office/drawing/2014/main" id="{8086833A-116A-415B-9180-0D7C8C55A974}"/>
            </a:ext>
          </a:extLst>
        </xdr:cNvPr>
        <xdr:cNvSpPr/>
      </xdr:nvSpPr>
      <xdr:spPr>
        <a:xfrm>
          <a:off x="13462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21970</xdr:rowOff>
    </xdr:from>
    <xdr:ext cx="762000" cy="259045"/>
    <xdr:sp macro="" textlink="">
      <xdr:nvSpPr>
        <xdr:cNvPr id="473" name="テキスト ボックス 472">
          <a:extLst>
            <a:ext uri="{FF2B5EF4-FFF2-40B4-BE49-F238E27FC236}">
              <a16:creationId xmlns:a16="http://schemas.microsoft.com/office/drawing/2014/main" id="{EAC50B46-9BF6-47C3-986C-24D7372F453D}"/>
            </a:ext>
          </a:extLst>
        </xdr:cNvPr>
        <xdr:cNvSpPr txBox="1"/>
      </xdr:nvSpPr>
      <xdr:spPr>
        <a:xfrm>
          <a:off x="13131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21,828
21,449
10.30
8,619,456
8,132,230
462,977
4,936,158
6,419,714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低くなっているが、主な要因としてごみ処理業務や消防業務を一部事務組合で行っていることや、保育所の民営化などにより人件費の抑制が進んでいるためである。今後も引き続き定員適正化計画に基づいた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35</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294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28702</xdr:rowOff>
    </xdr:from>
    <xdr:to>
      <xdr:col>19</xdr:col>
      <xdr:colOff>187325</xdr:colOff>
      <xdr:row>35</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294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xdr:rowOff>
    </xdr:from>
    <xdr:to>
      <xdr:col>15</xdr:col>
      <xdr:colOff>98425</xdr:colOff>
      <xdr:row>35</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15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85361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xdr:rowOff>
    </xdr:from>
    <xdr:to>
      <xdr:col>15</xdr:col>
      <xdr:colOff>149225</xdr:colOff>
      <xdr:row>35</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121683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135636</xdr:rowOff>
    </xdr:from>
    <xdr:to>
      <xdr:col>11</xdr:col>
      <xdr:colOff>60325</xdr:colOff>
      <xdr:row>35</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ごみ処分場の移設等に伴い、平成２８年度から費用が増加し、類似団体平均値を上回っている。ごみ処分場が新たに建設されるまでの約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年間は今後も変わらないと想定されるため、他の事務事業の見直しによる合理化・効率化を図り、物件費の削減に取り組む。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53848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759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19</xdr:row>
      <xdr:rowOff>37846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7594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37846</xdr:rowOff>
    </xdr:from>
    <xdr:to>
      <xdr:col>73</xdr:col>
      <xdr:colOff>180975</xdr:colOff>
      <xdr:row>19</xdr:row>
      <xdr:rowOff>165862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2953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165862</xdr:rowOff>
    </xdr:from>
    <xdr:to>
      <xdr:col>69</xdr:col>
      <xdr:colOff>92075</xdr:colOff>
      <xdr:row>19</xdr:row>
      <xdr:rowOff>165862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423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158496</xdr:rowOff>
    </xdr:from>
    <xdr:to>
      <xdr:col>74</xdr:col>
      <xdr:colOff>31750</xdr:colOff>
      <xdr:row>19</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73423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115062</xdr:rowOff>
    </xdr:from>
    <xdr:to>
      <xdr:col>69</xdr:col>
      <xdr:colOff>142875</xdr:colOff>
      <xdr:row>20</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29989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115062</xdr:rowOff>
    </xdr:from>
    <xdr:to>
      <xdr:col>65</xdr:col>
      <xdr:colOff>53975</xdr:colOff>
      <xdr:row>20</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29989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類似団体内平均を下回る水準で推移しているものの、平成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年度以降、横ばい傾向にある。</a:t>
          </a:r>
          <a:endParaRPr lang="ja-JP" altLang="ja-JP" sz="1400">
            <a:effectLst/>
          </a:endParaRPr>
        </a:p>
        <a:p>
          <a:r>
            <a:rPr kumimoji="1" lang="ja-JP" altLang="ja-JP" sz="1100">
              <a:solidFill>
                <a:schemeClr val="dk1"/>
              </a:solidFill>
              <a:effectLst/>
              <a:latin typeface="+mn-lt"/>
              <a:ea typeface="+mn-ea"/>
              <a:cs typeface="+mn-cs"/>
            </a:rPr>
            <a:t>　引き続き、税収との影響に着目しながら、若い世代の定住化や少子化対策の町単独で実施する事業が財政の圧迫とならないように努める。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56243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23585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近年</a:t>
          </a:r>
          <a:r>
            <a:rPr kumimoji="1" lang="ja-JP" altLang="ja-JP" sz="1100">
              <a:solidFill>
                <a:schemeClr val="dk1"/>
              </a:solidFill>
              <a:effectLst/>
              <a:latin typeface="+mn-lt"/>
              <a:ea typeface="+mn-ea"/>
              <a:cs typeface="+mn-cs"/>
            </a:rPr>
            <a:t>は、下水道事業会計の公営企業化により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繰出金から負担金に移行したこと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その他の経費に係る経常収支比率が類似団体平均と同水準となっている</a:t>
          </a:r>
          <a:r>
            <a:rPr kumimoji="1" lang="ja-JP" altLang="en-US" sz="1100">
              <a:solidFill>
                <a:schemeClr val="dk1"/>
              </a:solidFill>
              <a:effectLst/>
              <a:latin typeface="+mn-lt"/>
              <a:ea typeface="+mn-ea"/>
              <a:cs typeface="+mn-cs"/>
            </a:rPr>
            <a:t>が、令和４年度においては、国民健康保険などの特別会計への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が増加したため、</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を上回った。しかしながら、</a:t>
          </a:r>
          <a:r>
            <a:rPr kumimoji="1" lang="ja-JP" altLang="ja-JP" sz="1100">
              <a:solidFill>
                <a:schemeClr val="dk1"/>
              </a:solidFill>
              <a:effectLst/>
              <a:latin typeface="+mn-lt"/>
              <a:ea typeface="+mn-ea"/>
              <a:cs typeface="+mn-cs"/>
            </a:rPr>
            <a:t>引き続き、特別会計について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事務事業の見直しを行い、一般会計の負担額を減らすよう努める。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124278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61</xdr:row>
      <xdr:rowOff>58965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18700"/>
          <a:ext cx="8890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8165</xdr:rowOff>
    </xdr:from>
    <xdr:to>
      <xdr:col>65</xdr:col>
      <xdr:colOff>53975</xdr:colOff>
      <xdr:row>61</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94542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年度において、類似団体平均値から</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ポイントと大きく上回っている。この主な原因として、令和元年度から下水道事業会計が公営企業化したことにより、これまでの繰出金から負担金に移行したことが挙げられる。今後も独立採算の原則に基づき、下水道事業会計の更なる健全化を進めていくとともに、その他の補助金についても適当であるかを厳しく判断し、適正な補助金の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460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460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3636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類似団体平均を下回っているが、近年の</a:t>
          </a:r>
          <a:r>
            <a:rPr kumimoji="1" lang="ja-JP" altLang="en-US" sz="1100">
              <a:solidFill>
                <a:schemeClr val="dk1"/>
              </a:solidFill>
              <a:effectLst/>
              <a:latin typeface="+mn-lt"/>
              <a:ea typeface="+mn-ea"/>
              <a:cs typeface="+mn-cs"/>
            </a:rPr>
            <a:t>サイクリングロード整備事業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排水路改良事業</a:t>
          </a:r>
          <a:r>
            <a:rPr kumimoji="1" lang="ja-JP" altLang="ja-JP" sz="1100">
              <a:solidFill>
                <a:schemeClr val="dk1"/>
              </a:solidFill>
              <a:effectLst/>
              <a:latin typeface="+mn-lt"/>
              <a:ea typeface="+mn-ea"/>
              <a:cs typeface="+mn-cs"/>
            </a:rPr>
            <a:t>といった基盤整備等に伴う起債の償還が開始されるため、今後は公債費の上昇が予想される。そのため、新規発行と返済のバランスを考慮し、起債に大きく頼ることない財政運営に努める。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99568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023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ごみ処分場の建替等に掛かる費用や下水道事業会計の負担金などの原因により、類似団体平均値を上回っている。今後は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町全体で事務事業の見直しによる合理化・効率化を進め、町全体として財政健全化に取り組んでいく。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581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79</xdr:row>
      <xdr:rowOff>43180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581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43180</xdr:rowOff>
    </xdr:from>
    <xdr:to>
      <xdr:col>73</xdr:col>
      <xdr:colOff>180975</xdr:colOff>
      <xdr:row>80</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8773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40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144780</xdr:rowOff>
    </xdr:from>
    <xdr:to>
      <xdr:col>65</xdr:col>
      <xdr:colOff>53975</xdr:colOff>
      <xdr:row>80</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30460</xdr:rowOff>
    </xdr:from>
    <xdr:to>
      <xdr:col>29</xdr:col>
      <xdr:colOff>127000</xdr:colOff>
      <xdr:row>19</xdr:row>
      <xdr:rowOff>38641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35635"/>
          <a:ext cx="647700" cy="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30460</xdr:rowOff>
    </xdr:from>
    <xdr:to>
      <xdr:col>26</xdr:col>
      <xdr:colOff>50800</xdr:colOff>
      <xdr:row>19</xdr:row>
      <xdr:rowOff>70841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35635"/>
          <a:ext cx="698500" cy="40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70841</xdr:rowOff>
    </xdr:from>
    <xdr:to>
      <xdr:col>22</xdr:col>
      <xdr:colOff>114300</xdr:colOff>
      <xdr:row>19</xdr:row>
      <xdr:rowOff>74057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76016"/>
          <a:ext cx="6985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69567</xdr:rowOff>
    </xdr:from>
    <xdr:to>
      <xdr:col>18</xdr:col>
      <xdr:colOff>177800</xdr:colOff>
      <xdr:row>19</xdr:row>
      <xdr:rowOff>74057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74742"/>
          <a:ext cx="698500" cy="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159291</xdr:rowOff>
    </xdr:from>
    <xdr:to>
      <xdr:col>29</xdr:col>
      <xdr:colOff>177800</xdr:colOff>
      <xdr:row>19</xdr:row>
      <xdr:rowOff>89441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67868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151110</xdr:rowOff>
    </xdr:from>
    <xdr:to>
      <xdr:col>26</xdr:col>
      <xdr:colOff>101600</xdr:colOff>
      <xdr:row>19</xdr:row>
      <xdr:rowOff>81260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66037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1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20041</xdr:rowOff>
    </xdr:from>
    <xdr:to>
      <xdr:col>22</xdr:col>
      <xdr:colOff>165100</xdr:colOff>
      <xdr:row>19</xdr:row>
      <xdr:rowOff>121641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106418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23257</xdr:rowOff>
    </xdr:from>
    <xdr:to>
      <xdr:col>19</xdr:col>
      <xdr:colOff>38100</xdr:colOff>
      <xdr:row>19</xdr:row>
      <xdr:rowOff>124857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109634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18767</xdr:rowOff>
    </xdr:from>
    <xdr:to>
      <xdr:col>15</xdr:col>
      <xdr:colOff>101600</xdr:colOff>
      <xdr:row>19</xdr:row>
      <xdr:rowOff>120367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3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105144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326244</xdr:rowOff>
    </xdr:from>
    <xdr:to>
      <xdr:col>29</xdr:col>
      <xdr:colOff>127000</xdr:colOff>
      <xdr:row>35</xdr:row>
      <xdr:rowOff>327025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6594"/>
          <a:ext cx="6477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327025</xdr:rowOff>
    </xdr:from>
    <xdr:to>
      <xdr:col>26</xdr:col>
      <xdr:colOff>50800</xdr:colOff>
      <xdr:row>36</xdr:row>
      <xdr:rowOff>34893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7375"/>
          <a:ext cx="698500" cy="50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8985</xdr:rowOff>
    </xdr:from>
    <xdr:to>
      <xdr:col>22</xdr:col>
      <xdr:colOff>114300</xdr:colOff>
      <xdr:row>36</xdr:row>
      <xdr:rowOff>34893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62235"/>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332949</xdr:rowOff>
    </xdr:from>
    <xdr:to>
      <xdr:col>18</xdr:col>
      <xdr:colOff>177800</xdr:colOff>
      <xdr:row>36</xdr:row>
      <xdr:rowOff>8985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43299"/>
          <a:ext cx="698500" cy="1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275444</xdr:rowOff>
    </xdr:from>
    <xdr:to>
      <xdr:col>29</xdr:col>
      <xdr:colOff>177800</xdr:colOff>
      <xdr:row>36</xdr:row>
      <xdr:rowOff>34144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247521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276225</xdr:rowOff>
    </xdr:from>
    <xdr:to>
      <xdr:col>26</xdr:col>
      <xdr:colOff>101600</xdr:colOff>
      <xdr:row>36</xdr:row>
      <xdr:rowOff>34925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19702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326993</xdr:rowOff>
    </xdr:from>
    <xdr:to>
      <xdr:col>22</xdr:col>
      <xdr:colOff>165100</xdr:colOff>
      <xdr:row>36</xdr:row>
      <xdr:rowOff>85693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70470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301085</xdr:rowOff>
    </xdr:from>
    <xdr:to>
      <xdr:col>19</xdr:col>
      <xdr:colOff>38100</xdr:colOff>
      <xdr:row>36</xdr:row>
      <xdr:rowOff>59785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44562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282149</xdr:rowOff>
    </xdr:from>
    <xdr:to>
      <xdr:col>15</xdr:col>
      <xdr:colOff>101600</xdr:colOff>
      <xdr:row>36</xdr:row>
      <xdr:rowOff>40849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9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25626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21,828
21,449
10.30
8,619,456
8,132,230
462,977
4,936,158
6,419,714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116973</xdr:rowOff>
    </xdr:from>
    <xdr:to>
      <xdr:col>24</xdr:col>
      <xdr:colOff>63500</xdr:colOff>
      <xdr:row>38</xdr:row>
      <xdr:rowOff>120383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32073"/>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120383</xdr:rowOff>
    </xdr:from>
    <xdr:to>
      <xdr:col>19</xdr:col>
      <xdr:colOff>177800</xdr:colOff>
      <xdr:row>38</xdr:row>
      <xdr:rowOff>165398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35483"/>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165398</xdr:rowOff>
    </xdr:from>
    <xdr:to>
      <xdr:col>15</xdr:col>
      <xdr:colOff>50800</xdr:colOff>
      <xdr:row>39</xdr:row>
      <xdr:rowOff>84569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80498"/>
          <a:ext cx="8890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84569</xdr:rowOff>
    </xdr:from>
    <xdr:to>
      <xdr:col>10</xdr:col>
      <xdr:colOff>114300</xdr:colOff>
      <xdr:row>39</xdr:row>
      <xdr:rowOff>85941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711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66173</xdr:rowOff>
    </xdr:from>
    <xdr:to>
      <xdr:col>24</xdr:col>
      <xdr:colOff>114300</xdr:colOff>
      <xdr:row>38</xdr:row>
      <xdr:rowOff>167773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152550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69583</xdr:rowOff>
    </xdr:from>
    <xdr:to>
      <xdr:col>20</xdr:col>
      <xdr:colOff>38100</xdr:colOff>
      <xdr:row>38</xdr:row>
      <xdr:rowOff>171183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162310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114598</xdr:rowOff>
    </xdr:from>
    <xdr:to>
      <xdr:col>15</xdr:col>
      <xdr:colOff>101600</xdr:colOff>
      <xdr:row>39</xdr:row>
      <xdr:rowOff>44748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35875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33769</xdr:rowOff>
    </xdr:from>
    <xdr:to>
      <xdr:col>10</xdr:col>
      <xdr:colOff>165100</xdr:colOff>
      <xdr:row>39</xdr:row>
      <xdr:rowOff>135369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126496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35141</xdr:rowOff>
    </xdr:from>
    <xdr:to>
      <xdr:col>6</xdr:col>
      <xdr:colOff>38100</xdr:colOff>
      <xdr:row>39</xdr:row>
      <xdr:rowOff>136741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127868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165669</xdr:rowOff>
    </xdr:from>
    <xdr:to>
      <xdr:col>24</xdr:col>
      <xdr:colOff>63500</xdr:colOff>
      <xdr:row>58</xdr:row>
      <xdr:rowOff>21019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38319"/>
          <a:ext cx="8382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165669</xdr:rowOff>
    </xdr:from>
    <xdr:to>
      <xdr:col>19</xdr:col>
      <xdr:colOff>177800</xdr:colOff>
      <xdr:row>58</xdr:row>
      <xdr:rowOff>28120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8319"/>
          <a:ext cx="8890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28120</xdr:rowOff>
    </xdr:from>
    <xdr:to>
      <xdr:col>15</xdr:col>
      <xdr:colOff>50800</xdr:colOff>
      <xdr:row>58</xdr:row>
      <xdr:rowOff>91633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2220"/>
          <a:ext cx="889000" cy="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91633</xdr:rowOff>
    </xdr:from>
    <xdr:to>
      <xdr:col>10</xdr:col>
      <xdr:colOff>114300</xdr:colOff>
      <xdr:row>58</xdr:row>
      <xdr:rowOff>126304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35733"/>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141669</xdr:rowOff>
    </xdr:from>
    <xdr:to>
      <xdr:col>24</xdr:col>
      <xdr:colOff>114300</xdr:colOff>
      <xdr:row>58</xdr:row>
      <xdr:rowOff>71819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164546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114869</xdr:rowOff>
    </xdr:from>
    <xdr:to>
      <xdr:col>20</xdr:col>
      <xdr:colOff>38100</xdr:colOff>
      <xdr:row>58</xdr:row>
      <xdr:rowOff>45019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61546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6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148770</xdr:rowOff>
    </xdr:from>
    <xdr:to>
      <xdr:col>15</xdr:col>
      <xdr:colOff>101600</xdr:colOff>
      <xdr:row>58</xdr:row>
      <xdr:rowOff>78920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95447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40833</xdr:rowOff>
    </xdr:from>
    <xdr:to>
      <xdr:col>10</xdr:col>
      <xdr:colOff>165100</xdr:colOff>
      <xdr:row>58</xdr:row>
      <xdr:rowOff>142433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158960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6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75504</xdr:rowOff>
    </xdr:from>
    <xdr:to>
      <xdr:col>6</xdr:col>
      <xdr:colOff>38100</xdr:colOff>
      <xdr:row>59</xdr:row>
      <xdr:rowOff>5654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22181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152685</xdr:rowOff>
    </xdr:from>
    <xdr:to>
      <xdr:col>24</xdr:col>
      <xdr:colOff>63500</xdr:colOff>
      <xdr:row>77</xdr:row>
      <xdr:rowOff>155108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4335"/>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142215</xdr:rowOff>
    </xdr:from>
    <xdr:to>
      <xdr:col>19</xdr:col>
      <xdr:colOff>177800</xdr:colOff>
      <xdr:row>77</xdr:row>
      <xdr:rowOff>152685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43865"/>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123836</xdr:rowOff>
    </xdr:from>
    <xdr:to>
      <xdr:col>15</xdr:col>
      <xdr:colOff>50800</xdr:colOff>
      <xdr:row>77</xdr:row>
      <xdr:rowOff>142215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25486"/>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123836</xdr:rowOff>
    </xdr:from>
    <xdr:to>
      <xdr:col>10</xdr:col>
      <xdr:colOff>114300</xdr:colOff>
      <xdr:row>78</xdr:row>
      <xdr:rowOff>14976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5486"/>
          <a:ext cx="889000" cy="6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104308</xdr:rowOff>
    </xdr:from>
    <xdr:to>
      <xdr:col>24</xdr:col>
      <xdr:colOff>114300</xdr:colOff>
      <xdr:row>78</xdr:row>
      <xdr:rowOff>34458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82735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101885</xdr:rowOff>
    </xdr:from>
    <xdr:to>
      <xdr:col>20</xdr:col>
      <xdr:colOff>38100</xdr:colOff>
      <xdr:row>78</xdr:row>
      <xdr:rowOff>32035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91415</xdr:rowOff>
    </xdr:from>
    <xdr:to>
      <xdr:col>15</xdr:col>
      <xdr:colOff>101600</xdr:colOff>
      <xdr:row>78</xdr:row>
      <xdr:rowOff>21565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73036</xdr:rowOff>
    </xdr:from>
    <xdr:to>
      <xdr:col>10</xdr:col>
      <xdr:colOff>165100</xdr:colOff>
      <xdr:row>78</xdr:row>
      <xdr:rowOff>3186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19713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4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135626</xdr:rowOff>
    </xdr:from>
    <xdr:to>
      <xdr:col>6</xdr:col>
      <xdr:colOff>38100</xdr:colOff>
      <xdr:row>78</xdr:row>
      <xdr:rowOff>65776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56903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109939</xdr:rowOff>
    </xdr:from>
    <xdr:to>
      <xdr:col>24</xdr:col>
      <xdr:colOff>63500</xdr:colOff>
      <xdr:row>96</xdr:row>
      <xdr:rowOff>56674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97689"/>
          <a:ext cx="838200" cy="11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109939</xdr:rowOff>
    </xdr:from>
    <xdr:to>
      <xdr:col>19</xdr:col>
      <xdr:colOff>177800</xdr:colOff>
      <xdr:row>97</xdr:row>
      <xdr:rowOff>34675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97689"/>
          <a:ext cx="889000" cy="26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34675</xdr:rowOff>
    </xdr:from>
    <xdr:to>
      <xdr:col>15</xdr:col>
      <xdr:colOff>50800</xdr:colOff>
      <xdr:row>97</xdr:row>
      <xdr:rowOff>63706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65325"/>
          <a:ext cx="889000" cy="2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63706</xdr:rowOff>
    </xdr:from>
    <xdr:to>
      <xdr:col>10</xdr:col>
      <xdr:colOff>114300</xdr:colOff>
      <xdr:row>97</xdr:row>
      <xdr:rowOff>79546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4356"/>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5874</xdr:rowOff>
    </xdr:from>
    <xdr:to>
      <xdr:col>24</xdr:col>
      <xdr:colOff>114300</xdr:colOff>
      <xdr:row>96</xdr:row>
      <xdr:rowOff>107474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155751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59139</xdr:rowOff>
    </xdr:from>
    <xdr:to>
      <xdr:col>20</xdr:col>
      <xdr:colOff>38100</xdr:colOff>
      <xdr:row>95</xdr:row>
      <xdr:rowOff>160739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151866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155325</xdr:rowOff>
    </xdr:from>
    <xdr:to>
      <xdr:col>15</xdr:col>
      <xdr:colOff>101600</xdr:colOff>
      <xdr:row>97</xdr:row>
      <xdr:rowOff>85475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76602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0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12906</xdr:rowOff>
    </xdr:from>
    <xdr:to>
      <xdr:col>10</xdr:col>
      <xdr:colOff>165100</xdr:colOff>
      <xdr:row>97</xdr:row>
      <xdr:rowOff>114506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105633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28746</xdr:rowOff>
    </xdr:from>
    <xdr:to>
      <xdr:col>6</xdr:col>
      <xdr:colOff>38100</xdr:colOff>
      <xdr:row>97</xdr:row>
      <xdr:rowOff>130346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121473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5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23597</xdr:rowOff>
    </xdr:from>
    <xdr:to>
      <xdr:col>55</xdr:col>
      <xdr:colOff>0</xdr:colOff>
      <xdr:row>37</xdr:row>
      <xdr:rowOff>89726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67247"/>
          <a:ext cx="8382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126065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162077</xdr:rowOff>
    </xdr:from>
    <xdr:to>
      <xdr:col>50</xdr:col>
      <xdr:colOff>114300</xdr:colOff>
      <xdr:row>37</xdr:row>
      <xdr:rowOff>89726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34127"/>
          <a:ext cx="889000" cy="129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162077</xdr:rowOff>
    </xdr:from>
    <xdr:to>
      <xdr:col>45</xdr:col>
      <xdr:colOff>177800</xdr:colOff>
      <xdr:row>37</xdr:row>
      <xdr:rowOff>114326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34127"/>
          <a:ext cx="889000" cy="13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50652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19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114326</xdr:rowOff>
    </xdr:from>
    <xdr:to>
      <xdr:col>41</xdr:col>
      <xdr:colOff>50800</xdr:colOff>
      <xdr:row>38</xdr:row>
      <xdr:rowOff>119114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57976"/>
          <a:ext cx="889000" cy="1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60659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144247</xdr:rowOff>
    </xdr:from>
    <xdr:to>
      <xdr:col>55</xdr:col>
      <xdr:colOff>50800</xdr:colOff>
      <xdr:row>37</xdr:row>
      <xdr:rowOff>74397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167124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38926</xdr:rowOff>
    </xdr:from>
    <xdr:to>
      <xdr:col>50</xdr:col>
      <xdr:colOff>165100</xdr:colOff>
      <xdr:row>37</xdr:row>
      <xdr:rowOff>140526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131653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111277</xdr:rowOff>
    </xdr:from>
    <xdr:to>
      <xdr:col>46</xdr:col>
      <xdr:colOff>38100</xdr:colOff>
      <xdr:row>30</xdr:row>
      <xdr:rowOff>41427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08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57954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85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63526</xdr:rowOff>
    </xdr:from>
    <xdr:to>
      <xdr:col>41</xdr:col>
      <xdr:colOff>101600</xdr:colOff>
      <xdr:row>37</xdr:row>
      <xdr:rowOff>165126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68314</xdr:rowOff>
    </xdr:from>
    <xdr:to>
      <xdr:col>36</xdr:col>
      <xdr:colOff>165100</xdr:colOff>
      <xdr:row>38</xdr:row>
      <xdr:rowOff>169914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161041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53937</xdr:rowOff>
    </xdr:from>
    <xdr:to>
      <xdr:col>55</xdr:col>
      <xdr:colOff>0</xdr:colOff>
      <xdr:row>58</xdr:row>
      <xdr:rowOff>86535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98037"/>
          <a:ext cx="8382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53937</xdr:rowOff>
    </xdr:from>
    <xdr:to>
      <xdr:col>50</xdr:col>
      <xdr:colOff>114300</xdr:colOff>
      <xdr:row>58</xdr:row>
      <xdr:rowOff>120986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98037"/>
          <a:ext cx="889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102736</xdr:rowOff>
    </xdr:from>
    <xdr:to>
      <xdr:col>45</xdr:col>
      <xdr:colOff>177800</xdr:colOff>
      <xdr:row>58</xdr:row>
      <xdr:rowOff>120986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4683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76629</xdr:rowOff>
    </xdr:from>
    <xdr:to>
      <xdr:col>41</xdr:col>
      <xdr:colOff>50800</xdr:colOff>
      <xdr:row>58</xdr:row>
      <xdr:rowOff>102736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20729"/>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35735</xdr:rowOff>
    </xdr:from>
    <xdr:to>
      <xdr:col>55</xdr:col>
      <xdr:colOff>50800</xdr:colOff>
      <xdr:row>58</xdr:row>
      <xdr:rowOff>137335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122112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9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3137</xdr:rowOff>
    </xdr:from>
    <xdr:to>
      <xdr:col>50</xdr:col>
      <xdr:colOff>165100</xdr:colOff>
      <xdr:row>58</xdr:row>
      <xdr:rowOff>104737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95864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70186</xdr:rowOff>
    </xdr:from>
    <xdr:to>
      <xdr:col>46</xdr:col>
      <xdr:colOff>38100</xdr:colOff>
      <xdr:row>59</xdr:row>
      <xdr:rowOff>336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162913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51936</xdr:rowOff>
    </xdr:from>
    <xdr:to>
      <xdr:col>41</xdr:col>
      <xdr:colOff>101600</xdr:colOff>
      <xdr:row>58</xdr:row>
      <xdr:rowOff>153536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144663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25829</xdr:rowOff>
    </xdr:from>
    <xdr:to>
      <xdr:col>36</xdr:col>
      <xdr:colOff>165100</xdr:colOff>
      <xdr:row>58</xdr:row>
      <xdr:rowOff>127429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6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118556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6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114040</xdr:rowOff>
    </xdr:from>
    <xdr:to>
      <xdr:col>55</xdr:col>
      <xdr:colOff>0</xdr:colOff>
      <xdr:row>78</xdr:row>
      <xdr:rowOff>69025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15690"/>
          <a:ext cx="838200" cy="1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114040</xdr:rowOff>
    </xdr:from>
    <xdr:to>
      <xdr:col>50</xdr:col>
      <xdr:colOff>114300</xdr:colOff>
      <xdr:row>78</xdr:row>
      <xdr:rowOff>136728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15690"/>
          <a:ext cx="889000" cy="1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12864</xdr:rowOff>
    </xdr:from>
    <xdr:to>
      <xdr:col>45</xdr:col>
      <xdr:colOff>177800</xdr:colOff>
      <xdr:row>78</xdr:row>
      <xdr:rowOff>136728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85964"/>
          <a:ext cx="889000" cy="1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114915</xdr:rowOff>
    </xdr:from>
    <xdr:to>
      <xdr:col>41</xdr:col>
      <xdr:colOff>50800</xdr:colOff>
      <xdr:row>78</xdr:row>
      <xdr:rowOff>12864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16565"/>
          <a:ext cx="8890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18225</xdr:rowOff>
    </xdr:from>
    <xdr:to>
      <xdr:col>55</xdr:col>
      <xdr:colOff>50800</xdr:colOff>
      <xdr:row>78</xdr:row>
      <xdr:rowOff>119825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168102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63240</xdr:rowOff>
    </xdr:from>
    <xdr:to>
      <xdr:col>50</xdr:col>
      <xdr:colOff>165100</xdr:colOff>
      <xdr:row>77</xdr:row>
      <xdr:rowOff>164840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9917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85928</xdr:rowOff>
    </xdr:from>
    <xdr:to>
      <xdr:col>46</xdr:col>
      <xdr:colOff>38100</xdr:colOff>
      <xdr:row>79</xdr:row>
      <xdr:rowOff>16078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7205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133514</xdr:rowOff>
    </xdr:from>
    <xdr:to>
      <xdr:col>41</xdr:col>
      <xdr:colOff>101600</xdr:colOff>
      <xdr:row>78</xdr:row>
      <xdr:rowOff>63664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54791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64115</xdr:rowOff>
    </xdr:from>
    <xdr:to>
      <xdr:col>36</xdr:col>
      <xdr:colOff>165100</xdr:colOff>
      <xdr:row>77</xdr:row>
      <xdr:rowOff>165715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156842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5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126915</xdr:rowOff>
    </xdr:from>
    <xdr:to>
      <xdr:col>55</xdr:col>
      <xdr:colOff>0</xdr:colOff>
      <xdr:row>99</xdr:row>
      <xdr:rowOff>13610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929015"/>
          <a:ext cx="838200" cy="5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146134</xdr:rowOff>
    </xdr:from>
    <xdr:to>
      <xdr:col>50</xdr:col>
      <xdr:colOff>114300</xdr:colOff>
      <xdr:row>99</xdr:row>
      <xdr:rowOff>13610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948234"/>
          <a:ext cx="889000" cy="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146134</xdr:rowOff>
    </xdr:from>
    <xdr:to>
      <xdr:col>45</xdr:col>
      <xdr:colOff>177800</xdr:colOff>
      <xdr:row>99</xdr:row>
      <xdr:rowOff>50888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48234"/>
          <a:ext cx="889000" cy="7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49288</xdr:rowOff>
    </xdr:from>
    <xdr:to>
      <xdr:col>41</xdr:col>
      <xdr:colOff>50800</xdr:colOff>
      <xdr:row>99</xdr:row>
      <xdr:rowOff>50888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702283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76115</xdr:rowOff>
    </xdr:from>
    <xdr:to>
      <xdr:col>55</xdr:col>
      <xdr:colOff>50800</xdr:colOff>
      <xdr:row>99</xdr:row>
      <xdr:rowOff>6265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7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162492</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9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134260</xdr:rowOff>
    </xdr:from>
    <xdr:to>
      <xdr:col>50</xdr:col>
      <xdr:colOff>165100</xdr:colOff>
      <xdr:row>99</xdr:row>
      <xdr:rowOff>64410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55537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70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95334</xdr:rowOff>
    </xdr:from>
    <xdr:to>
      <xdr:col>46</xdr:col>
      <xdr:colOff>38100</xdr:colOff>
      <xdr:row>99</xdr:row>
      <xdr:rowOff>25484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16611</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69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88</xdr:rowOff>
    </xdr:from>
    <xdr:to>
      <xdr:col>41</xdr:col>
      <xdr:colOff>101600</xdr:colOff>
      <xdr:row>99</xdr:row>
      <xdr:rowOff>101688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92815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706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169938</xdr:rowOff>
    </xdr:from>
    <xdr:to>
      <xdr:col>36</xdr:col>
      <xdr:colOff>165100</xdr:colOff>
      <xdr:row>99</xdr:row>
      <xdr:rowOff>100088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91215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6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92118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78668"/>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92118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78668"/>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93359</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79909"/>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41318</xdr:rowOff>
    </xdr:from>
    <xdr:to>
      <xdr:col>81</xdr:col>
      <xdr:colOff>101600</xdr:colOff>
      <xdr:row>39</xdr:row>
      <xdr:rowOff>142918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134045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82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42559</xdr:rowOff>
    </xdr:from>
    <xdr:to>
      <xdr:col>67</xdr:col>
      <xdr:colOff>101600</xdr:colOff>
      <xdr:row>39</xdr:row>
      <xdr:rowOff>144159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135286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82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164781</xdr:rowOff>
    </xdr:from>
    <xdr:to>
      <xdr:col>85</xdr:col>
      <xdr:colOff>127000</xdr:colOff>
      <xdr:row>77</xdr:row>
      <xdr:rowOff>3111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94981"/>
          <a:ext cx="8382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3111</xdr:rowOff>
    </xdr:from>
    <xdr:to>
      <xdr:col>81</xdr:col>
      <xdr:colOff>50800</xdr:colOff>
      <xdr:row>77</xdr:row>
      <xdr:rowOff>45256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04761"/>
          <a:ext cx="8890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45256</xdr:rowOff>
    </xdr:from>
    <xdr:to>
      <xdr:col>76</xdr:col>
      <xdr:colOff>114300</xdr:colOff>
      <xdr:row>77</xdr:row>
      <xdr:rowOff>51836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4690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41304</xdr:rowOff>
    </xdr:from>
    <xdr:to>
      <xdr:col>71</xdr:col>
      <xdr:colOff>177800</xdr:colOff>
      <xdr:row>77</xdr:row>
      <xdr:rowOff>51836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42954"/>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113981</xdr:rowOff>
    </xdr:from>
    <xdr:to>
      <xdr:col>85</xdr:col>
      <xdr:colOff>177800</xdr:colOff>
      <xdr:row>77</xdr:row>
      <xdr:rowOff>44131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92408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123761</xdr:rowOff>
    </xdr:from>
    <xdr:to>
      <xdr:col>81</xdr:col>
      <xdr:colOff>101600</xdr:colOff>
      <xdr:row>77</xdr:row>
      <xdr:rowOff>53911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45038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165906</xdr:rowOff>
    </xdr:from>
    <xdr:to>
      <xdr:col>76</xdr:col>
      <xdr:colOff>165100</xdr:colOff>
      <xdr:row>77</xdr:row>
      <xdr:rowOff>96056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87183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1036</xdr:rowOff>
    </xdr:from>
    <xdr:to>
      <xdr:col>72</xdr:col>
      <xdr:colOff>38100</xdr:colOff>
      <xdr:row>77</xdr:row>
      <xdr:rowOff>102636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93763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161954</xdr:rowOff>
    </xdr:from>
    <xdr:to>
      <xdr:col>67</xdr:col>
      <xdr:colOff>101600</xdr:colOff>
      <xdr:row>77</xdr:row>
      <xdr:rowOff>92104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83231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14830</xdr:rowOff>
    </xdr:from>
    <xdr:to>
      <xdr:col>85</xdr:col>
      <xdr:colOff>127000</xdr:colOff>
      <xdr:row>98</xdr:row>
      <xdr:rowOff>69126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16930"/>
          <a:ext cx="838200" cy="5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69126</xdr:rowOff>
    </xdr:from>
    <xdr:to>
      <xdr:col>81</xdr:col>
      <xdr:colOff>50800</xdr:colOff>
      <xdr:row>98</xdr:row>
      <xdr:rowOff>87026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1226"/>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87026</xdr:rowOff>
    </xdr:from>
    <xdr:to>
      <xdr:col>76</xdr:col>
      <xdr:colOff>114300</xdr:colOff>
      <xdr:row>98</xdr:row>
      <xdr:rowOff>100084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89126"/>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79163</xdr:rowOff>
    </xdr:from>
    <xdr:to>
      <xdr:col>71</xdr:col>
      <xdr:colOff>177800</xdr:colOff>
      <xdr:row>98</xdr:row>
      <xdr:rowOff>100084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81263"/>
          <a:ext cx="889000" cy="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135480</xdr:rowOff>
    </xdr:from>
    <xdr:to>
      <xdr:col>85</xdr:col>
      <xdr:colOff>177800</xdr:colOff>
      <xdr:row>98</xdr:row>
      <xdr:rowOff>65630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94857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18326</xdr:rowOff>
    </xdr:from>
    <xdr:to>
      <xdr:col>81</xdr:col>
      <xdr:colOff>101600</xdr:colOff>
      <xdr:row>98</xdr:row>
      <xdr:rowOff>119926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111053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36226</xdr:rowOff>
    </xdr:from>
    <xdr:to>
      <xdr:col>76</xdr:col>
      <xdr:colOff>165100</xdr:colOff>
      <xdr:row>98</xdr:row>
      <xdr:rowOff>137826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128953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49284</xdr:rowOff>
    </xdr:from>
    <xdr:to>
      <xdr:col>72</xdr:col>
      <xdr:colOff>38100</xdr:colOff>
      <xdr:row>98</xdr:row>
      <xdr:rowOff>150884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142011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4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28363</xdr:rowOff>
    </xdr:from>
    <xdr:to>
      <xdr:col>67</xdr:col>
      <xdr:colOff>101600</xdr:colOff>
      <xdr:row>98</xdr:row>
      <xdr:rowOff>129963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121090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2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30505</xdr:rowOff>
    </xdr:from>
    <xdr:to>
      <xdr:col>116</xdr:col>
      <xdr:colOff>63500</xdr:colOff>
      <xdr:row>59</xdr:row>
      <xdr:rowOff>30582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4605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30582</xdr:rowOff>
    </xdr:from>
    <xdr:to>
      <xdr:col>111</xdr:col>
      <xdr:colOff>177800</xdr:colOff>
      <xdr:row>59</xdr:row>
      <xdr:rowOff>30658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4613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30658</xdr:rowOff>
    </xdr:from>
    <xdr:to>
      <xdr:col>107</xdr:col>
      <xdr:colOff>50800</xdr:colOff>
      <xdr:row>59</xdr:row>
      <xdr:rowOff>30734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462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30734</xdr:rowOff>
    </xdr:from>
    <xdr:to>
      <xdr:col>102</xdr:col>
      <xdr:colOff>114300</xdr:colOff>
      <xdr:row>59</xdr:row>
      <xdr:rowOff>30734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46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151155</xdr:rowOff>
    </xdr:from>
    <xdr:to>
      <xdr:col>116</xdr:col>
      <xdr:colOff>114300</xdr:colOff>
      <xdr:row>59</xdr:row>
      <xdr:rowOff>81305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69917</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151232</xdr:rowOff>
    </xdr:from>
    <xdr:to>
      <xdr:col>112</xdr:col>
      <xdr:colOff>38100</xdr:colOff>
      <xdr:row>59</xdr:row>
      <xdr:rowOff>81382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72509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8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151308</xdr:rowOff>
    </xdr:from>
    <xdr:to>
      <xdr:col>107</xdr:col>
      <xdr:colOff>101600</xdr:colOff>
      <xdr:row>59</xdr:row>
      <xdr:rowOff>81458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72585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8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151384</xdr:rowOff>
    </xdr:from>
    <xdr:to>
      <xdr:col>102</xdr:col>
      <xdr:colOff>165100</xdr:colOff>
      <xdr:row>59</xdr:row>
      <xdr:rowOff>81534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72661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151384</xdr:rowOff>
    </xdr:from>
    <xdr:to>
      <xdr:col>98</xdr:col>
      <xdr:colOff>38100</xdr:colOff>
      <xdr:row>59</xdr:row>
      <xdr:rowOff>81534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72661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69729</xdr:rowOff>
    </xdr:from>
    <xdr:to>
      <xdr:col>116</xdr:col>
      <xdr:colOff>63500</xdr:colOff>
      <xdr:row>77</xdr:row>
      <xdr:rowOff>118841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71379"/>
          <a:ext cx="8382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118841</xdr:rowOff>
    </xdr:from>
    <xdr:to>
      <xdr:col>111</xdr:col>
      <xdr:colOff>177800</xdr:colOff>
      <xdr:row>77</xdr:row>
      <xdr:rowOff>128556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2049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128556</xdr:rowOff>
    </xdr:from>
    <xdr:to>
      <xdr:col>107</xdr:col>
      <xdr:colOff>50800</xdr:colOff>
      <xdr:row>77</xdr:row>
      <xdr:rowOff>145338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30206"/>
          <a:ext cx="8890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45535</xdr:rowOff>
    </xdr:from>
    <xdr:to>
      <xdr:col>102</xdr:col>
      <xdr:colOff>114300</xdr:colOff>
      <xdr:row>77</xdr:row>
      <xdr:rowOff>145338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75735"/>
          <a:ext cx="889000" cy="27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18929</xdr:rowOff>
    </xdr:from>
    <xdr:to>
      <xdr:col>116</xdr:col>
      <xdr:colOff>114300</xdr:colOff>
      <xdr:row>77</xdr:row>
      <xdr:rowOff>120529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168806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68041</xdr:rowOff>
    </xdr:from>
    <xdr:to>
      <xdr:col>112</xdr:col>
      <xdr:colOff>38100</xdr:colOff>
      <xdr:row>77</xdr:row>
      <xdr:rowOff>169641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160768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77756</xdr:rowOff>
    </xdr:from>
    <xdr:to>
      <xdr:col>107</xdr:col>
      <xdr:colOff>101600</xdr:colOff>
      <xdr:row>78</xdr:row>
      <xdr:rowOff>7906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170483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94538</xdr:rowOff>
    </xdr:from>
    <xdr:to>
      <xdr:col>102</xdr:col>
      <xdr:colOff>165100</xdr:colOff>
      <xdr:row>78</xdr:row>
      <xdr:rowOff>24688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15815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8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166185</xdr:rowOff>
    </xdr:from>
    <xdr:to>
      <xdr:col>98</xdr:col>
      <xdr:colOff>38100</xdr:colOff>
      <xdr:row>76</xdr:row>
      <xdr:rowOff>96335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112863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類似団体内平均値よりコストが高いのは物件費、補助費等</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物件費の要因としては、ごみ処分場の建替等に伴う支出と想定されるが、今後約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年間は継続して費用がかかるため、他の事務事業の見直しに努める。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補助費等の要因は、新型コロナウイルス感染症対応地方創生臨時交付金を活用して商工会が実施したクーポン事業に対し、補助金を交付したことによるものである。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羽栗社会教育施設売払金を、社会資本整備基金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積み立てたことに</a:t>
          </a:r>
          <a:r>
            <a:rPr kumimoji="1" lang="ja-JP" altLang="ja-JP" sz="1100">
              <a:solidFill>
                <a:schemeClr val="dk1"/>
              </a:solidFill>
              <a:effectLst/>
              <a:latin typeface="+mn-lt"/>
              <a:ea typeface="+mn-ea"/>
              <a:cs typeface="+mn-cs"/>
            </a:rPr>
            <a:t>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21,828
21,449
10.30
8,619,456
8,132,230
462,977
4,936,158
6,419,714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55118</xdr:rowOff>
    </xdr:from>
    <xdr:to>
      <xdr:col>24</xdr:col>
      <xdr:colOff>63500</xdr:colOff>
      <xdr:row>36</xdr:row>
      <xdr:rowOff>137795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7318"/>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115697</xdr:rowOff>
    </xdr:from>
    <xdr:to>
      <xdr:col>19</xdr:col>
      <xdr:colOff>177800</xdr:colOff>
      <xdr:row>36</xdr:row>
      <xdr:rowOff>137795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789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115697</xdr:rowOff>
    </xdr:from>
    <xdr:to>
      <xdr:col>15</xdr:col>
      <xdr:colOff>50800</xdr:colOff>
      <xdr:row>36</xdr:row>
      <xdr:rowOff>127889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789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38735</xdr:rowOff>
    </xdr:from>
    <xdr:to>
      <xdr:col>10</xdr:col>
      <xdr:colOff>114300</xdr:colOff>
      <xdr:row>36</xdr:row>
      <xdr:rowOff>127889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0935"/>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xdr:rowOff>
    </xdr:from>
    <xdr:to>
      <xdr:col>24</xdr:col>
      <xdr:colOff>114300</xdr:colOff>
      <xdr:row>36</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154195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86995</xdr:rowOff>
    </xdr:from>
    <xdr:to>
      <xdr:col>20</xdr:col>
      <xdr:colOff>38100</xdr:colOff>
      <xdr:row>37</xdr:row>
      <xdr:rowOff>17145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64897</xdr:rowOff>
    </xdr:from>
    <xdr:to>
      <xdr:col>15</xdr:col>
      <xdr:colOff>101600</xdr:colOff>
      <xdr:row>36</xdr:row>
      <xdr:rowOff>166497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157624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77089</xdr:rowOff>
    </xdr:from>
    <xdr:to>
      <xdr:col>10</xdr:col>
      <xdr:colOff>165100</xdr:colOff>
      <xdr:row>37</xdr:row>
      <xdr:rowOff>7239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169816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159385</xdr:rowOff>
    </xdr:from>
    <xdr:to>
      <xdr:col>6</xdr:col>
      <xdr:colOff>38100</xdr:colOff>
      <xdr:row>36</xdr:row>
      <xdr:rowOff>89535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80662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162979</xdr:rowOff>
    </xdr:from>
    <xdr:to>
      <xdr:col>24</xdr:col>
      <xdr:colOff>63500</xdr:colOff>
      <xdr:row>58</xdr:row>
      <xdr:rowOff>14725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35629"/>
          <a:ext cx="838200" cy="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158114</xdr:rowOff>
    </xdr:from>
    <xdr:to>
      <xdr:col>19</xdr:col>
      <xdr:colOff>177800</xdr:colOff>
      <xdr:row>58</xdr:row>
      <xdr:rowOff>14725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87864"/>
          <a:ext cx="889000" cy="37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158114</xdr:rowOff>
    </xdr:from>
    <xdr:to>
      <xdr:col>15</xdr:col>
      <xdr:colOff>50800</xdr:colOff>
      <xdr:row>58</xdr:row>
      <xdr:rowOff>60928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87864"/>
          <a:ext cx="889000" cy="4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53522</xdr:rowOff>
    </xdr:from>
    <xdr:to>
      <xdr:col>10</xdr:col>
      <xdr:colOff>114300</xdr:colOff>
      <xdr:row>58</xdr:row>
      <xdr:rowOff>60928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762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112179</xdr:rowOff>
    </xdr:from>
    <xdr:to>
      <xdr:col>24</xdr:col>
      <xdr:colOff>114300</xdr:colOff>
      <xdr:row>58</xdr:row>
      <xdr:rowOff>42329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135375</xdr:rowOff>
    </xdr:from>
    <xdr:to>
      <xdr:col>20</xdr:col>
      <xdr:colOff>38100</xdr:colOff>
      <xdr:row>58</xdr:row>
      <xdr:rowOff>65525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56652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107314</xdr:rowOff>
    </xdr:from>
    <xdr:to>
      <xdr:col>15</xdr:col>
      <xdr:colOff>101600</xdr:colOff>
      <xdr:row>56</xdr:row>
      <xdr:rowOff>37464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28591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10128</xdr:rowOff>
    </xdr:from>
    <xdr:to>
      <xdr:col>10</xdr:col>
      <xdr:colOff>165100</xdr:colOff>
      <xdr:row>58</xdr:row>
      <xdr:rowOff>111728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102855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2722</xdr:rowOff>
    </xdr:from>
    <xdr:to>
      <xdr:col>6</xdr:col>
      <xdr:colOff>38100</xdr:colOff>
      <xdr:row>58</xdr:row>
      <xdr:rowOff>104322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95449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36243</xdr:rowOff>
    </xdr:from>
    <xdr:to>
      <xdr:col>24</xdr:col>
      <xdr:colOff>63500</xdr:colOff>
      <xdr:row>78</xdr:row>
      <xdr:rowOff>4246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37893"/>
          <a:ext cx="838200" cy="1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36243</xdr:rowOff>
    </xdr:from>
    <xdr:to>
      <xdr:col>19</xdr:col>
      <xdr:colOff>177800</xdr:colOff>
      <xdr:row>78</xdr:row>
      <xdr:rowOff>128605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7893"/>
          <a:ext cx="889000" cy="2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128605</xdr:rowOff>
    </xdr:from>
    <xdr:to>
      <xdr:col>15</xdr:col>
      <xdr:colOff>50800</xdr:colOff>
      <xdr:row>78</xdr:row>
      <xdr:rowOff>132125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01705"/>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132125</xdr:rowOff>
    </xdr:from>
    <xdr:to>
      <xdr:col>10</xdr:col>
      <xdr:colOff>114300</xdr:colOff>
      <xdr:row>78</xdr:row>
      <xdr:rowOff>141749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522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124896</xdr:rowOff>
    </xdr:from>
    <xdr:to>
      <xdr:col>24</xdr:col>
      <xdr:colOff>114300</xdr:colOff>
      <xdr:row>78</xdr:row>
      <xdr:rowOff>55046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39823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156893</xdr:rowOff>
    </xdr:from>
    <xdr:to>
      <xdr:col>20</xdr:col>
      <xdr:colOff>38100</xdr:colOff>
      <xdr:row>77</xdr:row>
      <xdr:rowOff>87043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78170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77805</xdr:rowOff>
    </xdr:from>
    <xdr:to>
      <xdr:col>15</xdr:col>
      <xdr:colOff>101600</xdr:colOff>
      <xdr:row>79</xdr:row>
      <xdr:rowOff>7955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170532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81325</xdr:rowOff>
    </xdr:from>
    <xdr:to>
      <xdr:col>10</xdr:col>
      <xdr:colOff>165100</xdr:colOff>
      <xdr:row>79</xdr:row>
      <xdr:rowOff>11475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2602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90949</xdr:rowOff>
    </xdr:from>
    <xdr:to>
      <xdr:col>6</xdr:col>
      <xdr:colOff>38100</xdr:colOff>
      <xdr:row>79</xdr:row>
      <xdr:rowOff>21099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5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13922</xdr:rowOff>
    </xdr:from>
    <xdr:to>
      <xdr:col>24</xdr:col>
      <xdr:colOff>63500</xdr:colOff>
      <xdr:row>96</xdr:row>
      <xdr:rowOff>88984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73122"/>
          <a:ext cx="838200" cy="7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13922</xdr:rowOff>
    </xdr:from>
    <xdr:to>
      <xdr:col>19</xdr:col>
      <xdr:colOff>177800</xdr:colOff>
      <xdr:row>97</xdr:row>
      <xdr:rowOff>48831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3122"/>
          <a:ext cx="889000" cy="20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48831</xdr:rowOff>
    </xdr:from>
    <xdr:to>
      <xdr:col>15</xdr:col>
      <xdr:colOff>50800</xdr:colOff>
      <xdr:row>97</xdr:row>
      <xdr:rowOff>99124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79481"/>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99124</xdr:rowOff>
    </xdr:from>
    <xdr:to>
      <xdr:col>10</xdr:col>
      <xdr:colOff>114300</xdr:colOff>
      <xdr:row>97</xdr:row>
      <xdr:rowOff>126947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29774"/>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38184</xdr:rowOff>
    </xdr:from>
    <xdr:to>
      <xdr:col>24</xdr:col>
      <xdr:colOff>114300</xdr:colOff>
      <xdr:row>96</xdr:row>
      <xdr:rowOff>139784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61061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134572</xdr:rowOff>
    </xdr:from>
    <xdr:to>
      <xdr:col>20</xdr:col>
      <xdr:colOff>38100</xdr:colOff>
      <xdr:row>96</xdr:row>
      <xdr:rowOff>64722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81249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169481</xdr:rowOff>
    </xdr:from>
    <xdr:to>
      <xdr:col>15</xdr:col>
      <xdr:colOff>101600</xdr:colOff>
      <xdr:row>97</xdr:row>
      <xdr:rowOff>99631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116158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48324</xdr:rowOff>
    </xdr:from>
    <xdr:to>
      <xdr:col>10</xdr:col>
      <xdr:colOff>165100</xdr:colOff>
      <xdr:row>97</xdr:row>
      <xdr:rowOff>149924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166451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76147</xdr:rowOff>
    </xdr:from>
    <xdr:to>
      <xdr:col>6</xdr:col>
      <xdr:colOff>38100</xdr:colOff>
      <xdr:row>98</xdr:row>
      <xdr:rowOff>6297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22824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66401</xdr:rowOff>
    </xdr:from>
    <xdr:to>
      <xdr:col>55</xdr:col>
      <xdr:colOff>0</xdr:colOff>
      <xdr:row>59</xdr:row>
      <xdr:rowOff>68459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81951"/>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65356</xdr:rowOff>
    </xdr:from>
    <xdr:to>
      <xdr:col>50</xdr:col>
      <xdr:colOff>114300</xdr:colOff>
      <xdr:row>59</xdr:row>
      <xdr:rowOff>68459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80906"/>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65356</xdr:rowOff>
    </xdr:from>
    <xdr:to>
      <xdr:col>45</xdr:col>
      <xdr:colOff>177800</xdr:colOff>
      <xdr:row>59</xdr:row>
      <xdr:rowOff>67691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0906"/>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67691</xdr:rowOff>
    </xdr:from>
    <xdr:to>
      <xdr:col>41</xdr:col>
      <xdr:colOff>50800</xdr:colOff>
      <xdr:row>59</xdr:row>
      <xdr:rowOff>69193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324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15601</xdr:rowOff>
    </xdr:from>
    <xdr:to>
      <xdr:col>55</xdr:col>
      <xdr:colOff>50800</xdr:colOff>
      <xdr:row>59</xdr:row>
      <xdr:rowOff>117201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101978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17659</xdr:rowOff>
    </xdr:from>
    <xdr:to>
      <xdr:col>50</xdr:col>
      <xdr:colOff>165100</xdr:colOff>
      <xdr:row>59</xdr:row>
      <xdr:rowOff>119259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110386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14556</xdr:rowOff>
    </xdr:from>
    <xdr:to>
      <xdr:col>46</xdr:col>
      <xdr:colOff>38100</xdr:colOff>
      <xdr:row>59</xdr:row>
      <xdr:rowOff>116156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107283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16891</xdr:rowOff>
    </xdr:from>
    <xdr:to>
      <xdr:col>41</xdr:col>
      <xdr:colOff>101600</xdr:colOff>
      <xdr:row>59</xdr:row>
      <xdr:rowOff>118491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109618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18393</xdr:rowOff>
    </xdr:from>
    <xdr:to>
      <xdr:col>36</xdr:col>
      <xdr:colOff>165100</xdr:colOff>
      <xdr:row>59</xdr:row>
      <xdr:rowOff>119993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111120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97867</xdr:rowOff>
    </xdr:from>
    <xdr:to>
      <xdr:col>55</xdr:col>
      <xdr:colOff>0</xdr:colOff>
      <xdr:row>78</xdr:row>
      <xdr:rowOff>124346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470967"/>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84759</xdr:rowOff>
    </xdr:from>
    <xdr:to>
      <xdr:col>50</xdr:col>
      <xdr:colOff>114300</xdr:colOff>
      <xdr:row>78</xdr:row>
      <xdr:rowOff>97867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57859"/>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84759</xdr:rowOff>
    </xdr:from>
    <xdr:to>
      <xdr:col>45</xdr:col>
      <xdr:colOff>177800</xdr:colOff>
      <xdr:row>78</xdr:row>
      <xdr:rowOff>132195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57859"/>
          <a:ext cx="889000" cy="4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104877</xdr:rowOff>
    </xdr:from>
    <xdr:to>
      <xdr:col>41</xdr:col>
      <xdr:colOff>50800</xdr:colOff>
      <xdr:row>78</xdr:row>
      <xdr:rowOff>132195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477977"/>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73546</xdr:rowOff>
    </xdr:from>
    <xdr:to>
      <xdr:col>55</xdr:col>
      <xdr:colOff>50800</xdr:colOff>
      <xdr:row>79</xdr:row>
      <xdr:rowOff>3696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159923</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47067</xdr:rowOff>
    </xdr:from>
    <xdr:to>
      <xdr:col>50</xdr:col>
      <xdr:colOff>165100</xdr:colOff>
      <xdr:row>78</xdr:row>
      <xdr:rowOff>148667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139794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33959</xdr:rowOff>
    </xdr:from>
    <xdr:to>
      <xdr:col>46</xdr:col>
      <xdr:colOff>38100</xdr:colOff>
      <xdr:row>78</xdr:row>
      <xdr:rowOff>135559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126686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81395</xdr:rowOff>
    </xdr:from>
    <xdr:to>
      <xdr:col>41</xdr:col>
      <xdr:colOff>101600</xdr:colOff>
      <xdr:row>79</xdr:row>
      <xdr:rowOff>11545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2672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54077</xdr:rowOff>
    </xdr:from>
    <xdr:to>
      <xdr:col>36</xdr:col>
      <xdr:colOff>165100</xdr:colOff>
      <xdr:row>78</xdr:row>
      <xdr:rowOff>155677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146804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1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23332</xdr:rowOff>
    </xdr:from>
    <xdr:to>
      <xdr:col>55</xdr:col>
      <xdr:colOff>0</xdr:colOff>
      <xdr:row>97</xdr:row>
      <xdr:rowOff>160448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53982"/>
          <a:ext cx="838200" cy="13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160448</xdr:rowOff>
    </xdr:from>
    <xdr:to>
      <xdr:col>50</xdr:col>
      <xdr:colOff>114300</xdr:colOff>
      <xdr:row>98</xdr:row>
      <xdr:rowOff>21110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91098"/>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72197</xdr:rowOff>
    </xdr:from>
    <xdr:to>
      <xdr:col>45</xdr:col>
      <xdr:colOff>177800</xdr:colOff>
      <xdr:row>98</xdr:row>
      <xdr:rowOff>21110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02847"/>
          <a:ext cx="889000" cy="1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31387</xdr:rowOff>
    </xdr:from>
    <xdr:to>
      <xdr:col>41</xdr:col>
      <xdr:colOff>50800</xdr:colOff>
      <xdr:row>97</xdr:row>
      <xdr:rowOff>72197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62037"/>
          <a:ext cx="889000" cy="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143982</xdr:rowOff>
    </xdr:from>
    <xdr:to>
      <xdr:col>55</xdr:col>
      <xdr:colOff>50800</xdr:colOff>
      <xdr:row>97</xdr:row>
      <xdr:rowOff>74132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122409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109648</xdr:rowOff>
    </xdr:from>
    <xdr:to>
      <xdr:col>50</xdr:col>
      <xdr:colOff>165100</xdr:colOff>
      <xdr:row>98</xdr:row>
      <xdr:rowOff>39798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30925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3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141760</xdr:rowOff>
    </xdr:from>
    <xdr:to>
      <xdr:col>46</xdr:col>
      <xdr:colOff>38100</xdr:colOff>
      <xdr:row>98</xdr:row>
      <xdr:rowOff>71910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63037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21397</xdr:rowOff>
    </xdr:from>
    <xdr:to>
      <xdr:col>41</xdr:col>
      <xdr:colOff>101600</xdr:colOff>
      <xdr:row>97</xdr:row>
      <xdr:rowOff>122997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114124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152037</xdr:rowOff>
    </xdr:from>
    <xdr:to>
      <xdr:col>36</xdr:col>
      <xdr:colOff>165100</xdr:colOff>
      <xdr:row>97</xdr:row>
      <xdr:rowOff>82187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73314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131394</xdr:rowOff>
    </xdr:from>
    <xdr:to>
      <xdr:col>85</xdr:col>
      <xdr:colOff>127000</xdr:colOff>
      <xdr:row>37</xdr:row>
      <xdr:rowOff>132804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75044"/>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129222</xdr:rowOff>
    </xdr:from>
    <xdr:to>
      <xdr:col>81</xdr:col>
      <xdr:colOff>50800</xdr:colOff>
      <xdr:row>37</xdr:row>
      <xdr:rowOff>132804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72872"/>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122288</xdr:rowOff>
    </xdr:from>
    <xdr:to>
      <xdr:col>76</xdr:col>
      <xdr:colOff>114300</xdr:colOff>
      <xdr:row>37</xdr:row>
      <xdr:rowOff>129222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6593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122288</xdr:rowOff>
    </xdr:from>
    <xdr:to>
      <xdr:col>71</xdr:col>
      <xdr:colOff>177800</xdr:colOff>
      <xdr:row>37</xdr:row>
      <xdr:rowOff>129870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65938"/>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80594</xdr:rowOff>
    </xdr:from>
    <xdr:to>
      <xdr:col>85</xdr:col>
      <xdr:colOff>177800</xdr:colOff>
      <xdr:row>38</xdr:row>
      <xdr:rowOff>10744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103471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82004</xdr:rowOff>
    </xdr:from>
    <xdr:to>
      <xdr:col>81</xdr:col>
      <xdr:colOff>101600</xdr:colOff>
      <xdr:row>38</xdr:row>
      <xdr:rowOff>12154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3281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78422</xdr:rowOff>
    </xdr:from>
    <xdr:to>
      <xdr:col>76</xdr:col>
      <xdr:colOff>165100</xdr:colOff>
      <xdr:row>38</xdr:row>
      <xdr:rowOff>8572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171149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71488</xdr:rowOff>
    </xdr:from>
    <xdr:to>
      <xdr:col>72</xdr:col>
      <xdr:colOff>38100</xdr:colOff>
      <xdr:row>38</xdr:row>
      <xdr:rowOff>1639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15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164216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79070</xdr:rowOff>
    </xdr:from>
    <xdr:to>
      <xdr:col>67</xdr:col>
      <xdr:colOff>101600</xdr:colOff>
      <xdr:row>38</xdr:row>
      <xdr:rowOff>9220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58824</xdr:rowOff>
    </xdr:from>
    <xdr:to>
      <xdr:col>85</xdr:col>
      <xdr:colOff>127000</xdr:colOff>
      <xdr:row>57</xdr:row>
      <xdr:rowOff>151359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31474"/>
          <a:ext cx="838200" cy="9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158413</xdr:rowOff>
    </xdr:from>
    <xdr:to>
      <xdr:col>81</xdr:col>
      <xdr:colOff>50800</xdr:colOff>
      <xdr:row>57</xdr:row>
      <xdr:rowOff>151359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59613"/>
          <a:ext cx="889000" cy="16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158413</xdr:rowOff>
    </xdr:from>
    <xdr:to>
      <xdr:col>76</xdr:col>
      <xdr:colOff>114300</xdr:colOff>
      <xdr:row>58</xdr:row>
      <xdr:rowOff>104953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759613"/>
          <a:ext cx="889000" cy="2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104953</xdr:rowOff>
    </xdr:from>
    <xdr:to>
      <xdr:col>71</xdr:col>
      <xdr:colOff>177800</xdr:colOff>
      <xdr:row>58</xdr:row>
      <xdr:rowOff>145252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049053"/>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8024</xdr:rowOff>
    </xdr:from>
    <xdr:to>
      <xdr:col>85</xdr:col>
      <xdr:colOff>177800</xdr:colOff>
      <xdr:row>57</xdr:row>
      <xdr:rowOff>109624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157901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100559</xdr:rowOff>
    </xdr:from>
    <xdr:to>
      <xdr:col>81</xdr:col>
      <xdr:colOff>101600</xdr:colOff>
      <xdr:row>58</xdr:row>
      <xdr:rowOff>30709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21836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107613</xdr:rowOff>
    </xdr:from>
    <xdr:to>
      <xdr:col>76</xdr:col>
      <xdr:colOff>165100</xdr:colOff>
      <xdr:row>57</xdr:row>
      <xdr:rowOff>37763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28890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54153</xdr:rowOff>
    </xdr:from>
    <xdr:to>
      <xdr:col>72</xdr:col>
      <xdr:colOff>38100</xdr:colOff>
      <xdr:row>58</xdr:row>
      <xdr:rowOff>155753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146880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0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94452</xdr:rowOff>
    </xdr:from>
    <xdr:to>
      <xdr:col>67</xdr:col>
      <xdr:colOff>101600</xdr:colOff>
      <xdr:row>59</xdr:row>
      <xdr:rowOff>24602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15729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92118</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36668"/>
          <a:ext cx="8382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92118</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36668"/>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93360</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37910"/>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41318</xdr:rowOff>
    </xdr:from>
    <xdr:to>
      <xdr:col>81</xdr:col>
      <xdr:colOff>101600</xdr:colOff>
      <xdr:row>79</xdr:row>
      <xdr:rowOff>142918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134045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78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42560</xdr:rowOff>
    </xdr:from>
    <xdr:to>
      <xdr:col>67</xdr:col>
      <xdr:colOff>101600</xdr:colOff>
      <xdr:row>79</xdr:row>
      <xdr:rowOff>144160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135287</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6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164781</xdr:rowOff>
    </xdr:from>
    <xdr:to>
      <xdr:col>85</xdr:col>
      <xdr:colOff>127000</xdr:colOff>
      <xdr:row>97</xdr:row>
      <xdr:rowOff>3111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23981"/>
          <a:ext cx="8382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3111</xdr:rowOff>
    </xdr:from>
    <xdr:to>
      <xdr:col>81</xdr:col>
      <xdr:colOff>50800</xdr:colOff>
      <xdr:row>97</xdr:row>
      <xdr:rowOff>45256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33761"/>
          <a:ext cx="8890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45256</xdr:rowOff>
    </xdr:from>
    <xdr:to>
      <xdr:col>76</xdr:col>
      <xdr:colOff>114300</xdr:colOff>
      <xdr:row>97</xdr:row>
      <xdr:rowOff>51836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67590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41304</xdr:rowOff>
    </xdr:from>
    <xdr:to>
      <xdr:col>71</xdr:col>
      <xdr:colOff>177800</xdr:colOff>
      <xdr:row>97</xdr:row>
      <xdr:rowOff>51836</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671954"/>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113981</xdr:rowOff>
    </xdr:from>
    <xdr:to>
      <xdr:col>85</xdr:col>
      <xdr:colOff>177800</xdr:colOff>
      <xdr:row>97</xdr:row>
      <xdr:rowOff>44131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92408</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5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123761</xdr:rowOff>
    </xdr:from>
    <xdr:to>
      <xdr:col>81</xdr:col>
      <xdr:colOff>101600</xdr:colOff>
      <xdr:row>97</xdr:row>
      <xdr:rowOff>53911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45038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165906</xdr:rowOff>
    </xdr:from>
    <xdr:to>
      <xdr:col>76</xdr:col>
      <xdr:colOff>165100</xdr:colOff>
      <xdr:row>97</xdr:row>
      <xdr:rowOff>96056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87183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1036</xdr:rowOff>
    </xdr:from>
    <xdr:to>
      <xdr:col>72</xdr:col>
      <xdr:colOff>38100</xdr:colOff>
      <xdr:row>97</xdr:row>
      <xdr:rowOff>102636</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93763</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161954</xdr:rowOff>
    </xdr:from>
    <xdr:to>
      <xdr:col>67</xdr:col>
      <xdr:colOff>101600</xdr:colOff>
      <xdr:row>97</xdr:row>
      <xdr:rowOff>92104</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83231</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衛生費については、近年増加傾向にあり、類似団体平均を見ても上回る結果となった。これは、ごみ処理場の建替等で発生した費用が原因である。</a:t>
          </a:r>
          <a:endParaRPr lang="ja-JP" altLang="ja-JP">
            <a:effectLst/>
          </a:endParaRPr>
        </a:p>
        <a:p>
          <a:r>
            <a:rPr kumimoji="1" lang="ja-JP" altLang="ja-JP" sz="1100">
              <a:solidFill>
                <a:schemeClr val="dk1"/>
              </a:solidFill>
              <a:effectLst/>
              <a:latin typeface="+mn-lt"/>
              <a:ea typeface="+mn-ea"/>
              <a:cs typeface="+mn-cs"/>
            </a:rPr>
            <a:t>　今後は、町単独事業が財政圧迫とならないよう事業の見直しを図る必要がある。</a:t>
          </a:r>
          <a:endParaRPr lang="ja-JP" altLang="ja-JP" sz="1400">
            <a:effectLst/>
          </a:endParaRPr>
        </a:p>
        <a:p>
          <a:r>
            <a:rPr kumimoji="1" lang="ja-JP" altLang="ja-JP" sz="1100">
              <a:solidFill>
                <a:schemeClr val="dk1"/>
              </a:solidFill>
              <a:effectLst/>
              <a:latin typeface="+mn-lt"/>
              <a:ea typeface="+mn-ea"/>
              <a:cs typeface="+mn-cs"/>
            </a:rPr>
            <a:t>　他の目的については、類似団体と比較しても遜色がないものの、今後も財政の健全化を取り組んでいく。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a:t>
          </a:r>
          <a:r>
            <a:rPr kumimoji="1" lang="ja-JP" altLang="en-US" sz="1100">
              <a:solidFill>
                <a:schemeClr val="dk1"/>
              </a:solidFill>
              <a:effectLst/>
              <a:latin typeface="+mn-lt"/>
              <a:ea typeface="+mn-ea"/>
              <a:cs typeface="+mn-cs"/>
            </a:rPr>
            <a:t>、町税の増収等により取り崩しを行わなかったため残高は</a:t>
          </a:r>
          <a:r>
            <a:rPr kumimoji="1" lang="ja-JP" altLang="ja-JP" sz="1100">
              <a:solidFill>
                <a:schemeClr val="dk1"/>
              </a:solidFill>
              <a:effectLst/>
              <a:latin typeface="+mn-lt"/>
              <a:ea typeface="+mn-ea"/>
              <a:cs typeface="+mn-cs"/>
            </a:rPr>
            <a:t>増額と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については、障がい者自立支援給付費の増加等により</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。今後も道路新設改良事業等の投資事業が発生し、より財政的に厳しい状況が続くと思われるため、事務事業の見直しによる合理化・効率化に努める。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に黒字となっており、下水道事業会計においては、令和元年度から公営企業会計化したものであるが、引き続き、独立採算の原則に立ち返り、下水道使用料を見直すなど歳入の確保に努め、一般会計からの負担金を減少させ、町全体として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近年の基盤整備実施により元利償還金が</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程度増額となった。今後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近年実施した排水路改良事業やサイクリングロード整備事業などの基盤整備に係る元金償還が開始され</a:t>
          </a:r>
          <a:r>
            <a:rPr kumimoji="1" lang="ja-JP" altLang="en-US" sz="1100">
              <a:solidFill>
                <a:schemeClr val="dk1"/>
              </a:solidFill>
              <a:effectLst/>
              <a:latin typeface="+mn-lt"/>
              <a:ea typeface="+mn-ea"/>
              <a:cs typeface="+mn-cs"/>
            </a:rPr>
            <a:t>るが、平成２４年度に実施した下羽栗小学校屋内運動場耐震補強事業などの償還が終わるため、減少していくものと見込まれる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引き続き、これまで以上に新規発行と返済のバランスを考慮し健全な財政運営に努める。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令和４年度は、償還額が地方債発行額を上回ったことにより、</a:t>
          </a:r>
          <a:r>
            <a:rPr kumimoji="1" lang="ja-JP" altLang="ja-JP" sz="1100">
              <a:solidFill>
                <a:schemeClr val="dk1"/>
              </a:solidFill>
              <a:effectLst/>
              <a:latin typeface="+mn-lt"/>
              <a:ea typeface="+mn-ea"/>
              <a:cs typeface="+mn-cs"/>
            </a:rPr>
            <a:t>現在高は</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。今後、道路新設改良事業などを実施するが、減少していくものと見込まれる。</a:t>
          </a:r>
          <a:endParaRPr lang="ja-JP" altLang="ja-JP" sz="1400">
            <a:effectLst/>
          </a:endParaRPr>
        </a:p>
        <a:p>
          <a:r>
            <a:rPr kumimoji="1" lang="ja-JP" altLang="ja-JP" sz="1100">
              <a:solidFill>
                <a:schemeClr val="dk1"/>
              </a:solidFill>
              <a:effectLst/>
              <a:latin typeface="+mn-lt"/>
              <a:ea typeface="+mn-ea"/>
              <a:cs typeface="+mn-cs"/>
            </a:rPr>
            <a:t>　また、下水道事業会計は財源の確保のため資本費平準化債の借入を始めたが、今後その返済が始まるため、中長期的な観点で分析し、バランスに優れた健全な財政運営に努める。</a:t>
          </a:r>
          <a:endParaRPr lang="ja-JP" altLang="ja-JP" sz="1400">
            <a:effectLst/>
          </a:endParaRPr>
        </a:p>
        <a:p>
          <a:r>
            <a:rPr kumimoji="1" lang="ja-JP" altLang="ja-JP" sz="1100">
              <a:solidFill>
                <a:schemeClr val="dk1"/>
              </a:solidFill>
              <a:effectLst/>
              <a:latin typeface="+mn-lt"/>
              <a:ea typeface="+mn-ea"/>
              <a:cs typeface="+mn-cs"/>
            </a:rPr>
            <a:t>　将来負担比率は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１２．６</a:t>
          </a:r>
          <a:r>
            <a:rPr kumimoji="1" lang="ja-JP" altLang="ja-JP" sz="1100">
              <a:solidFill>
                <a:schemeClr val="dk1"/>
              </a:solidFill>
              <a:effectLst/>
              <a:latin typeface="+mn-lt"/>
              <a:ea typeface="+mn-ea"/>
              <a:cs typeface="+mn-cs"/>
            </a:rPr>
            <a:t>％減と大きく減少したが、これは</a:t>
          </a:r>
          <a:r>
            <a:rPr kumimoji="1" lang="ja-JP" altLang="en-US" sz="1100">
              <a:solidFill>
                <a:schemeClr val="dk1"/>
              </a:solidFill>
              <a:effectLst/>
              <a:latin typeface="+mn-lt"/>
              <a:ea typeface="+mn-ea"/>
              <a:cs typeface="+mn-cs"/>
            </a:rPr>
            <a:t>羽島郡広域連合、岐阜羽島衛生施設組合への負担見込額</a:t>
          </a:r>
          <a:r>
            <a:rPr kumimoji="1" lang="ja-JP" altLang="ja-JP" sz="1100">
              <a:solidFill>
                <a:schemeClr val="dk1"/>
              </a:solidFill>
              <a:effectLst/>
              <a:latin typeface="+mn-lt"/>
              <a:ea typeface="+mn-ea"/>
              <a:cs typeface="+mn-cs"/>
            </a:rPr>
            <a:t>の減により</a:t>
          </a:r>
          <a:r>
            <a:rPr kumimoji="1" lang="ja-JP" altLang="en-US" sz="1100">
              <a:solidFill>
                <a:schemeClr val="dk1"/>
              </a:solidFill>
              <a:effectLst/>
              <a:latin typeface="+mn-lt"/>
              <a:ea typeface="+mn-ea"/>
              <a:cs typeface="+mn-cs"/>
            </a:rPr>
            <a:t>、組合等負担等</a:t>
          </a:r>
          <a:r>
            <a:rPr kumimoji="1" lang="ja-JP" altLang="ja-JP" sz="1100">
              <a:solidFill>
                <a:schemeClr val="dk1"/>
              </a:solidFill>
              <a:effectLst/>
              <a:latin typeface="+mn-lt"/>
              <a:ea typeface="+mn-ea"/>
              <a:cs typeface="+mn-cs"/>
            </a:rPr>
            <a:t>見込額が</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百万円減少したことが要因である。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岐阜県笠松町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財政調整基金は、町税の増収等により取り崩しを</a:t>
          </a:r>
          <a:r>
            <a:rPr kumimoji="1" lang="ja-JP" altLang="en-US" sz="1100">
              <a:solidFill>
                <a:schemeClr val="dk1"/>
              </a:solidFill>
              <a:effectLst/>
              <a:latin typeface="+mn-lt"/>
              <a:ea typeface="+mn-ea"/>
              <a:cs typeface="+mn-cs"/>
            </a:rPr>
            <a:t>行わず</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２４０</a:t>
          </a:r>
          <a:r>
            <a:rPr kumimoji="1" lang="ja-JP" altLang="ja-JP" sz="1100">
              <a:solidFill>
                <a:schemeClr val="dk1"/>
              </a:solidFill>
              <a:effectLst/>
              <a:latin typeface="+mn-lt"/>
              <a:ea typeface="+mn-ea"/>
              <a:cs typeface="+mn-cs"/>
            </a:rPr>
            <a:t>百万円程度積み立てたため増となった。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a:t>
          </a:r>
          <a:r>
            <a:rPr kumimoji="1" lang="ja-JP" altLang="en-US" sz="1100">
              <a:solidFill>
                <a:schemeClr val="dk1"/>
              </a:solidFill>
              <a:effectLst/>
              <a:latin typeface="+mn-lt"/>
              <a:ea typeface="+mn-ea"/>
              <a:cs typeface="+mn-cs"/>
            </a:rPr>
            <a:t>、ふるさと納税を</a:t>
          </a:r>
          <a:r>
            <a:rPr kumimoji="1" lang="ja-JP" altLang="ja-JP" sz="1100">
              <a:solidFill>
                <a:schemeClr val="dk1"/>
              </a:solidFill>
              <a:effectLst/>
              <a:latin typeface="+mn-lt"/>
              <a:ea typeface="+mn-ea"/>
              <a:cs typeface="+mn-cs"/>
            </a:rPr>
            <a:t>「かさまつ応援基金</a:t>
          </a:r>
          <a:r>
            <a:rPr kumimoji="1" lang="ja-JP" altLang="en-US" sz="1100">
              <a:solidFill>
                <a:schemeClr val="dk1"/>
              </a:solidFill>
              <a:effectLst/>
              <a:latin typeface="+mn-lt"/>
              <a:ea typeface="+mn-ea"/>
              <a:cs typeface="+mn-cs"/>
            </a:rPr>
            <a:t>」に１０９百万円、</a:t>
          </a:r>
          <a:r>
            <a:rPr kumimoji="1" lang="ja-JP" altLang="ja-JP" sz="1100">
              <a:solidFill>
                <a:schemeClr val="dk1"/>
              </a:solidFill>
              <a:effectLst/>
              <a:latin typeface="+mn-lt"/>
              <a:ea typeface="+mn-ea"/>
              <a:cs typeface="+mn-cs"/>
            </a:rPr>
            <a:t>羽栗社会教育施設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売払金を</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社会資本整備基金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２３９百万円</a:t>
          </a:r>
          <a:r>
            <a:rPr kumimoji="1" lang="ja-JP" altLang="ja-JP" sz="1100">
              <a:solidFill>
                <a:schemeClr val="dk1"/>
              </a:solidFill>
              <a:effectLst/>
              <a:latin typeface="+mn-lt"/>
              <a:ea typeface="+mn-ea"/>
              <a:cs typeface="+mn-cs"/>
            </a:rPr>
            <a:t>積み立てたため、基金全体としては約</a:t>
          </a:r>
          <a:r>
            <a:rPr kumimoji="1" lang="ja-JP" altLang="en-US" sz="1100">
              <a:solidFill>
                <a:schemeClr val="dk1"/>
              </a:solidFill>
              <a:effectLst/>
              <a:latin typeface="+mn-lt"/>
              <a:ea typeface="+mn-ea"/>
              <a:cs typeface="+mn-cs"/>
            </a:rPr>
            <a:t>５９４</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財政調整基金、その他特定目的基金の利用目的を明確にし、計画的に積立、取崩しを行っていく</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・次期ごみ処理施設整備基金：岐阜羽島衛生施設組合で計画中の次期ごみ処理施設建設に要する経費</a:t>
          </a:r>
          <a:endParaRPr lang="ja-JP" altLang="ja-JP" sz="1400">
            <a:effectLst/>
          </a:endParaRPr>
        </a:p>
        <a:p>
          <a:r>
            <a:rPr kumimoji="1" lang="ja-JP" altLang="ja-JP" sz="1100">
              <a:solidFill>
                <a:schemeClr val="dk1"/>
              </a:solidFill>
              <a:effectLst/>
              <a:latin typeface="+mn-lt"/>
              <a:ea typeface="+mn-ea"/>
              <a:cs typeface="+mn-cs"/>
            </a:rPr>
            <a:t>・福祉振興基金：町民の福祉活動の促進、快適な生活環境の形成</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・羽栗社会教育施設売払金を「社会資本整備基金」に２３９百万円積み立てしたことによる増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令和４年度にふるさと納税として寄附された寄附金を「かさまつ応援基金」に１０９百万円</a:t>
          </a:r>
          <a:r>
            <a:rPr kumimoji="1" lang="ja-JP" altLang="ja-JP" sz="1100">
              <a:solidFill>
                <a:schemeClr val="dk1"/>
              </a:solidFill>
              <a:effectLst/>
              <a:latin typeface="+mn-lt"/>
              <a:ea typeface="+mn-ea"/>
              <a:cs typeface="+mn-cs"/>
            </a:rPr>
            <a:t>積み立てしたことによる増</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・かさまつ応援基金：ふるさと納税として寄附のあったかさまつ応援寄附金を全額積立予定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年度の決算余剰分が多額となり、２４０百万円程度積み立てた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取り崩しを</a:t>
          </a:r>
          <a:r>
            <a:rPr kumimoji="1" lang="ja-JP" altLang="en-US" sz="1100">
              <a:solidFill>
                <a:schemeClr val="dk1"/>
              </a:solidFill>
              <a:effectLst/>
              <a:latin typeface="+mn-lt"/>
              <a:ea typeface="+mn-ea"/>
              <a:cs typeface="+mn-cs"/>
            </a:rPr>
            <a:t>行わなかった</a:t>
          </a:r>
          <a:r>
            <a:rPr kumimoji="1" lang="ja-JP" altLang="ja-JP" sz="1100">
              <a:solidFill>
                <a:schemeClr val="dk1"/>
              </a:solidFill>
              <a:effectLst/>
              <a:latin typeface="+mn-lt"/>
              <a:ea typeface="+mn-ea"/>
              <a:cs typeface="+mn-cs"/>
            </a:rPr>
            <a:t>ため増となった。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今後の経済変動や緊急課題に的確に対応するため、過去の実績等を踏まえ、実質単年度収支額の半分を積み立てる予定である。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　積立金の利息分を積み立てることとしているため、大幅な増はない。　</a:t>
          </a:r>
        </a:p>
        <a:p>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　今後も、積立金の利息分を積み立てる予定である。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71B8536-DD42-453D-8AB4-E622FE1B4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898704-CDFB-4717-8BB9-D9079CC2F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4EAA479-47B0-45CC-B11B-F0C99B594A8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A87ABBB-3145-4557-B9AC-3E041E3EA68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F32E182-0030-455E-AD6F-E55323265A2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2C2370A-8B31-4DF0-B201-6895D17E951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681BF17-DAE6-4766-A38F-30C7A55C9AC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603E766-8BFB-4C68-8908-F093A3F472B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2080612-4A09-4CEB-970B-0E9B4058789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0E8CF94-FE61-4524-9DF7-E5E41F8671E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E9D861B-0EAB-4FD8-A89F-D1BC787F9F4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AB4ECAA-659F-439B-A053-458A0B3DFE2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21,828
21,449
10.30
8,619,456
8,132,230
462,977
4,936,158
6,419,714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6FF8A5D-ED6B-44AC-9D61-36B9A3823FD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1BF577E-2E3B-4D10-B712-D9571560761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6E7699F-A8F3-4411-9860-DC735B92DC6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D6E20DC-D161-4B33-B4A0-DFE8104FBEE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490681C-606D-4D73-B289-91876A427A1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1BC6BCD-A794-4AB0-BD25-98B996F9866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0533C43-81FF-426D-BFC1-096AE11A3CC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A92087D-7886-4F23-B990-640BF1A65B9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C729EF8-7FF9-43DB-88C9-61F85C97CF5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4F2261D-A4B7-45F7-B6CE-80CFBADC186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8A276FD-07D1-49B3-B967-931B5D6F7B0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45D07B6-B4D8-44A4-A912-58EBBA0E011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F9E526E-F4EB-46E1-BA8B-68C1395FA54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7898193-319C-452E-B547-AD71486DE8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2739ECD-1B03-4FD7-9561-03266AD81EF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E32C411-0038-4018-B3DB-2C0A8BBDCAF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005205A-40C6-4692-BD38-73235F0BF02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649CD9F-2A0F-495F-80BD-48A8A395A89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67C0510-9DBF-486D-A6B2-0CE49F6952F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9E3CF3A-AFC9-457A-8B9D-AC2FA449823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91B2BCB-E5D6-4238-BACE-D475A5C3FF4B}"/>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0D21992-D1D0-41EA-85DE-9F85A9AEBA2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80EFB37-5DF4-4482-A5DE-55C9DAC98F7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2E1A524-CB5D-4200-8FB3-9980AC5524BE}"/>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239A503-5740-49AB-8DB6-00CDFE8ACEE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31A5C83-13C0-4020-B430-D1C6EDA243D8}"/>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73DAF9B-D0D9-4848-A4D2-6E0E88257ED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E9FF3E0-841D-4E6F-8534-862FF5B3BCB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B52BCF3-7C9A-4313-9365-2D6F52C9D98C}"/>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0353C88-61AC-4EA4-BF87-7B9CFB93518D}"/>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95F9C48-540E-48BA-BD0C-CD15ECEF8BA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E634AF0-4ECB-4E6E-8159-99D5F07DB00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AC48989-1C51-4A04-A3CE-792D5613E3A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2841F53-BBFC-464B-8F6C-8D8DB264094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3078116-A081-4CCE-BE16-FFFF4706FC3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類似団体平均値に比べ数値が高い理由としては、公共建築物の多くが昭和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年代に整備しており、その多くが大規模改修等の改修工事を行っていないのが原因と考える。今後は、公共施設等総合管理計画を基に整備に努める。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E6950EF-6014-4C8E-B5EB-5E74D66BCBA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D664321-1BCF-4964-B3DE-FC34519060B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E8793E2-B05E-4826-BCE7-568F7CB55331}"/>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712BDBF-7FCB-4A32-B6DC-2A6E31C96DFB}"/>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6D8C97A-3A4D-491F-BC45-936ACF8863EB}"/>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9774E72-EF6F-4BBA-A2B5-BDA927E2FC6D}"/>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35BE01A-4561-4664-B0A7-1917B3E78FE6}"/>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B9F71C2-D543-4510-B419-CE49E4C5998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C9375DC-B7CD-414F-BE63-C385434FB9F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217197A-A0FF-4A44-B093-E83820A380E7}"/>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0119179-2831-4A40-B7B2-8FC7BFFB5C7E}"/>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DE12091-A847-4637-8DA6-18B3E9DB693F}"/>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D808ADF-3832-4243-86C4-B96F643644F9}"/>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1C27A35-FA0A-4FDD-8008-BEB462B19F6E}"/>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3B92183-CF0B-4CE9-9164-E4BF2B40C5AA}"/>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4469A11-B389-44FE-91E9-EE204947F9E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E806337E-C76C-4D4A-BD33-0C3BA3E56727}"/>
            </a:ext>
          </a:extLst>
        </xdr:cNvPr>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57B60EEF-2E66-46CE-8590-23136E44BF7D}"/>
            </a:ext>
          </a:extLst>
        </xdr:cNvPr>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9F58A283-4586-4D70-B790-63CFF764930C}"/>
            </a:ext>
          </a:extLst>
        </xdr:cNvPr>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7A6E0422-B7F3-4421-845C-8A91504B91A2}"/>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DBF81926-D5D8-4903-8CFF-1546A8C8265D}"/>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5679A029-EFF1-43CA-AC6B-51ACF056FD77}"/>
            </a:ext>
          </a:extLst>
        </xdr:cNvPr>
        <xdr:cNvSpPr txBox="1"/>
      </xdr:nvSpPr>
      <xdr:spPr>
        <a:xfrm>
          <a:off x="4258945" y="5799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5BBF5AE7-EACF-4A25-A189-6373CC0B1308}"/>
            </a:ext>
          </a:extLst>
        </xdr:cNvPr>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1A7CEC4E-B38D-481F-8286-6629DAD7476A}"/>
            </a:ext>
          </a:extLst>
        </xdr:cNvPr>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686B3566-DF83-493E-9833-1FD387AFAAC8}"/>
            </a:ext>
          </a:extLst>
        </xdr:cNvPr>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981EB13C-9DB3-4EBB-9395-733556D85A15}"/>
            </a:ext>
          </a:extLst>
        </xdr:cNvPr>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A39703F6-4A61-4156-AA74-6D2B2B423E24}"/>
            </a:ext>
          </a:extLst>
        </xdr:cNvPr>
        <xdr:cNvSpPr/>
      </xdr:nvSpPr>
      <xdr:spPr>
        <a:xfrm>
          <a:off x="1525905" y="5840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BC9D757-A21D-445E-91FD-0D5F2A1EC5EB}"/>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387550C-83B0-403C-80C5-B217280A1B2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C53675E-C06C-4A81-8C90-AAA6A549689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60634D0-2395-43AC-980E-839A0CDE787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5F48D3E-D82C-4D81-BD55-9045C51C182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50165</xdr:rowOff>
    </xdr:from>
    <xdr:to>
      <xdr:col>23</xdr:col>
      <xdr:colOff>136525</xdr:colOff>
      <xdr:row>34</xdr:row>
      <xdr:rowOff>151765</xdr:rowOff>
    </xdr:to>
    <xdr:sp macro="" textlink="">
      <xdr:nvSpPr>
        <xdr:cNvPr id="81" name="楕円 80">
          <a:extLst>
            <a:ext uri="{FF2B5EF4-FFF2-40B4-BE49-F238E27FC236}">
              <a16:creationId xmlns:a16="http://schemas.microsoft.com/office/drawing/2014/main" id="{7ED20CEE-B17D-42F7-B75B-3C1C40D72009}"/>
            </a:ext>
          </a:extLst>
        </xdr:cNvPr>
        <xdr:cNvSpPr/>
      </xdr:nvSpPr>
      <xdr:spPr>
        <a:xfrm>
          <a:off x="4157345"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28592</xdr:rowOff>
    </xdr:from>
    <xdr:ext cx="405111" cy="259045"/>
    <xdr:sp macro="" textlink="">
      <xdr:nvSpPr>
        <xdr:cNvPr id="82" name="有形固定資産減価償却率該当値テキスト">
          <a:extLst>
            <a:ext uri="{FF2B5EF4-FFF2-40B4-BE49-F238E27FC236}">
              <a16:creationId xmlns:a16="http://schemas.microsoft.com/office/drawing/2014/main" id="{F6F23C94-E925-492A-9AC7-0C64CE9EA490}"/>
            </a:ext>
          </a:extLst>
        </xdr:cNvPr>
        <xdr:cNvSpPr txBox="1"/>
      </xdr:nvSpPr>
      <xdr:spPr>
        <a:xfrm>
          <a:off x="4258945"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24977</xdr:rowOff>
    </xdr:from>
    <xdr:to>
      <xdr:col>19</xdr:col>
      <xdr:colOff>187325</xdr:colOff>
      <xdr:row>34</xdr:row>
      <xdr:rowOff>126577</xdr:rowOff>
    </xdr:to>
    <xdr:sp macro="" textlink="">
      <xdr:nvSpPr>
        <xdr:cNvPr id="83" name="楕円 82">
          <a:extLst>
            <a:ext uri="{FF2B5EF4-FFF2-40B4-BE49-F238E27FC236}">
              <a16:creationId xmlns:a16="http://schemas.microsoft.com/office/drawing/2014/main" id="{21C780F8-A124-4111-BD11-17B6F4A095CA}"/>
            </a:ext>
          </a:extLst>
        </xdr:cNvPr>
        <xdr:cNvSpPr/>
      </xdr:nvSpPr>
      <xdr:spPr>
        <a:xfrm>
          <a:off x="3537585" y="64943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75777</xdr:rowOff>
    </xdr:from>
    <xdr:to>
      <xdr:col>23</xdr:col>
      <xdr:colOff>85725</xdr:colOff>
      <xdr:row>34</xdr:row>
      <xdr:rowOff>100965</xdr:rowOff>
    </xdr:to>
    <xdr:cxnSp macro="">
      <xdr:nvCxnSpPr>
        <xdr:cNvPr id="84" name="直線コネクタ 83">
          <a:extLst>
            <a:ext uri="{FF2B5EF4-FFF2-40B4-BE49-F238E27FC236}">
              <a16:creationId xmlns:a16="http://schemas.microsoft.com/office/drawing/2014/main" id="{8C9102CD-FB02-4320-A2E3-D089FEE9EB4A}"/>
            </a:ext>
          </a:extLst>
        </xdr:cNvPr>
        <xdr:cNvCxnSpPr/>
      </xdr:nvCxnSpPr>
      <xdr:spPr>
        <a:xfrm>
          <a:off x="3588385" y="6545157"/>
          <a:ext cx="6197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24977</xdr:rowOff>
    </xdr:from>
    <xdr:to>
      <xdr:col>15</xdr:col>
      <xdr:colOff>187325</xdr:colOff>
      <xdr:row>34</xdr:row>
      <xdr:rowOff>126577</xdr:rowOff>
    </xdr:to>
    <xdr:sp macro="" textlink="">
      <xdr:nvSpPr>
        <xdr:cNvPr id="85" name="楕円 84">
          <a:extLst>
            <a:ext uri="{FF2B5EF4-FFF2-40B4-BE49-F238E27FC236}">
              <a16:creationId xmlns:a16="http://schemas.microsoft.com/office/drawing/2014/main" id="{831E5908-5D1B-456E-9B61-6750A54754DA}"/>
            </a:ext>
          </a:extLst>
        </xdr:cNvPr>
        <xdr:cNvSpPr/>
      </xdr:nvSpPr>
      <xdr:spPr>
        <a:xfrm>
          <a:off x="2867025" y="64943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75777</xdr:rowOff>
    </xdr:from>
    <xdr:to>
      <xdr:col>19</xdr:col>
      <xdr:colOff>136525</xdr:colOff>
      <xdr:row>34</xdr:row>
      <xdr:rowOff>75777</xdr:rowOff>
    </xdr:to>
    <xdr:cxnSp macro="">
      <xdr:nvCxnSpPr>
        <xdr:cNvPr id="86" name="直線コネクタ 85">
          <a:extLst>
            <a:ext uri="{FF2B5EF4-FFF2-40B4-BE49-F238E27FC236}">
              <a16:creationId xmlns:a16="http://schemas.microsoft.com/office/drawing/2014/main" id="{07BAF0F0-30DD-48FD-8526-7363685FE934}"/>
            </a:ext>
          </a:extLst>
        </xdr:cNvPr>
        <xdr:cNvCxnSpPr/>
      </xdr:nvCxnSpPr>
      <xdr:spPr>
        <a:xfrm>
          <a:off x="2917825" y="6545157"/>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6985</xdr:rowOff>
    </xdr:from>
    <xdr:to>
      <xdr:col>11</xdr:col>
      <xdr:colOff>187325</xdr:colOff>
      <xdr:row>34</xdr:row>
      <xdr:rowOff>108585</xdr:rowOff>
    </xdr:to>
    <xdr:sp macro="" textlink="">
      <xdr:nvSpPr>
        <xdr:cNvPr id="87" name="楕円 86">
          <a:extLst>
            <a:ext uri="{FF2B5EF4-FFF2-40B4-BE49-F238E27FC236}">
              <a16:creationId xmlns:a16="http://schemas.microsoft.com/office/drawing/2014/main" id="{EA1E3D8C-CF47-4C92-A9A1-25F1186CF53F}"/>
            </a:ext>
          </a:extLst>
        </xdr:cNvPr>
        <xdr:cNvSpPr/>
      </xdr:nvSpPr>
      <xdr:spPr>
        <a:xfrm>
          <a:off x="2196465" y="6476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57785</xdr:rowOff>
    </xdr:from>
    <xdr:to>
      <xdr:col>15</xdr:col>
      <xdr:colOff>136525</xdr:colOff>
      <xdr:row>34</xdr:row>
      <xdr:rowOff>75777</xdr:rowOff>
    </xdr:to>
    <xdr:cxnSp macro="">
      <xdr:nvCxnSpPr>
        <xdr:cNvPr id="88" name="直線コネクタ 87">
          <a:extLst>
            <a:ext uri="{FF2B5EF4-FFF2-40B4-BE49-F238E27FC236}">
              <a16:creationId xmlns:a16="http://schemas.microsoft.com/office/drawing/2014/main" id="{E07B6551-3F27-41CB-9543-C4ECEEC49472}"/>
            </a:ext>
          </a:extLst>
        </xdr:cNvPr>
        <xdr:cNvCxnSpPr/>
      </xdr:nvCxnSpPr>
      <xdr:spPr>
        <a:xfrm>
          <a:off x="2247265" y="6527165"/>
          <a:ext cx="6705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60960</xdr:rowOff>
    </xdr:from>
    <xdr:to>
      <xdr:col>7</xdr:col>
      <xdr:colOff>187325</xdr:colOff>
      <xdr:row>34</xdr:row>
      <xdr:rowOff>162560</xdr:rowOff>
    </xdr:to>
    <xdr:sp macro="" textlink="">
      <xdr:nvSpPr>
        <xdr:cNvPr id="89" name="楕円 88">
          <a:extLst>
            <a:ext uri="{FF2B5EF4-FFF2-40B4-BE49-F238E27FC236}">
              <a16:creationId xmlns:a16="http://schemas.microsoft.com/office/drawing/2014/main" id="{6633F71F-3CAB-4D86-88C2-1924B4061DD0}"/>
            </a:ext>
          </a:extLst>
        </xdr:cNvPr>
        <xdr:cNvSpPr/>
      </xdr:nvSpPr>
      <xdr:spPr>
        <a:xfrm>
          <a:off x="1525905" y="6530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57785</xdr:rowOff>
    </xdr:from>
    <xdr:to>
      <xdr:col>11</xdr:col>
      <xdr:colOff>136525</xdr:colOff>
      <xdr:row>34</xdr:row>
      <xdr:rowOff>111760</xdr:rowOff>
    </xdr:to>
    <xdr:cxnSp macro="">
      <xdr:nvCxnSpPr>
        <xdr:cNvPr id="90" name="直線コネクタ 89">
          <a:extLst>
            <a:ext uri="{FF2B5EF4-FFF2-40B4-BE49-F238E27FC236}">
              <a16:creationId xmlns:a16="http://schemas.microsoft.com/office/drawing/2014/main" id="{F9410093-FE35-4EE5-B575-5879670B2E26}"/>
            </a:ext>
          </a:extLst>
        </xdr:cNvPr>
        <xdr:cNvCxnSpPr/>
      </xdr:nvCxnSpPr>
      <xdr:spPr>
        <a:xfrm flipV="1">
          <a:off x="1576705" y="6527165"/>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395B3719-D8E4-471C-8382-545F1435E28F}"/>
            </a:ext>
          </a:extLst>
        </xdr:cNvPr>
        <xdr:cNvSpPr txBox="1"/>
      </xdr:nvSpPr>
      <xdr:spPr>
        <a:xfrm>
          <a:off x="339598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0D091C9D-F618-4959-90D3-5E490BA1AD10}"/>
            </a:ext>
          </a:extLst>
        </xdr:cNvPr>
        <xdr:cNvSpPr txBox="1"/>
      </xdr:nvSpPr>
      <xdr:spPr>
        <a:xfrm>
          <a:off x="273812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19C9CDE0-55B6-4E21-9416-497DEE1FA930}"/>
            </a:ext>
          </a:extLst>
        </xdr:cNvPr>
        <xdr:cNvSpPr txBox="1"/>
      </xdr:nvSpPr>
      <xdr:spPr>
        <a:xfrm>
          <a:off x="206756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20B57FEC-C1AD-4DE5-A148-12C5B91CF761}"/>
            </a:ext>
          </a:extLst>
        </xdr:cNvPr>
        <xdr:cNvSpPr txBox="1"/>
      </xdr:nvSpPr>
      <xdr:spPr>
        <a:xfrm>
          <a:off x="1397009" y="56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117704</xdr:rowOff>
    </xdr:from>
    <xdr:ext cx="405111" cy="259045"/>
    <xdr:sp macro="" textlink="">
      <xdr:nvSpPr>
        <xdr:cNvPr id="95" name="n_1mainValue有形固定資産減価償却率">
          <a:extLst>
            <a:ext uri="{FF2B5EF4-FFF2-40B4-BE49-F238E27FC236}">
              <a16:creationId xmlns:a16="http://schemas.microsoft.com/office/drawing/2014/main" id="{E8898E34-A859-4EDA-9D28-547F6B946E51}"/>
            </a:ext>
          </a:extLst>
        </xdr:cNvPr>
        <xdr:cNvSpPr txBox="1"/>
      </xdr:nvSpPr>
      <xdr:spPr>
        <a:xfrm>
          <a:off x="3395989" y="6587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117704</xdr:rowOff>
    </xdr:from>
    <xdr:ext cx="405111" cy="259045"/>
    <xdr:sp macro="" textlink="">
      <xdr:nvSpPr>
        <xdr:cNvPr id="96" name="n_2mainValue有形固定資産減価償却率">
          <a:extLst>
            <a:ext uri="{FF2B5EF4-FFF2-40B4-BE49-F238E27FC236}">
              <a16:creationId xmlns:a16="http://schemas.microsoft.com/office/drawing/2014/main" id="{84D0172F-29C3-4647-8EB7-AD71E4E4E73F}"/>
            </a:ext>
          </a:extLst>
        </xdr:cNvPr>
        <xdr:cNvSpPr txBox="1"/>
      </xdr:nvSpPr>
      <xdr:spPr>
        <a:xfrm>
          <a:off x="2738129" y="6587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99712</xdr:rowOff>
    </xdr:from>
    <xdr:ext cx="405111" cy="259045"/>
    <xdr:sp macro="" textlink="">
      <xdr:nvSpPr>
        <xdr:cNvPr id="97" name="n_3mainValue有形固定資産減価償却率">
          <a:extLst>
            <a:ext uri="{FF2B5EF4-FFF2-40B4-BE49-F238E27FC236}">
              <a16:creationId xmlns:a16="http://schemas.microsoft.com/office/drawing/2014/main" id="{60A4BE65-E6BA-4952-BAFA-32D9ED54D06E}"/>
            </a:ext>
          </a:extLst>
        </xdr:cNvPr>
        <xdr:cNvSpPr txBox="1"/>
      </xdr:nvSpPr>
      <xdr:spPr>
        <a:xfrm>
          <a:off x="2067569" y="656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153687</xdr:rowOff>
    </xdr:from>
    <xdr:ext cx="405111" cy="259045"/>
    <xdr:sp macro="" textlink="">
      <xdr:nvSpPr>
        <xdr:cNvPr id="98" name="n_4mainValue有形固定資産減価償却率">
          <a:extLst>
            <a:ext uri="{FF2B5EF4-FFF2-40B4-BE49-F238E27FC236}">
              <a16:creationId xmlns:a16="http://schemas.microsoft.com/office/drawing/2014/main" id="{1EB0242B-B415-4F9B-9FE8-302E01804026}"/>
            </a:ext>
          </a:extLst>
        </xdr:cNvPr>
        <xdr:cNvSpPr txBox="1"/>
      </xdr:nvSpPr>
      <xdr:spPr>
        <a:xfrm>
          <a:off x="1397009" y="662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05939F3-9E46-4B5B-899A-D5083631900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5598052-BE65-4F4D-8FB6-39BA63BF9796}"/>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D48F039-650C-4F28-A36A-4B4363CA877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E74DDD4-14F6-4778-8B21-379E4A9A869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6010B41-B245-4932-A5E9-4CB399FCE84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EA43A5C-CC9C-48DF-8BC7-B266C10771F1}"/>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E3AB05C-E40D-463C-80B2-16E19B16F8C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9913DA6-4F36-4D2E-9AD4-D180F6B67EE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D77E30C-49D3-4A02-A656-C8A5873F070D}"/>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09F86B7-C7AC-4A37-83A2-4DB0C50FC94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278CB5C-59D0-44C5-AD30-EC045926784A}"/>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06EEDF1-8833-4890-97E7-AA9ED5031A2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389181D-C654-4EAD-934C-FC65070D759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年度から実施している排水路改良事業、平成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年度から実施のサイクリングロード整備事業、平成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実施した運動公園改修事業など、近年は大規模な施設整備に係る借り入れが続いたため、債務償還可能年数も類似団体と比べると長くなっていたが、健全な財政運営に努めた結果、改善傾向にある。今後も、新規発行と返済のバランスを考慮し健全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5DE35A9-463A-4A95-950C-9017C250084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AFC5040-F3D1-400F-81F2-EEF8836FF32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2477FA7-C676-49D5-844F-0EFDB94A7B7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7EFA44E-4DB7-4389-8059-3135BEAACF2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F1E3A07-6DFC-41F1-BAE9-1BF45BE8BB5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26A5592-1855-4F72-B8F0-451A8738803F}"/>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A183E6A-8FB1-4BE0-9F94-822842F152F3}"/>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E48135A-D5AB-45F6-8995-C5F8FBE3289F}"/>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816AF31-21B8-443F-8464-9AD02D0DF7EC}"/>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2619878-9E6D-4900-887A-CA810B71DFC3}"/>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08BC461-F9F9-4823-BE71-8C43C22B332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52828CE-4C60-4DD1-BAB7-07528964A23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5DA928E-35A1-4222-B3C3-F9C0115CDE97}"/>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BC2E8BE-DE3C-49A2-9A34-C90FA9FE24D5}"/>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064E311-8394-4B91-A7BF-17A1028ED79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C0671827-1758-4B7F-9753-2198F8AFDABA}"/>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FCA2263C-AF04-4EC2-B508-72C1B573CD54}"/>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4E117245-865F-4C6B-BF1C-A1B8A296DA4B}"/>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552E3F5-AFEA-41C5-A9E0-A0534BE7D1C3}"/>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7038627-A498-459C-9679-490175D150EB}"/>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7B720967-D7AB-4F6B-AAEB-33AB4724ECD8}"/>
            </a:ext>
          </a:extLst>
        </xdr:cNvPr>
        <xdr:cNvSpPr txBox="1"/>
      </xdr:nvSpPr>
      <xdr:spPr>
        <a:xfrm>
          <a:off x="13080365" y="554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72FAF6AC-7254-476D-9386-2880917E30D3}"/>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5D775CA8-B2C7-4C21-817B-2A235A87BABB}"/>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F4DD060F-997E-426D-B4F3-469CC7005C49}"/>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026684FC-CEEB-48A7-BF5D-92C82573A081}"/>
            </a:ext>
          </a:extLst>
        </xdr:cNvPr>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F50857CB-1683-44F3-AFC5-D51B1AA0679E}"/>
            </a:ext>
          </a:extLst>
        </xdr:cNvPr>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BFD849B-C9EA-4950-AD2A-CF3B8F4622A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806C259-01D6-424B-B526-25D86661CCE2}"/>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35A600F-07C1-452A-AE60-43D7475BDAA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D9243BA-ED57-45E0-A8AA-3A4D485CDD9C}"/>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CA79FFA-FED9-4E0F-939F-551C3EE9488D}"/>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83227</xdr:rowOff>
    </xdr:from>
    <xdr:to>
      <xdr:col>76</xdr:col>
      <xdr:colOff>73025</xdr:colOff>
      <xdr:row>31</xdr:row>
      <xdr:rowOff>13377</xdr:rowOff>
    </xdr:to>
    <xdr:sp macro="" textlink="">
      <xdr:nvSpPr>
        <xdr:cNvPr id="143" name="楕円 142">
          <a:extLst>
            <a:ext uri="{FF2B5EF4-FFF2-40B4-BE49-F238E27FC236}">
              <a16:creationId xmlns:a16="http://schemas.microsoft.com/office/drawing/2014/main" id="{5AD150E7-6E5C-4799-94B6-DDAC3C6D8455}"/>
            </a:ext>
          </a:extLst>
        </xdr:cNvPr>
        <xdr:cNvSpPr/>
      </xdr:nvSpPr>
      <xdr:spPr>
        <a:xfrm>
          <a:off x="13001625" y="5882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61654</xdr:rowOff>
    </xdr:from>
    <xdr:ext cx="469744" cy="259045"/>
    <xdr:sp macro="" textlink="">
      <xdr:nvSpPr>
        <xdr:cNvPr id="144" name="債務償還比率該当値テキスト">
          <a:extLst>
            <a:ext uri="{FF2B5EF4-FFF2-40B4-BE49-F238E27FC236}">
              <a16:creationId xmlns:a16="http://schemas.microsoft.com/office/drawing/2014/main" id="{F52798CD-D614-4884-887B-B51C42458085}"/>
            </a:ext>
          </a:extLst>
        </xdr:cNvPr>
        <xdr:cNvSpPr txBox="1"/>
      </xdr:nvSpPr>
      <xdr:spPr>
        <a:xfrm>
          <a:off x="13080365" y="58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58639</xdr:rowOff>
    </xdr:from>
    <xdr:to>
      <xdr:col>72</xdr:col>
      <xdr:colOff>123825</xdr:colOff>
      <xdr:row>30</xdr:row>
      <xdr:rowOff>160239</xdr:rowOff>
    </xdr:to>
    <xdr:sp macro="" textlink="">
      <xdr:nvSpPr>
        <xdr:cNvPr id="145" name="楕円 144">
          <a:extLst>
            <a:ext uri="{FF2B5EF4-FFF2-40B4-BE49-F238E27FC236}">
              <a16:creationId xmlns:a16="http://schemas.microsoft.com/office/drawing/2014/main" id="{C90DB4F7-F335-4037-A29C-34B30A0BEE19}"/>
            </a:ext>
          </a:extLst>
        </xdr:cNvPr>
        <xdr:cNvSpPr/>
      </xdr:nvSpPr>
      <xdr:spPr>
        <a:xfrm>
          <a:off x="12359005" y="58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109439</xdr:rowOff>
    </xdr:from>
    <xdr:to>
      <xdr:col>76</xdr:col>
      <xdr:colOff>22225</xdr:colOff>
      <xdr:row>30</xdr:row>
      <xdr:rowOff>134027</xdr:rowOff>
    </xdr:to>
    <xdr:cxnSp macro="">
      <xdr:nvCxnSpPr>
        <xdr:cNvPr id="146" name="直線コネクタ 145">
          <a:extLst>
            <a:ext uri="{FF2B5EF4-FFF2-40B4-BE49-F238E27FC236}">
              <a16:creationId xmlns:a16="http://schemas.microsoft.com/office/drawing/2014/main" id="{35F0B1BF-1550-4C73-BC5F-F6F48A93E2D9}"/>
            </a:ext>
          </a:extLst>
        </xdr:cNvPr>
        <xdr:cNvCxnSpPr/>
      </xdr:nvCxnSpPr>
      <xdr:spPr>
        <a:xfrm>
          <a:off x="12409805" y="5908259"/>
          <a:ext cx="61976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101170</xdr:rowOff>
    </xdr:from>
    <xdr:to>
      <xdr:col>68</xdr:col>
      <xdr:colOff>123825</xdr:colOff>
      <xdr:row>32</xdr:row>
      <xdr:rowOff>31320</xdr:rowOff>
    </xdr:to>
    <xdr:sp macro="" textlink="">
      <xdr:nvSpPr>
        <xdr:cNvPr id="147" name="楕円 146">
          <a:extLst>
            <a:ext uri="{FF2B5EF4-FFF2-40B4-BE49-F238E27FC236}">
              <a16:creationId xmlns:a16="http://schemas.microsoft.com/office/drawing/2014/main" id="{24795378-B8EF-47C3-8A2F-048C0F7DD25B}"/>
            </a:ext>
          </a:extLst>
        </xdr:cNvPr>
        <xdr:cNvSpPr/>
      </xdr:nvSpPr>
      <xdr:spPr>
        <a:xfrm>
          <a:off x="11688445" y="6067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109439</xdr:rowOff>
    </xdr:from>
    <xdr:to>
      <xdr:col>72</xdr:col>
      <xdr:colOff>73025</xdr:colOff>
      <xdr:row>31</xdr:row>
      <xdr:rowOff>151970</xdr:rowOff>
    </xdr:to>
    <xdr:cxnSp macro="">
      <xdr:nvCxnSpPr>
        <xdr:cNvPr id="148" name="直線コネクタ 147">
          <a:extLst>
            <a:ext uri="{FF2B5EF4-FFF2-40B4-BE49-F238E27FC236}">
              <a16:creationId xmlns:a16="http://schemas.microsoft.com/office/drawing/2014/main" id="{5C136ED3-B065-428F-98D9-9FD27653076B}"/>
            </a:ext>
          </a:extLst>
        </xdr:cNvPr>
        <xdr:cNvCxnSpPr/>
      </xdr:nvCxnSpPr>
      <xdr:spPr>
        <a:xfrm flipV="1">
          <a:off x="11739245" y="5908259"/>
          <a:ext cx="670560" cy="2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5955</xdr:rowOff>
    </xdr:from>
    <xdr:to>
      <xdr:col>64</xdr:col>
      <xdr:colOff>123825</xdr:colOff>
      <xdr:row>33</xdr:row>
      <xdr:rowOff>107555</xdr:rowOff>
    </xdr:to>
    <xdr:sp macro="" textlink="">
      <xdr:nvSpPr>
        <xdr:cNvPr id="149" name="楕円 148">
          <a:extLst>
            <a:ext uri="{FF2B5EF4-FFF2-40B4-BE49-F238E27FC236}">
              <a16:creationId xmlns:a16="http://schemas.microsoft.com/office/drawing/2014/main" id="{52EE11F4-3E59-42DD-AE52-6247D38E2B02}"/>
            </a:ext>
          </a:extLst>
        </xdr:cNvPr>
        <xdr:cNvSpPr/>
      </xdr:nvSpPr>
      <xdr:spPr>
        <a:xfrm>
          <a:off x="11017885" y="6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151970</xdr:rowOff>
    </xdr:from>
    <xdr:to>
      <xdr:col>68</xdr:col>
      <xdr:colOff>73025</xdr:colOff>
      <xdr:row>33</xdr:row>
      <xdr:rowOff>56755</xdr:rowOff>
    </xdr:to>
    <xdr:cxnSp macro="">
      <xdr:nvCxnSpPr>
        <xdr:cNvPr id="150" name="直線コネクタ 149">
          <a:extLst>
            <a:ext uri="{FF2B5EF4-FFF2-40B4-BE49-F238E27FC236}">
              <a16:creationId xmlns:a16="http://schemas.microsoft.com/office/drawing/2014/main" id="{8AADA982-4D6A-4185-A33F-10741A9E1028}"/>
            </a:ext>
          </a:extLst>
        </xdr:cNvPr>
        <xdr:cNvCxnSpPr/>
      </xdr:nvCxnSpPr>
      <xdr:spPr>
        <a:xfrm flipV="1">
          <a:off x="11068685" y="6118430"/>
          <a:ext cx="670560" cy="2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136144</xdr:rowOff>
    </xdr:from>
    <xdr:to>
      <xdr:col>60</xdr:col>
      <xdr:colOff>123825</xdr:colOff>
      <xdr:row>33</xdr:row>
      <xdr:rowOff>66294</xdr:rowOff>
    </xdr:to>
    <xdr:sp macro="" textlink="">
      <xdr:nvSpPr>
        <xdr:cNvPr id="151" name="楕円 150">
          <a:extLst>
            <a:ext uri="{FF2B5EF4-FFF2-40B4-BE49-F238E27FC236}">
              <a16:creationId xmlns:a16="http://schemas.microsoft.com/office/drawing/2014/main" id="{B2A0D33A-BE14-43C3-8912-4A9266FAAE0D}"/>
            </a:ext>
          </a:extLst>
        </xdr:cNvPr>
        <xdr:cNvSpPr/>
      </xdr:nvSpPr>
      <xdr:spPr>
        <a:xfrm>
          <a:off x="10347325" y="6270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15494</xdr:rowOff>
    </xdr:from>
    <xdr:to>
      <xdr:col>64</xdr:col>
      <xdr:colOff>73025</xdr:colOff>
      <xdr:row>33</xdr:row>
      <xdr:rowOff>56755</xdr:rowOff>
    </xdr:to>
    <xdr:cxnSp macro="">
      <xdr:nvCxnSpPr>
        <xdr:cNvPr id="152" name="直線コネクタ 151">
          <a:extLst>
            <a:ext uri="{FF2B5EF4-FFF2-40B4-BE49-F238E27FC236}">
              <a16:creationId xmlns:a16="http://schemas.microsoft.com/office/drawing/2014/main" id="{79774706-5F1C-4305-A449-F3AC79AB381F}"/>
            </a:ext>
          </a:extLst>
        </xdr:cNvPr>
        <xdr:cNvCxnSpPr/>
      </xdr:nvCxnSpPr>
      <xdr:spPr>
        <a:xfrm>
          <a:off x="10398125" y="6317234"/>
          <a:ext cx="67056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D0BB7424-9278-46A0-B77C-7B60B8F20D77}"/>
            </a:ext>
          </a:extLst>
        </xdr:cNvPr>
        <xdr:cNvSpPr txBox="1"/>
      </xdr:nvSpPr>
      <xdr:spPr>
        <a:xfrm>
          <a:off x="1218509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79ACD661-861B-4F71-9506-4B1ACF470708}"/>
            </a:ext>
          </a:extLst>
        </xdr:cNvPr>
        <xdr:cNvSpPr txBox="1"/>
      </xdr:nvSpPr>
      <xdr:spPr>
        <a:xfrm>
          <a:off x="11527232" y="55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C6E90524-1605-43B4-88CD-38A0B5E6BEB4}"/>
            </a:ext>
          </a:extLst>
        </xdr:cNvPr>
        <xdr:cNvSpPr txBox="1"/>
      </xdr:nvSpPr>
      <xdr:spPr>
        <a:xfrm>
          <a:off x="1085667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FA8F58F7-DDD3-4E1D-8065-D120BFC6F388}"/>
            </a:ext>
          </a:extLst>
        </xdr:cNvPr>
        <xdr:cNvSpPr txBox="1"/>
      </xdr:nvSpPr>
      <xdr:spPr>
        <a:xfrm>
          <a:off x="1018611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151366</xdr:rowOff>
    </xdr:from>
    <xdr:ext cx="469744" cy="259045"/>
    <xdr:sp macro="" textlink="">
      <xdr:nvSpPr>
        <xdr:cNvPr id="157" name="n_1mainValue債務償還比率">
          <a:extLst>
            <a:ext uri="{FF2B5EF4-FFF2-40B4-BE49-F238E27FC236}">
              <a16:creationId xmlns:a16="http://schemas.microsoft.com/office/drawing/2014/main" id="{C3FE9588-287E-490F-BB1D-34AB59958210}"/>
            </a:ext>
          </a:extLst>
        </xdr:cNvPr>
        <xdr:cNvSpPr txBox="1"/>
      </xdr:nvSpPr>
      <xdr:spPr>
        <a:xfrm>
          <a:off x="12185092" y="595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22447</xdr:rowOff>
    </xdr:from>
    <xdr:ext cx="469744" cy="259045"/>
    <xdr:sp macro="" textlink="">
      <xdr:nvSpPr>
        <xdr:cNvPr id="158" name="n_2mainValue債務償還比率">
          <a:extLst>
            <a:ext uri="{FF2B5EF4-FFF2-40B4-BE49-F238E27FC236}">
              <a16:creationId xmlns:a16="http://schemas.microsoft.com/office/drawing/2014/main" id="{F83370C6-D51A-40E5-B7F1-B0E177184FBB}"/>
            </a:ext>
          </a:extLst>
        </xdr:cNvPr>
        <xdr:cNvSpPr txBox="1"/>
      </xdr:nvSpPr>
      <xdr:spPr>
        <a:xfrm>
          <a:off x="11527232" y="61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98682</xdr:rowOff>
    </xdr:from>
    <xdr:ext cx="469744" cy="259045"/>
    <xdr:sp macro="" textlink="">
      <xdr:nvSpPr>
        <xdr:cNvPr id="159" name="n_3mainValue債務償還比率">
          <a:extLst>
            <a:ext uri="{FF2B5EF4-FFF2-40B4-BE49-F238E27FC236}">
              <a16:creationId xmlns:a16="http://schemas.microsoft.com/office/drawing/2014/main" id="{2A83254E-2101-4006-9A26-589822F1CE87}"/>
            </a:ext>
          </a:extLst>
        </xdr:cNvPr>
        <xdr:cNvSpPr txBox="1"/>
      </xdr:nvSpPr>
      <xdr:spPr>
        <a:xfrm>
          <a:off x="10856672" y="6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57421</xdr:rowOff>
    </xdr:from>
    <xdr:ext cx="469744" cy="259045"/>
    <xdr:sp macro="" textlink="">
      <xdr:nvSpPr>
        <xdr:cNvPr id="160" name="n_4mainValue債務償還比率">
          <a:extLst>
            <a:ext uri="{FF2B5EF4-FFF2-40B4-BE49-F238E27FC236}">
              <a16:creationId xmlns:a16="http://schemas.microsoft.com/office/drawing/2014/main" id="{923AB024-A36D-4519-AEF9-31C0E1A7F33B}"/>
            </a:ext>
          </a:extLst>
        </xdr:cNvPr>
        <xdr:cNvSpPr txBox="1"/>
      </xdr:nvSpPr>
      <xdr:spPr>
        <a:xfrm>
          <a:off x="10186112"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B9D873-02D5-439F-AA7F-74B333991CFD}"/>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98DF441-CB33-471D-9FD7-3229A09A169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67F7A9A-708C-41FE-82F0-0BE4D88D124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5989F6A-4C5F-43F9-9CED-67D4013F9E4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BED4620-84AB-4C70-9F57-81CFD171C8DE}"/>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CDAE806-4B73-4C2A-8B20-12B9B8A3A7D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19BD83-040C-4CD5-9DA5-66F58060054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672B72-5804-4C23-AA4F-AFDC0856B5F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A58B9B-DE84-483F-AB20-77C4712583B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A801F4-79F5-4C34-A35C-5F216B5EEAF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CD77D6-FB49-4350-BFE2-6275E724EFA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90A5FB-15F7-41FE-8352-7DBD05263DA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F5A070-F327-458F-962C-9C09E7CD043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E2F7F2-16DA-4272-B076-EE3252FF60D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D05489-AF6D-49BD-B982-C28F397A06F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1D8120-A518-44F1-BC5A-7DA112865F4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21,828
21,449
10.30
8,619,456
8,132,230
462,977
4,936,158
6,419,714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EA1350-DFF9-4B0E-8D39-F23E13875F6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6F821A-C851-4AC6-A7E4-A8E9ED3B160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456FC3-6F47-46FB-B71A-EC4DA91D77E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E9DD5A-A374-4ABF-96CF-99A73F7EE3B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710BF9-4062-43C2-B1C7-47304645EFA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551605-447C-4FB2-96E5-3C33CC99EDB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F9F47E-37EB-4D2C-8622-55256F85960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0C9817-6449-48B5-ACEE-E8D970713C6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7E5CDF-8BC9-4BC1-AF68-2656D61978F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7AFA0F-B2A1-470F-8DF7-8C953651387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11FCB7-7EFA-45D2-A585-6659911B5FA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8184EA-9856-497E-AD4A-729B51C843D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3A6938-A2B1-45FE-AA07-CD65C4B0A29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0324E5-2BC4-4288-AFEC-06EA470307E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31116A-9B68-41FC-9779-80789B8B8A2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8A1229-2848-449B-9285-D89BFB12EE9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045093-14DA-4569-9690-EF2EA23B1A9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034934-F87B-4865-8812-57925FA4D25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5F3B66-2971-479D-B454-D5B40269EE3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7F9FE7-62F4-4578-AB75-F117B474E97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808536-9D3E-4332-893E-4E6585081FB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C68A00-CE7C-4F97-97CE-25DAC9E3552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4B7F14-FBBF-4EDD-ACD1-15CF0671A4D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80A92D-C162-44B8-8795-537A66A3B70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6D435E-CBFD-4938-BDE2-8F900ADA4A5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DFEBBE-D0EA-485C-8629-AF7BBF76EBB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24D733-FCB1-4EFC-99B5-CA1E3D9F5A2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19A077-9261-49E3-834B-76793D15745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F19D11-5E30-4AB8-8DD5-4F7328E8A90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CA90B6-227D-47D1-A06B-729F58A6D87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847E558-55AB-4679-8FB5-4A70E27B791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D14DB8-2287-4CD4-946A-04F7424A27B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8F2DD43-9696-448B-9F14-8A59B445BFC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3975706-48B9-49C9-8719-3977164DC80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B4202E9-76BF-4CAD-8E0A-E3E5B83320E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F6E1EB6-8A8A-4993-AF8C-03A896BB4D5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4571407-EFC3-4C09-81B4-0895F41AEB9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D69F4B9-31B9-474F-B169-3D89A3B4A34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04E94EF-7433-44B5-91A5-A24114297E0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99D6F7D-0F71-4387-89C1-D9E36A45773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CD8E4DE-1350-4856-8F9D-C4E4D174723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3498754-8904-45B6-A02F-4453C2019E89}"/>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9FCBED3-A3AA-4F39-9B88-4CB02983FB2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82C69BF-695D-4C8E-8ACD-499B0473EF4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2351F28-DB59-460F-8E4E-EED55346114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1959749F-0B6A-42E9-BAF5-AB6043907A00}"/>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A5F17E7B-5AE7-42DE-ADBE-4937DB4905E6}"/>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C0215F9C-B10F-428E-8F06-630C9CAE785E}"/>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CA7E7208-0B60-4DB6-9A88-429CF2EECA8D}"/>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7E368089-09F5-4506-97CC-E6D4C253CA4B}"/>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24EFDD82-411E-4508-952C-BD2A1F933C59}"/>
            </a:ext>
          </a:extLst>
        </xdr:cNvPr>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E14E7C57-B065-4AAF-928B-21F6F0AE4C39}"/>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A69168E3-41A2-4310-B3D2-D6F73A7BB1DF}"/>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373AE819-8CA6-4F09-99C2-9FAFB6354A11}"/>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337410AF-556E-4651-8902-A047617AE438}"/>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AC94690-B2FF-4FAD-A951-5CFA3F064A80}"/>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E9DDE7D-C57C-47EC-8FCE-D89E3C20CF2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E9CEE8-0E10-480F-B419-BF8A6E30A18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4A236A-7DF8-4D3B-834C-A978FEAFB81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A34920-E157-428E-8726-599E908CACC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FB466C-1E2C-4C26-A2B5-E3616C32971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139700</xdr:rowOff>
    </xdr:from>
    <xdr:to>
      <xdr:col>24</xdr:col>
      <xdr:colOff>114300</xdr:colOff>
      <xdr:row>42</xdr:row>
      <xdr:rowOff>69850</xdr:rowOff>
    </xdr:to>
    <xdr:sp macro="" textlink="">
      <xdr:nvSpPr>
        <xdr:cNvPr id="73" name="楕円 72">
          <a:extLst>
            <a:ext uri="{FF2B5EF4-FFF2-40B4-BE49-F238E27FC236}">
              <a16:creationId xmlns:a16="http://schemas.microsoft.com/office/drawing/2014/main" id="{FAED4E81-FE20-40AA-B44D-1ED52F1212A0}"/>
            </a:ext>
          </a:extLst>
        </xdr:cNvPr>
        <xdr:cNvSpPr/>
      </xdr:nvSpPr>
      <xdr:spPr>
        <a:xfrm>
          <a:off x="4036060" y="701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54627</xdr:rowOff>
    </xdr:from>
    <xdr:ext cx="405111" cy="259045"/>
    <xdr:sp macro="" textlink="">
      <xdr:nvSpPr>
        <xdr:cNvPr id="74" name="【道路】&#10;有形固定資産減価償却率該当値テキスト">
          <a:extLst>
            <a:ext uri="{FF2B5EF4-FFF2-40B4-BE49-F238E27FC236}">
              <a16:creationId xmlns:a16="http://schemas.microsoft.com/office/drawing/2014/main" id="{EBC51EA2-8809-4D26-ABB4-A3EA93F2693F}"/>
            </a:ext>
          </a:extLst>
        </xdr:cNvPr>
        <xdr:cNvSpPr txBox="1"/>
      </xdr:nvSpPr>
      <xdr:spPr>
        <a:xfrm>
          <a:off x="4124960"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147320</xdr:rowOff>
    </xdr:from>
    <xdr:to>
      <xdr:col>20</xdr:col>
      <xdr:colOff>38100</xdr:colOff>
      <xdr:row>42</xdr:row>
      <xdr:rowOff>77470</xdr:rowOff>
    </xdr:to>
    <xdr:sp macro="" textlink="">
      <xdr:nvSpPr>
        <xdr:cNvPr id="75" name="楕円 74">
          <a:extLst>
            <a:ext uri="{FF2B5EF4-FFF2-40B4-BE49-F238E27FC236}">
              <a16:creationId xmlns:a16="http://schemas.microsoft.com/office/drawing/2014/main" id="{33E07D2E-E859-4A57-9C40-DD046654CBFB}"/>
            </a:ext>
          </a:extLst>
        </xdr:cNvPr>
        <xdr:cNvSpPr/>
      </xdr:nvSpPr>
      <xdr:spPr>
        <a:xfrm>
          <a:off x="3312160" y="7020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19050</xdr:rowOff>
    </xdr:from>
    <xdr:to>
      <xdr:col>24</xdr:col>
      <xdr:colOff>63500</xdr:colOff>
      <xdr:row>42</xdr:row>
      <xdr:rowOff>26670</xdr:rowOff>
    </xdr:to>
    <xdr:cxnSp macro="">
      <xdr:nvCxnSpPr>
        <xdr:cNvPr id="76" name="直線コネクタ 75">
          <a:extLst>
            <a:ext uri="{FF2B5EF4-FFF2-40B4-BE49-F238E27FC236}">
              <a16:creationId xmlns:a16="http://schemas.microsoft.com/office/drawing/2014/main" id="{BB73101B-C720-4588-A297-FB716ED2DA69}"/>
            </a:ext>
          </a:extLst>
        </xdr:cNvPr>
        <xdr:cNvCxnSpPr/>
      </xdr:nvCxnSpPr>
      <xdr:spPr>
        <a:xfrm flipV="1">
          <a:off x="3355340" y="705993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133985</xdr:rowOff>
    </xdr:from>
    <xdr:to>
      <xdr:col>15</xdr:col>
      <xdr:colOff>101600</xdr:colOff>
      <xdr:row>42</xdr:row>
      <xdr:rowOff>64135</xdr:rowOff>
    </xdr:to>
    <xdr:sp macro="" textlink="">
      <xdr:nvSpPr>
        <xdr:cNvPr id="77" name="楕円 76">
          <a:extLst>
            <a:ext uri="{FF2B5EF4-FFF2-40B4-BE49-F238E27FC236}">
              <a16:creationId xmlns:a16="http://schemas.microsoft.com/office/drawing/2014/main" id="{4DB3BD93-0F23-4D23-A703-B77482B2C139}"/>
            </a:ext>
          </a:extLst>
        </xdr:cNvPr>
        <xdr:cNvSpPr/>
      </xdr:nvSpPr>
      <xdr:spPr>
        <a:xfrm>
          <a:off x="2514600" y="7007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13335</xdr:rowOff>
    </xdr:from>
    <xdr:to>
      <xdr:col>19</xdr:col>
      <xdr:colOff>177800</xdr:colOff>
      <xdr:row>42</xdr:row>
      <xdr:rowOff>26670</xdr:rowOff>
    </xdr:to>
    <xdr:cxnSp macro="">
      <xdr:nvCxnSpPr>
        <xdr:cNvPr id="78" name="直線コネクタ 77">
          <a:extLst>
            <a:ext uri="{FF2B5EF4-FFF2-40B4-BE49-F238E27FC236}">
              <a16:creationId xmlns:a16="http://schemas.microsoft.com/office/drawing/2014/main" id="{FBCB32F6-78EB-4A02-ACD7-34CD5222597E}"/>
            </a:ext>
          </a:extLst>
        </xdr:cNvPr>
        <xdr:cNvCxnSpPr/>
      </xdr:nvCxnSpPr>
      <xdr:spPr>
        <a:xfrm>
          <a:off x="2565400" y="705421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132080</xdr:rowOff>
    </xdr:from>
    <xdr:to>
      <xdr:col>10</xdr:col>
      <xdr:colOff>165100</xdr:colOff>
      <xdr:row>42</xdr:row>
      <xdr:rowOff>62230</xdr:rowOff>
    </xdr:to>
    <xdr:sp macro="" textlink="">
      <xdr:nvSpPr>
        <xdr:cNvPr id="79" name="楕円 78">
          <a:extLst>
            <a:ext uri="{FF2B5EF4-FFF2-40B4-BE49-F238E27FC236}">
              <a16:creationId xmlns:a16="http://schemas.microsoft.com/office/drawing/2014/main" id="{4D4DFF81-16E9-459C-B1E7-B227F86BB5B0}"/>
            </a:ext>
          </a:extLst>
        </xdr:cNvPr>
        <xdr:cNvSpPr/>
      </xdr:nvSpPr>
      <xdr:spPr>
        <a:xfrm>
          <a:off x="1739900" y="7005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11430</xdr:rowOff>
    </xdr:from>
    <xdr:to>
      <xdr:col>15</xdr:col>
      <xdr:colOff>50800</xdr:colOff>
      <xdr:row>42</xdr:row>
      <xdr:rowOff>13335</xdr:rowOff>
    </xdr:to>
    <xdr:cxnSp macro="">
      <xdr:nvCxnSpPr>
        <xdr:cNvPr id="80" name="直線コネクタ 79">
          <a:extLst>
            <a:ext uri="{FF2B5EF4-FFF2-40B4-BE49-F238E27FC236}">
              <a16:creationId xmlns:a16="http://schemas.microsoft.com/office/drawing/2014/main" id="{BE99B187-FE1C-4AC7-8071-9303DFB1D902}"/>
            </a:ext>
          </a:extLst>
        </xdr:cNvPr>
        <xdr:cNvCxnSpPr/>
      </xdr:nvCxnSpPr>
      <xdr:spPr>
        <a:xfrm>
          <a:off x="1790700" y="705231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128270</xdr:rowOff>
    </xdr:from>
    <xdr:to>
      <xdr:col>6</xdr:col>
      <xdr:colOff>38100</xdr:colOff>
      <xdr:row>42</xdr:row>
      <xdr:rowOff>58420</xdr:rowOff>
    </xdr:to>
    <xdr:sp macro="" textlink="">
      <xdr:nvSpPr>
        <xdr:cNvPr id="81" name="楕円 80">
          <a:extLst>
            <a:ext uri="{FF2B5EF4-FFF2-40B4-BE49-F238E27FC236}">
              <a16:creationId xmlns:a16="http://schemas.microsoft.com/office/drawing/2014/main" id="{E4AA2B86-AEA5-45BD-BA79-BF27FD5F53F0}"/>
            </a:ext>
          </a:extLst>
        </xdr:cNvPr>
        <xdr:cNvSpPr/>
      </xdr:nvSpPr>
      <xdr:spPr>
        <a:xfrm>
          <a:off x="965200" y="7001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7620</xdr:rowOff>
    </xdr:from>
    <xdr:to>
      <xdr:col>10</xdr:col>
      <xdr:colOff>114300</xdr:colOff>
      <xdr:row>42</xdr:row>
      <xdr:rowOff>11430</xdr:rowOff>
    </xdr:to>
    <xdr:cxnSp macro="">
      <xdr:nvCxnSpPr>
        <xdr:cNvPr id="82" name="直線コネクタ 81">
          <a:extLst>
            <a:ext uri="{FF2B5EF4-FFF2-40B4-BE49-F238E27FC236}">
              <a16:creationId xmlns:a16="http://schemas.microsoft.com/office/drawing/2014/main" id="{7749322E-ADDD-4878-B298-937D4E3CB18B}"/>
            </a:ext>
          </a:extLst>
        </xdr:cNvPr>
        <xdr:cNvCxnSpPr/>
      </xdr:nvCxnSpPr>
      <xdr:spPr>
        <a:xfrm>
          <a:off x="1008380" y="70485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EE571E83-8872-4CAD-88B5-106403D6CF38}"/>
            </a:ext>
          </a:extLst>
        </xdr:cNvPr>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D5DD27DB-224B-4220-AFCD-69AFCC332FD5}"/>
            </a:ext>
          </a:extLst>
        </xdr:cNvPr>
        <xdr:cNvSpPr txBox="1"/>
      </xdr:nvSpPr>
      <xdr:spPr>
        <a:xfrm>
          <a:off x="238570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B0E5DB51-97EE-45D0-B796-40089BAE701C}"/>
            </a:ext>
          </a:extLst>
        </xdr:cNvPr>
        <xdr:cNvSpPr txBox="1"/>
      </xdr:nvSpPr>
      <xdr:spPr>
        <a:xfrm>
          <a:off x="16110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0D75BB77-7F6A-4503-B5C8-3E7E1E6FE020}"/>
            </a:ext>
          </a:extLst>
        </xdr:cNvPr>
        <xdr:cNvSpPr txBox="1"/>
      </xdr:nvSpPr>
      <xdr:spPr>
        <a:xfrm>
          <a:off x="8363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B06EA35D-DFE3-4B19-8711-C8A1B997DE56}"/>
            </a:ext>
          </a:extLst>
        </xdr:cNvPr>
        <xdr:cNvSpPr txBox="1"/>
      </xdr:nvSpPr>
      <xdr:spPr>
        <a:xfrm>
          <a:off x="317056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AA4A7F7F-315A-415A-A317-789A1165BB45}"/>
            </a:ext>
          </a:extLst>
        </xdr:cNvPr>
        <xdr:cNvSpPr txBox="1"/>
      </xdr:nvSpPr>
      <xdr:spPr>
        <a:xfrm>
          <a:off x="238570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3D51341B-0831-4EB9-8B3C-1608054AA7DA}"/>
            </a:ext>
          </a:extLst>
        </xdr:cNvPr>
        <xdr:cNvSpPr txBox="1"/>
      </xdr:nvSpPr>
      <xdr:spPr>
        <a:xfrm>
          <a:off x="161100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A5C855BC-0EBB-44F5-A254-652FEC1DEC62}"/>
            </a:ext>
          </a:extLst>
        </xdr:cNvPr>
        <xdr:cNvSpPr txBox="1"/>
      </xdr:nvSpPr>
      <xdr:spPr>
        <a:xfrm>
          <a:off x="83630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8283EB4-D05B-4882-8CB9-087E64803D0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086BD75-F215-4C0B-910B-B4A495E5CD9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9B2A5AE-8D95-4367-A2D4-5C392026DF1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BF9C757-06E6-4210-98B1-1DAC23242EE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23C5DD6-4D8F-448A-B9FF-B5A79D64324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0F7CFA-9762-4F85-9F24-FC4443E5F59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6657F0A-8B40-4D6F-9BB0-92467476F95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0A57139-DEE3-40CC-9176-8026A757742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C262526-FFA5-4EC7-A502-1FA30D341FF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4DB9D66-9294-43BE-81B8-1113B1713E5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1ACE0BA-FCA8-4895-9382-7AA66F23CAF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D480066-8048-4EA7-BD40-A810F9EF534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D66BC90-BF00-41A6-8F4E-4EE64768BCD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DE9A195-B6CA-4896-A914-8B3628BC31AB}"/>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33C47F9-27D1-4CB9-A080-9178A742673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962395D-B5B4-437A-B738-895B016044EB}"/>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CB0B7AD-EBB6-4D72-8C02-F218994EE95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CEBDF3D-7B21-4215-9EA8-672685499C09}"/>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3BF56D7-C07A-4268-B150-09C511A52C2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E4A7BAE-E70E-4BA2-B38F-380B2BA2CC55}"/>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10919D4-3108-4A8D-BC62-FDF1070B24F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6324BFE-C946-4808-86CB-5B66C7A20BF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A30CE0A-CC29-49F4-A848-A8851DBFEA4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FDA3F1F7-B56C-44DF-B757-E545A60C4528}"/>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2EE1C928-005D-475D-85A2-00B6F9D14C97}"/>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DB6BE303-C8A6-4591-8DAB-4148F4950DAF}"/>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D7827C3C-96F4-407A-81E8-F584CD8230C6}"/>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72668565-CE8B-4F76-A1FB-93403F5B08E3}"/>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D1CC43EA-E1FD-4840-84F6-D929F3A63CBF}"/>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59660EFB-1BFD-44F7-A31A-05FBBF67FC22}"/>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4E7DDA70-2681-4E28-AC1C-2BC493F35E57}"/>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FC8CF4CF-F688-4DD8-B350-F2E7EECD0FAC}"/>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AB741EAF-F2D9-4FB2-AB76-1981813CE646}"/>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14BF89A5-8764-49DC-963A-0A68B918F9C6}"/>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7DE6891-EDDA-44EF-A2AE-4D88D48C5D7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DAEEE6-719E-496B-930A-939F4C0832A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2880753-8493-4DE2-A18D-42A659F8F00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9485F07-0C72-43D7-9A00-9B648045F88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5060DD2-7DA7-41F0-9F31-98D976FA06F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60871</xdr:rowOff>
    </xdr:from>
    <xdr:to>
      <xdr:col>55</xdr:col>
      <xdr:colOff>50800</xdr:colOff>
      <xdr:row>40</xdr:row>
      <xdr:rowOff>162471</xdr:rowOff>
    </xdr:to>
    <xdr:sp macro="" textlink="">
      <xdr:nvSpPr>
        <xdr:cNvPr id="130" name="楕円 129">
          <a:extLst>
            <a:ext uri="{FF2B5EF4-FFF2-40B4-BE49-F238E27FC236}">
              <a16:creationId xmlns:a16="http://schemas.microsoft.com/office/drawing/2014/main" id="{ECF95F44-E2EE-4788-B926-AB5194E5504D}"/>
            </a:ext>
          </a:extLst>
        </xdr:cNvPr>
        <xdr:cNvSpPr/>
      </xdr:nvSpPr>
      <xdr:spPr>
        <a:xfrm>
          <a:off x="9192260" y="6766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39298</xdr:rowOff>
    </xdr:from>
    <xdr:ext cx="469744" cy="259045"/>
    <xdr:sp macro="" textlink="">
      <xdr:nvSpPr>
        <xdr:cNvPr id="131" name="【道路】&#10;一人当たり延長該当値テキスト">
          <a:extLst>
            <a:ext uri="{FF2B5EF4-FFF2-40B4-BE49-F238E27FC236}">
              <a16:creationId xmlns:a16="http://schemas.microsoft.com/office/drawing/2014/main" id="{B1E04CF2-4FA6-497E-88FB-ECC9AD3A4F73}"/>
            </a:ext>
          </a:extLst>
        </xdr:cNvPr>
        <xdr:cNvSpPr txBox="1"/>
      </xdr:nvSpPr>
      <xdr:spPr>
        <a:xfrm>
          <a:off x="9258300" y="6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62776</xdr:rowOff>
    </xdr:from>
    <xdr:to>
      <xdr:col>50</xdr:col>
      <xdr:colOff>165100</xdr:colOff>
      <xdr:row>40</xdr:row>
      <xdr:rowOff>164376</xdr:rowOff>
    </xdr:to>
    <xdr:sp macro="" textlink="">
      <xdr:nvSpPr>
        <xdr:cNvPr id="132" name="楕円 131">
          <a:extLst>
            <a:ext uri="{FF2B5EF4-FFF2-40B4-BE49-F238E27FC236}">
              <a16:creationId xmlns:a16="http://schemas.microsoft.com/office/drawing/2014/main" id="{B0424514-2E7D-4C2E-96CA-AA783DFE17F2}"/>
            </a:ext>
          </a:extLst>
        </xdr:cNvPr>
        <xdr:cNvSpPr/>
      </xdr:nvSpPr>
      <xdr:spPr>
        <a:xfrm>
          <a:off x="8445500" y="67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111671</xdr:rowOff>
    </xdr:from>
    <xdr:to>
      <xdr:col>55</xdr:col>
      <xdr:colOff>0</xdr:colOff>
      <xdr:row>40</xdr:row>
      <xdr:rowOff>113576</xdr:rowOff>
    </xdr:to>
    <xdr:cxnSp macro="">
      <xdr:nvCxnSpPr>
        <xdr:cNvPr id="133" name="直線コネクタ 132">
          <a:extLst>
            <a:ext uri="{FF2B5EF4-FFF2-40B4-BE49-F238E27FC236}">
              <a16:creationId xmlns:a16="http://schemas.microsoft.com/office/drawing/2014/main" id="{FF428C2E-B5FC-423F-B771-060810E26446}"/>
            </a:ext>
          </a:extLst>
        </xdr:cNvPr>
        <xdr:cNvCxnSpPr/>
      </xdr:nvCxnSpPr>
      <xdr:spPr>
        <a:xfrm flipV="1">
          <a:off x="8496300" y="6817271"/>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64376</xdr:rowOff>
    </xdr:from>
    <xdr:to>
      <xdr:col>46</xdr:col>
      <xdr:colOff>38100</xdr:colOff>
      <xdr:row>40</xdr:row>
      <xdr:rowOff>165976</xdr:rowOff>
    </xdr:to>
    <xdr:sp macro="" textlink="">
      <xdr:nvSpPr>
        <xdr:cNvPr id="134" name="楕円 133">
          <a:extLst>
            <a:ext uri="{FF2B5EF4-FFF2-40B4-BE49-F238E27FC236}">
              <a16:creationId xmlns:a16="http://schemas.microsoft.com/office/drawing/2014/main" id="{BE626D8D-232A-4B1B-94A3-0B3551E3B402}"/>
            </a:ext>
          </a:extLst>
        </xdr:cNvPr>
        <xdr:cNvSpPr/>
      </xdr:nvSpPr>
      <xdr:spPr>
        <a:xfrm>
          <a:off x="7670800" y="67699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113576</xdr:rowOff>
    </xdr:from>
    <xdr:to>
      <xdr:col>50</xdr:col>
      <xdr:colOff>114300</xdr:colOff>
      <xdr:row>40</xdr:row>
      <xdr:rowOff>115176</xdr:rowOff>
    </xdr:to>
    <xdr:cxnSp macro="">
      <xdr:nvCxnSpPr>
        <xdr:cNvPr id="135" name="直線コネクタ 134">
          <a:extLst>
            <a:ext uri="{FF2B5EF4-FFF2-40B4-BE49-F238E27FC236}">
              <a16:creationId xmlns:a16="http://schemas.microsoft.com/office/drawing/2014/main" id="{8EED8C04-48E1-4903-8826-95671AE6AEE4}"/>
            </a:ext>
          </a:extLst>
        </xdr:cNvPr>
        <xdr:cNvCxnSpPr/>
      </xdr:nvCxnSpPr>
      <xdr:spPr>
        <a:xfrm flipV="1">
          <a:off x="7713980" y="6819176"/>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66586</xdr:rowOff>
    </xdr:from>
    <xdr:to>
      <xdr:col>41</xdr:col>
      <xdr:colOff>101600</xdr:colOff>
      <xdr:row>40</xdr:row>
      <xdr:rowOff>168186</xdr:rowOff>
    </xdr:to>
    <xdr:sp macro="" textlink="">
      <xdr:nvSpPr>
        <xdr:cNvPr id="136" name="楕円 135">
          <a:extLst>
            <a:ext uri="{FF2B5EF4-FFF2-40B4-BE49-F238E27FC236}">
              <a16:creationId xmlns:a16="http://schemas.microsoft.com/office/drawing/2014/main" id="{79CEBC15-8385-4A60-BD23-6B70EDBC6245}"/>
            </a:ext>
          </a:extLst>
        </xdr:cNvPr>
        <xdr:cNvSpPr/>
      </xdr:nvSpPr>
      <xdr:spPr>
        <a:xfrm>
          <a:off x="6873240" y="67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115176</xdr:rowOff>
    </xdr:from>
    <xdr:to>
      <xdr:col>45</xdr:col>
      <xdr:colOff>177800</xdr:colOff>
      <xdr:row>40</xdr:row>
      <xdr:rowOff>117386</xdr:rowOff>
    </xdr:to>
    <xdr:cxnSp macro="">
      <xdr:nvCxnSpPr>
        <xdr:cNvPr id="137" name="直線コネクタ 136">
          <a:extLst>
            <a:ext uri="{FF2B5EF4-FFF2-40B4-BE49-F238E27FC236}">
              <a16:creationId xmlns:a16="http://schemas.microsoft.com/office/drawing/2014/main" id="{7AEACE84-88E5-40FE-8FC2-19E650EBD56C}"/>
            </a:ext>
          </a:extLst>
        </xdr:cNvPr>
        <xdr:cNvCxnSpPr/>
      </xdr:nvCxnSpPr>
      <xdr:spPr>
        <a:xfrm flipV="1">
          <a:off x="6924040" y="6820776"/>
          <a:ext cx="78994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67119</xdr:rowOff>
    </xdr:from>
    <xdr:to>
      <xdr:col>36</xdr:col>
      <xdr:colOff>165100</xdr:colOff>
      <xdr:row>40</xdr:row>
      <xdr:rowOff>168719</xdr:rowOff>
    </xdr:to>
    <xdr:sp macro="" textlink="">
      <xdr:nvSpPr>
        <xdr:cNvPr id="138" name="楕円 137">
          <a:extLst>
            <a:ext uri="{FF2B5EF4-FFF2-40B4-BE49-F238E27FC236}">
              <a16:creationId xmlns:a16="http://schemas.microsoft.com/office/drawing/2014/main" id="{1BFA821B-0B46-4DB9-8EBB-60A7E73248A4}"/>
            </a:ext>
          </a:extLst>
        </xdr:cNvPr>
        <xdr:cNvSpPr/>
      </xdr:nvSpPr>
      <xdr:spPr>
        <a:xfrm>
          <a:off x="6098540" y="67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117386</xdr:rowOff>
    </xdr:from>
    <xdr:to>
      <xdr:col>41</xdr:col>
      <xdr:colOff>50800</xdr:colOff>
      <xdr:row>40</xdr:row>
      <xdr:rowOff>117919</xdr:rowOff>
    </xdr:to>
    <xdr:cxnSp macro="">
      <xdr:nvCxnSpPr>
        <xdr:cNvPr id="139" name="直線コネクタ 138">
          <a:extLst>
            <a:ext uri="{FF2B5EF4-FFF2-40B4-BE49-F238E27FC236}">
              <a16:creationId xmlns:a16="http://schemas.microsoft.com/office/drawing/2014/main" id="{4A8E684B-4A88-49B8-990F-8F4C12E7AE7D}"/>
            </a:ext>
          </a:extLst>
        </xdr:cNvPr>
        <xdr:cNvCxnSpPr/>
      </xdr:nvCxnSpPr>
      <xdr:spPr>
        <a:xfrm flipV="1">
          <a:off x="6149340" y="6822986"/>
          <a:ext cx="7747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057D1161-5B57-431E-B416-3975BA615BF0}"/>
            </a:ext>
          </a:extLst>
        </xdr:cNvPr>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EB84349E-5C25-419F-BBEB-DF06E29A7252}"/>
            </a:ext>
          </a:extLst>
        </xdr:cNvPr>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8D1D8059-919F-440D-9F47-2CB4A6F9B7EE}"/>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17F1EF98-6AEE-4B7F-B33A-D7F51BFFD736}"/>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155503</xdr:rowOff>
    </xdr:from>
    <xdr:ext cx="469744" cy="259045"/>
    <xdr:sp macro="" textlink="">
      <xdr:nvSpPr>
        <xdr:cNvPr id="144" name="n_1mainValue【道路】&#10;一人当たり延長">
          <a:extLst>
            <a:ext uri="{FF2B5EF4-FFF2-40B4-BE49-F238E27FC236}">
              <a16:creationId xmlns:a16="http://schemas.microsoft.com/office/drawing/2014/main" id="{20090CB1-128B-4395-9A0D-872E72267706}"/>
            </a:ext>
          </a:extLst>
        </xdr:cNvPr>
        <xdr:cNvSpPr txBox="1"/>
      </xdr:nvSpPr>
      <xdr:spPr>
        <a:xfrm>
          <a:off x="8271587" y="68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157103</xdr:rowOff>
    </xdr:from>
    <xdr:ext cx="469744" cy="259045"/>
    <xdr:sp macro="" textlink="">
      <xdr:nvSpPr>
        <xdr:cNvPr id="145" name="n_2mainValue【道路】&#10;一人当たり延長">
          <a:extLst>
            <a:ext uri="{FF2B5EF4-FFF2-40B4-BE49-F238E27FC236}">
              <a16:creationId xmlns:a16="http://schemas.microsoft.com/office/drawing/2014/main" id="{4807D4D6-7932-4EAF-BC3A-ABFDFB619998}"/>
            </a:ext>
          </a:extLst>
        </xdr:cNvPr>
        <xdr:cNvSpPr txBox="1"/>
      </xdr:nvSpPr>
      <xdr:spPr>
        <a:xfrm>
          <a:off x="7509587" y="68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159313</xdr:rowOff>
    </xdr:from>
    <xdr:ext cx="469744" cy="259045"/>
    <xdr:sp macro="" textlink="">
      <xdr:nvSpPr>
        <xdr:cNvPr id="146" name="n_3mainValue【道路】&#10;一人当たり延長">
          <a:extLst>
            <a:ext uri="{FF2B5EF4-FFF2-40B4-BE49-F238E27FC236}">
              <a16:creationId xmlns:a16="http://schemas.microsoft.com/office/drawing/2014/main" id="{1A1FA08D-867E-4B0D-A018-DBC8C8AC0539}"/>
            </a:ext>
          </a:extLst>
        </xdr:cNvPr>
        <xdr:cNvSpPr txBox="1"/>
      </xdr:nvSpPr>
      <xdr:spPr>
        <a:xfrm>
          <a:off x="6712027" y="68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159846</xdr:rowOff>
    </xdr:from>
    <xdr:ext cx="469744" cy="259045"/>
    <xdr:sp macro="" textlink="">
      <xdr:nvSpPr>
        <xdr:cNvPr id="147" name="n_4mainValue【道路】&#10;一人当たり延長">
          <a:extLst>
            <a:ext uri="{FF2B5EF4-FFF2-40B4-BE49-F238E27FC236}">
              <a16:creationId xmlns:a16="http://schemas.microsoft.com/office/drawing/2014/main" id="{CC0D0322-FEF3-435E-BA21-A8BC113AD467}"/>
            </a:ext>
          </a:extLst>
        </xdr:cNvPr>
        <xdr:cNvSpPr txBox="1"/>
      </xdr:nvSpPr>
      <xdr:spPr>
        <a:xfrm>
          <a:off x="5937327" y="68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C5C8CEE-329C-4269-9C7C-29FBF1B897B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415FAD2-2D92-4FD0-A706-A3006207CF2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2B0A02D-1C91-4398-8399-5271F8AAEB6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F28F1E8-1A7D-4FEB-8E2A-5E6E82FC940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49E4F1B-EE60-4C84-92B1-8A6FDE0DA35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94D626B-530E-40BB-8DB9-A044B2CBC7A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5620583-48DB-4EF2-BF35-8BCC348C9D4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B3BCE42-CE12-4A04-AF9F-D528EFCA19F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4D136F7-A5E9-4173-845C-F255C397B06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13B048F-6188-4344-97F9-C7FC24517BB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1491BDB-2DD3-4B32-8E12-DA931612EB1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F3F1A46-FA7E-43A3-BF8E-17F5A1DAE28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D6D8FA6-E6E3-4FA6-AAA2-C9971A28767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A8EEBD4-B17D-4273-9C79-CBB2D193FB6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10F1D9A-1117-4173-85DC-E71A354A0F4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D294A9B-4389-44E4-8925-A40EACA04B5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8C9A55D-0436-4E92-8D63-B5B277FE641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7FF0CEC-1231-49E3-9FB7-292A930023E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6FBB3D5-670C-4500-B66E-41564F4EB32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7436C8F-3128-4F9F-807E-C071254F070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0D35ACE-E70A-41F9-AF5F-81D6A525518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00D84D9-6243-4968-AFB4-1DCFF1C60E6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75CA6F1-E282-418C-9D0E-F415E66431F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BD03B6F-C142-4D22-B705-3C32096517C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097C567-B9D2-4181-9701-795E53977EB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23706B98-55EB-4660-B5EE-F504CA3A57D3}"/>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F634F31-CEC4-4DDD-ABCF-57ED41B3605C}"/>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867EB80-41B2-4F96-A724-AEA02059AF6C}"/>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12F241C-E236-435F-BD6C-74425CB67FC3}"/>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89C7395A-A44E-4AC4-9703-80F4247C5949}"/>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04F4C13-BF87-470B-84E1-A33B1484AA98}"/>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C9BDBEFF-0B01-4ED6-9EC2-DBAB9B08CC33}"/>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E7167F9-BB5A-4341-A1BA-2E8C547077CD}"/>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1336009E-5201-4FA5-9F61-D420B1BF79FB}"/>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8A41276E-ACA4-48C3-9380-7A7EB8DCB894}"/>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3B81057C-2231-478C-8A90-2D8D57AF4556}"/>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8584F6E-095F-4828-A6DB-D183CD8DA14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B388F3-E06E-4C7D-B31D-93C3FC440E1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932493-C918-4791-B31A-B0744667493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74F064C-87D7-468C-834E-269A5B41C14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9BA9BB1-D852-4B36-9128-0CE5E3C3975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89" name="楕円 188">
          <a:extLst>
            <a:ext uri="{FF2B5EF4-FFF2-40B4-BE49-F238E27FC236}">
              <a16:creationId xmlns:a16="http://schemas.microsoft.com/office/drawing/2014/main" id="{88591D6E-F65B-4A5E-BF9E-E65D92B68680}"/>
            </a:ext>
          </a:extLst>
        </xdr:cNvPr>
        <xdr:cNvSpPr/>
      </xdr:nvSpPr>
      <xdr:spPr>
        <a:xfrm>
          <a:off x="403606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19067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DF99020-1507-4FFD-9288-302485D415AD}"/>
            </a:ext>
          </a:extLst>
        </xdr:cNvPr>
        <xdr:cNvSpPr txBox="1"/>
      </xdr:nvSpPr>
      <xdr:spPr>
        <a:xfrm>
          <a:off x="412496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91" name="楕円 190">
          <a:extLst>
            <a:ext uri="{FF2B5EF4-FFF2-40B4-BE49-F238E27FC236}">
              <a16:creationId xmlns:a16="http://schemas.microsoft.com/office/drawing/2014/main" id="{BEE1DC0E-F58C-48E9-868C-A3D7CD9028C2}"/>
            </a:ext>
          </a:extLst>
        </xdr:cNvPr>
        <xdr:cNvSpPr/>
      </xdr:nvSpPr>
      <xdr:spPr>
        <a:xfrm>
          <a:off x="331216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91440</xdr:rowOff>
    </xdr:to>
    <xdr:cxnSp macro="">
      <xdr:nvCxnSpPr>
        <xdr:cNvPr id="192" name="直線コネクタ 191">
          <a:extLst>
            <a:ext uri="{FF2B5EF4-FFF2-40B4-BE49-F238E27FC236}">
              <a16:creationId xmlns:a16="http://schemas.microsoft.com/office/drawing/2014/main" id="{F3459EDD-95D1-4074-8156-94E8244D134F}"/>
            </a:ext>
          </a:extLst>
        </xdr:cNvPr>
        <xdr:cNvCxnSpPr/>
      </xdr:nvCxnSpPr>
      <xdr:spPr>
        <a:xfrm>
          <a:off x="3355340" y="1064133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19413</xdr:rowOff>
    </xdr:from>
    <xdr:to>
      <xdr:col>15</xdr:col>
      <xdr:colOff>101600</xdr:colOff>
      <xdr:row>63</xdr:row>
      <xdr:rowOff>121013</xdr:rowOff>
    </xdr:to>
    <xdr:sp macro="" textlink="">
      <xdr:nvSpPr>
        <xdr:cNvPr id="193" name="楕円 192">
          <a:extLst>
            <a:ext uri="{FF2B5EF4-FFF2-40B4-BE49-F238E27FC236}">
              <a16:creationId xmlns:a16="http://schemas.microsoft.com/office/drawing/2014/main" id="{1A1C5135-E258-4660-8742-FC42D8C341E0}"/>
            </a:ext>
          </a:extLst>
        </xdr:cNvPr>
        <xdr:cNvSpPr/>
      </xdr:nvSpPr>
      <xdr:spPr>
        <a:xfrm>
          <a:off x="25146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70213</xdr:rowOff>
    </xdr:from>
    <xdr:to>
      <xdr:col>19</xdr:col>
      <xdr:colOff>177800</xdr:colOff>
      <xdr:row>63</xdr:row>
      <xdr:rowOff>80010</xdr:rowOff>
    </xdr:to>
    <xdr:cxnSp macro="">
      <xdr:nvCxnSpPr>
        <xdr:cNvPr id="194" name="直線コネクタ 193">
          <a:extLst>
            <a:ext uri="{FF2B5EF4-FFF2-40B4-BE49-F238E27FC236}">
              <a16:creationId xmlns:a16="http://schemas.microsoft.com/office/drawing/2014/main" id="{601FA534-5E81-4F07-92FC-F88C53E9FBE6}"/>
            </a:ext>
          </a:extLst>
        </xdr:cNvPr>
        <xdr:cNvCxnSpPr/>
      </xdr:nvCxnSpPr>
      <xdr:spPr>
        <a:xfrm>
          <a:off x="2565400" y="10631533"/>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3084</xdr:rowOff>
    </xdr:from>
    <xdr:to>
      <xdr:col>10</xdr:col>
      <xdr:colOff>165100</xdr:colOff>
      <xdr:row>63</xdr:row>
      <xdr:rowOff>104684</xdr:rowOff>
    </xdr:to>
    <xdr:sp macro="" textlink="">
      <xdr:nvSpPr>
        <xdr:cNvPr id="195" name="楕円 194">
          <a:extLst>
            <a:ext uri="{FF2B5EF4-FFF2-40B4-BE49-F238E27FC236}">
              <a16:creationId xmlns:a16="http://schemas.microsoft.com/office/drawing/2014/main" id="{CCA2E435-35CE-4F8B-9CF9-08CF7DFADBFE}"/>
            </a:ext>
          </a:extLst>
        </xdr:cNvPr>
        <xdr:cNvSpPr/>
      </xdr:nvSpPr>
      <xdr:spPr>
        <a:xfrm>
          <a:off x="17399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53884</xdr:rowOff>
    </xdr:from>
    <xdr:to>
      <xdr:col>15</xdr:col>
      <xdr:colOff>50800</xdr:colOff>
      <xdr:row>63</xdr:row>
      <xdr:rowOff>70213</xdr:rowOff>
    </xdr:to>
    <xdr:cxnSp macro="">
      <xdr:nvCxnSpPr>
        <xdr:cNvPr id="196" name="直線コネクタ 195">
          <a:extLst>
            <a:ext uri="{FF2B5EF4-FFF2-40B4-BE49-F238E27FC236}">
              <a16:creationId xmlns:a16="http://schemas.microsoft.com/office/drawing/2014/main" id="{F9B1662C-1EAE-4EB4-87EC-77AE0D1CD825}"/>
            </a:ext>
          </a:extLst>
        </xdr:cNvPr>
        <xdr:cNvCxnSpPr/>
      </xdr:nvCxnSpPr>
      <xdr:spPr>
        <a:xfrm>
          <a:off x="1790700" y="1061520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7" name="楕円 196">
          <a:extLst>
            <a:ext uri="{FF2B5EF4-FFF2-40B4-BE49-F238E27FC236}">
              <a16:creationId xmlns:a16="http://schemas.microsoft.com/office/drawing/2014/main" id="{AFA04D32-F181-44A9-8500-2733F41514AD}"/>
            </a:ext>
          </a:extLst>
        </xdr:cNvPr>
        <xdr:cNvSpPr/>
      </xdr:nvSpPr>
      <xdr:spPr>
        <a:xfrm>
          <a:off x="96520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53884</xdr:rowOff>
    </xdr:to>
    <xdr:cxnSp macro="">
      <xdr:nvCxnSpPr>
        <xdr:cNvPr id="198" name="直線コネクタ 197">
          <a:extLst>
            <a:ext uri="{FF2B5EF4-FFF2-40B4-BE49-F238E27FC236}">
              <a16:creationId xmlns:a16="http://schemas.microsoft.com/office/drawing/2014/main" id="{051CCA58-CDD4-4FC8-BBF0-C6E4855AE610}"/>
            </a:ext>
          </a:extLst>
        </xdr:cNvPr>
        <xdr:cNvCxnSpPr/>
      </xdr:nvCxnSpPr>
      <xdr:spPr>
        <a:xfrm>
          <a:off x="1008380" y="10595610"/>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5E5B02B-47CC-4B49-80A0-C280710CAAFD}"/>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AAC37F3-3450-4CF7-842A-BF8758E38CB7}"/>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8CA746F-5585-4457-A4C6-6C3DA96D525E}"/>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36C7C23-B871-4FB6-AEDC-B491EAA83A05}"/>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D05F6C1-F7FD-4E97-952D-8E3C34863CF0}"/>
            </a:ext>
          </a:extLst>
        </xdr:cNvPr>
        <xdr:cNvSpPr txBox="1"/>
      </xdr:nvSpPr>
      <xdr:spPr>
        <a:xfrm>
          <a:off x="317056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329CDB9-722F-4AD9-BE88-19ED4FDEA3F3}"/>
            </a:ext>
          </a:extLst>
        </xdr:cNvPr>
        <xdr:cNvSpPr txBox="1"/>
      </xdr:nvSpPr>
      <xdr:spPr>
        <a:xfrm>
          <a:off x="238570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95811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A270029-3119-4E11-99AA-0E4427D927C5}"/>
            </a:ext>
          </a:extLst>
        </xdr:cNvPr>
        <xdr:cNvSpPr txBox="1"/>
      </xdr:nvSpPr>
      <xdr:spPr>
        <a:xfrm>
          <a:off x="161100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3710AFE-F20D-457E-8176-34CB31BF5CB9}"/>
            </a:ext>
          </a:extLst>
        </xdr:cNvPr>
        <xdr:cNvSpPr txBox="1"/>
      </xdr:nvSpPr>
      <xdr:spPr>
        <a:xfrm>
          <a:off x="83630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11D31C9-CDF2-46ED-9B87-DC8EF212853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8164F24-53E4-4126-9A8C-E1B5C6C9FB0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C14A634-8974-4734-8A82-50B563229AA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F7ABDDF-15F1-477F-8C2E-8EABD9BABDF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5689404-F46D-429D-AF73-B4FE696D269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A102BDA-0EC0-48F2-8CA3-025344BB4D6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8E4DDB2-AFD2-4005-8086-4F949C539FD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21BBF6E-E5F1-4FD6-927D-77A42386F89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9A18160-254B-4FAA-B79C-E2FE8607548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A9133A2-88EE-477E-BCDC-083DC17B186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01BB882-D006-4EB7-95C1-EB7B6064B0D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251D765-CD0A-425E-89D6-10901360E1C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B357E79-F51F-4A6D-AA63-67234A0CCFB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6BDBB7D-B47E-430E-9751-2606EEC3979F}"/>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F21432A-0930-440F-B627-575E4193A61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D67060A-0CF3-4253-BCC4-8D41BE232336}"/>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F0C099E-1917-4EC3-969A-E328C2DAD3B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CD4919B-1E1E-4DAE-8763-7D7F2FEA4155}"/>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561DB30-7D87-430A-875C-52F8AD924BD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0286B5F-AF23-4642-B6EC-A3FECC6A393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EDF5202-2D32-4719-8CA5-D8D4B960809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AF794C0-3FA7-4675-9E67-FB82439899D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8365F87-715F-4328-B8CE-5B4C0F833D0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15146531-B9F8-4BFE-A87A-EC1F39C794C5}"/>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C790FA2-8584-4EF9-B789-484C59328798}"/>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D0F561A5-84F0-421D-BD36-23E7CE473CDF}"/>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3D89C2E-5A2F-4A01-A672-D9E5F5E901C5}"/>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244AFAA9-E553-419B-9496-32942B0A1C84}"/>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94D53EB-08B3-4FB5-9A33-C85146484842}"/>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E9CFB610-D681-4CA5-9362-6B8D3CFEAB2F}"/>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52FB3B9B-AE49-4B05-9952-9A2298CCC9E7}"/>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6951CD1A-1BAF-40D8-9204-C8492BDD428A}"/>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9C1AA98E-0002-4135-B6F5-FAA46D438805}"/>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7BDE9F7E-5985-4025-A0F5-13A4DFC46933}"/>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8C5519C-1E9E-47CB-8EF0-1D0D00EE688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E5DA0FE-31BD-49BD-AEFC-370773DBA49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E59E9D-F01F-4867-8C55-788578972F2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BDAC0DD-344B-497A-BFA4-3E43E44241D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C6CAFC1-A105-4274-BB23-E4B0354F80C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139786</xdr:rowOff>
    </xdr:from>
    <xdr:to>
      <xdr:col>55</xdr:col>
      <xdr:colOff>50800</xdr:colOff>
      <xdr:row>64</xdr:row>
      <xdr:rowOff>69936</xdr:rowOff>
    </xdr:to>
    <xdr:sp macro="" textlink="">
      <xdr:nvSpPr>
        <xdr:cNvPr id="246" name="楕円 245">
          <a:extLst>
            <a:ext uri="{FF2B5EF4-FFF2-40B4-BE49-F238E27FC236}">
              <a16:creationId xmlns:a16="http://schemas.microsoft.com/office/drawing/2014/main" id="{16C1C6C8-A4EF-462A-ADAE-997D63DAB20C}"/>
            </a:ext>
          </a:extLst>
        </xdr:cNvPr>
        <xdr:cNvSpPr/>
      </xdr:nvSpPr>
      <xdr:spPr>
        <a:xfrm>
          <a:off x="9192260" y="10701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54713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D263356A-B21E-402F-A748-6B97F08A3042}"/>
            </a:ext>
          </a:extLst>
        </xdr:cNvPr>
        <xdr:cNvSpPr txBox="1"/>
      </xdr:nvSpPr>
      <xdr:spPr>
        <a:xfrm>
          <a:off x="9258300" y="106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140194</xdr:rowOff>
    </xdr:from>
    <xdr:to>
      <xdr:col>50</xdr:col>
      <xdr:colOff>165100</xdr:colOff>
      <xdr:row>64</xdr:row>
      <xdr:rowOff>70344</xdr:rowOff>
    </xdr:to>
    <xdr:sp macro="" textlink="">
      <xdr:nvSpPr>
        <xdr:cNvPr id="248" name="楕円 247">
          <a:extLst>
            <a:ext uri="{FF2B5EF4-FFF2-40B4-BE49-F238E27FC236}">
              <a16:creationId xmlns:a16="http://schemas.microsoft.com/office/drawing/2014/main" id="{06835812-D224-4647-9284-1E6D6745C0EC}"/>
            </a:ext>
          </a:extLst>
        </xdr:cNvPr>
        <xdr:cNvSpPr/>
      </xdr:nvSpPr>
      <xdr:spPr>
        <a:xfrm>
          <a:off x="8445500" y="10701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19136</xdr:rowOff>
    </xdr:from>
    <xdr:to>
      <xdr:col>55</xdr:col>
      <xdr:colOff>0</xdr:colOff>
      <xdr:row>64</xdr:row>
      <xdr:rowOff>19544</xdr:rowOff>
    </xdr:to>
    <xdr:cxnSp macro="">
      <xdr:nvCxnSpPr>
        <xdr:cNvPr id="249" name="直線コネクタ 248">
          <a:extLst>
            <a:ext uri="{FF2B5EF4-FFF2-40B4-BE49-F238E27FC236}">
              <a16:creationId xmlns:a16="http://schemas.microsoft.com/office/drawing/2014/main" id="{E1C1BCB7-2904-4B71-9911-95B85EBAC931}"/>
            </a:ext>
          </a:extLst>
        </xdr:cNvPr>
        <xdr:cNvCxnSpPr/>
      </xdr:nvCxnSpPr>
      <xdr:spPr>
        <a:xfrm flipV="1">
          <a:off x="8496300" y="10748096"/>
          <a:ext cx="7239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140478</xdr:rowOff>
    </xdr:from>
    <xdr:to>
      <xdr:col>46</xdr:col>
      <xdr:colOff>38100</xdr:colOff>
      <xdr:row>64</xdr:row>
      <xdr:rowOff>70628</xdr:rowOff>
    </xdr:to>
    <xdr:sp macro="" textlink="">
      <xdr:nvSpPr>
        <xdr:cNvPr id="250" name="楕円 249">
          <a:extLst>
            <a:ext uri="{FF2B5EF4-FFF2-40B4-BE49-F238E27FC236}">
              <a16:creationId xmlns:a16="http://schemas.microsoft.com/office/drawing/2014/main" id="{FD3CC4AF-D79D-4627-A983-B602A1635B7B}"/>
            </a:ext>
          </a:extLst>
        </xdr:cNvPr>
        <xdr:cNvSpPr/>
      </xdr:nvSpPr>
      <xdr:spPr>
        <a:xfrm>
          <a:off x="7670800" y="10701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19544</xdr:rowOff>
    </xdr:from>
    <xdr:to>
      <xdr:col>50</xdr:col>
      <xdr:colOff>114300</xdr:colOff>
      <xdr:row>64</xdr:row>
      <xdr:rowOff>19828</xdr:rowOff>
    </xdr:to>
    <xdr:cxnSp macro="">
      <xdr:nvCxnSpPr>
        <xdr:cNvPr id="251" name="直線コネクタ 250">
          <a:extLst>
            <a:ext uri="{FF2B5EF4-FFF2-40B4-BE49-F238E27FC236}">
              <a16:creationId xmlns:a16="http://schemas.microsoft.com/office/drawing/2014/main" id="{84093B45-4FAE-432A-86A7-09C123574098}"/>
            </a:ext>
          </a:extLst>
        </xdr:cNvPr>
        <xdr:cNvCxnSpPr/>
      </xdr:nvCxnSpPr>
      <xdr:spPr>
        <a:xfrm flipV="1">
          <a:off x="7713980" y="10748504"/>
          <a:ext cx="78232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140406</xdr:rowOff>
    </xdr:from>
    <xdr:to>
      <xdr:col>41</xdr:col>
      <xdr:colOff>101600</xdr:colOff>
      <xdr:row>64</xdr:row>
      <xdr:rowOff>70556</xdr:rowOff>
    </xdr:to>
    <xdr:sp macro="" textlink="">
      <xdr:nvSpPr>
        <xdr:cNvPr id="252" name="楕円 251">
          <a:extLst>
            <a:ext uri="{FF2B5EF4-FFF2-40B4-BE49-F238E27FC236}">
              <a16:creationId xmlns:a16="http://schemas.microsoft.com/office/drawing/2014/main" id="{F761A150-F5CB-4A1B-83EC-2548CC90BD70}"/>
            </a:ext>
          </a:extLst>
        </xdr:cNvPr>
        <xdr:cNvSpPr/>
      </xdr:nvSpPr>
      <xdr:spPr>
        <a:xfrm>
          <a:off x="6873240" y="10701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19756</xdr:rowOff>
    </xdr:from>
    <xdr:to>
      <xdr:col>45</xdr:col>
      <xdr:colOff>177800</xdr:colOff>
      <xdr:row>64</xdr:row>
      <xdr:rowOff>19828</xdr:rowOff>
    </xdr:to>
    <xdr:cxnSp macro="">
      <xdr:nvCxnSpPr>
        <xdr:cNvPr id="253" name="直線コネクタ 252">
          <a:extLst>
            <a:ext uri="{FF2B5EF4-FFF2-40B4-BE49-F238E27FC236}">
              <a16:creationId xmlns:a16="http://schemas.microsoft.com/office/drawing/2014/main" id="{CD5528F8-E9AA-4648-B7C0-96182898AC52}"/>
            </a:ext>
          </a:extLst>
        </xdr:cNvPr>
        <xdr:cNvCxnSpPr/>
      </xdr:nvCxnSpPr>
      <xdr:spPr>
        <a:xfrm>
          <a:off x="6924040" y="10748716"/>
          <a:ext cx="78994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140522</xdr:rowOff>
    </xdr:from>
    <xdr:to>
      <xdr:col>36</xdr:col>
      <xdr:colOff>165100</xdr:colOff>
      <xdr:row>64</xdr:row>
      <xdr:rowOff>70672</xdr:rowOff>
    </xdr:to>
    <xdr:sp macro="" textlink="">
      <xdr:nvSpPr>
        <xdr:cNvPr id="254" name="楕円 253">
          <a:extLst>
            <a:ext uri="{FF2B5EF4-FFF2-40B4-BE49-F238E27FC236}">
              <a16:creationId xmlns:a16="http://schemas.microsoft.com/office/drawing/2014/main" id="{947881F7-8557-4493-A24F-FAE51BA79CE6}"/>
            </a:ext>
          </a:extLst>
        </xdr:cNvPr>
        <xdr:cNvSpPr/>
      </xdr:nvSpPr>
      <xdr:spPr>
        <a:xfrm>
          <a:off x="6098540" y="10701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19756</xdr:rowOff>
    </xdr:from>
    <xdr:to>
      <xdr:col>41</xdr:col>
      <xdr:colOff>50800</xdr:colOff>
      <xdr:row>64</xdr:row>
      <xdr:rowOff>19872</xdr:rowOff>
    </xdr:to>
    <xdr:cxnSp macro="">
      <xdr:nvCxnSpPr>
        <xdr:cNvPr id="255" name="直線コネクタ 254">
          <a:extLst>
            <a:ext uri="{FF2B5EF4-FFF2-40B4-BE49-F238E27FC236}">
              <a16:creationId xmlns:a16="http://schemas.microsoft.com/office/drawing/2014/main" id="{975B7EFE-1F6D-4943-A8BD-6A6128057334}"/>
            </a:ext>
          </a:extLst>
        </xdr:cNvPr>
        <xdr:cNvCxnSpPr/>
      </xdr:nvCxnSpPr>
      <xdr:spPr>
        <a:xfrm flipV="1">
          <a:off x="6149340" y="10748716"/>
          <a:ext cx="7747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9AE5256-ACFC-454C-83E2-C0DC61CBAEEA}"/>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0277E3C-089C-4D1A-AD66-5A545C51787D}"/>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F56C1C1-4E19-4B8A-9BC6-88F2ED1E7E06}"/>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7C79ABD-6614-4D1B-949E-256F21E6461A}"/>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61471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DF1D1CFB-ED78-429B-9A96-E7393BB8BDFA}"/>
            </a:ext>
          </a:extLst>
        </xdr:cNvPr>
        <xdr:cNvSpPr txBox="1"/>
      </xdr:nvSpPr>
      <xdr:spPr>
        <a:xfrm>
          <a:off x="8239271" y="1079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61755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9CE29129-ED4E-4807-AF99-4060848542EF}"/>
            </a:ext>
          </a:extLst>
        </xdr:cNvPr>
        <xdr:cNvSpPr txBox="1"/>
      </xdr:nvSpPr>
      <xdr:spPr>
        <a:xfrm>
          <a:off x="7477271" y="1079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61683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DC2AAAA-57B4-4C88-A85E-9F34EE771E02}"/>
            </a:ext>
          </a:extLst>
        </xdr:cNvPr>
        <xdr:cNvSpPr txBox="1"/>
      </xdr:nvSpPr>
      <xdr:spPr>
        <a:xfrm>
          <a:off x="6702571" y="10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61799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584F03C-3712-4B98-9A61-6FF451E746BA}"/>
            </a:ext>
          </a:extLst>
        </xdr:cNvPr>
        <xdr:cNvSpPr txBox="1"/>
      </xdr:nvSpPr>
      <xdr:spPr>
        <a:xfrm>
          <a:off x="5905011" y="107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B4216EA-B1C5-41B3-AAEE-D02EDD684DE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EF0508B-788E-475C-AED0-47D38108521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C56590C-636D-49FE-8792-83C09458274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AF1B99D-5B0F-48FC-B33D-71718A45AB0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B37DF16-2914-44B6-8622-0411C5316E1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C515E55-87A9-4854-A895-72902337FF6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3B75C32-7442-49A9-B4BC-A62782FC0F1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DF6A83D-512C-468B-A35C-8953E0AAAE84}"/>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57ABF3F1-239A-4A41-8205-B364E217C75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FE900976-BACB-45B2-B063-E32EEF057EE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7C08F71-1B4E-49E0-9444-56D992FA9D5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5A35B645-4376-4ABC-9FE6-D2C75AED63B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B5A35491-9A68-424E-8183-FE761B18CAD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452D8DD8-1964-466D-B7E8-0F9ED49D32D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78AD8517-0490-480D-BBD7-3ABEBCFC485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E243AAF6-75F6-4EDA-9183-EAC300AABE7F}"/>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FC6D346-5EC5-4B5F-8D9D-C12BF26AA3C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D11D5196-B323-4F09-92FF-A5900A1DF36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722725D1-A78F-4FD3-8FB3-A48A9A0E2FD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1D2BE1E-0E5D-4DC2-A914-0EC3B6F99F7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1FAFF592-8A8E-4000-BB2F-92A97A6AECE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B5461CD4-19E7-4C9A-BEFC-6D622801047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1EB24898-6D1F-4612-9DA4-1494E24D525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AB204EC8-2D8D-4D4A-BEBA-85C605B8A0D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7E53D69D-451C-4EAB-A44E-C1C53988EA6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DBFF3CE9-4369-4E54-A33C-18C54B7B795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FAFDDE12-3E3F-4E45-ADB2-F6937FFED07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B5C35E56-6B28-4C6F-983B-23EE51A9887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60BE7641-216C-4981-994B-21B06CD0C95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7B2C5F2D-AD52-41AF-80D4-E258349E02D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84EFB40-C5CD-4C50-B5D0-6E5AFD80DFC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3DCA815-DA21-4D10-9F07-575A444ACB6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F4E4F8D-DE45-4EDE-A0A8-20036596791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873597F2-E3FF-44A5-A768-149D9F754A5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9C00E54E-903C-4201-A5F8-E912FF86E8C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342E0E0D-F1BC-4EB3-8983-25FAA29CE7D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25D98BAB-BA63-47AF-AA2D-C0292AE6E75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BDF139D5-F2F3-49B6-8EA8-2BB4276071F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BE94399F-7346-4362-9B82-1C8A05756B2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657B6DA4-2CAC-4F09-AB33-F4750E27BEE3}"/>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E8C0BE28-64A9-43B7-AB3E-A75F7ED6300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20DBD48C-4C33-4DE8-ABD0-2B06FFD32E0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D2FE0FC7-071A-4059-95BE-BA1210C9A88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3E77EF8E-58E3-4D42-8074-932C2D46028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39F01860-11E1-4046-982F-0B00A20CF8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65DCF54D-7600-4679-A377-B2C47090D35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52FE41AD-6044-4F8E-A4F1-5DE99CCE7C5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967928F7-177A-4369-961E-0DA8B82653F7}"/>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9F2596A0-0778-402A-83B3-7DDC8DEBC48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F22DD5B8-B700-4DD0-A559-7B1B597D156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C5BF74E6-AFBF-4B7C-BD8D-E2B70745E43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CD62DD29-AD3A-4BA7-BF62-B1913077A9F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7652DE90-87B9-4EE6-8789-F1145DFA582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D63E438A-7CB2-471E-B2E3-F0FF7C2B2AC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FAF0A3D1-5D2A-4D4F-B1FD-E9E5FF51E31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B5C55FFA-C779-439F-9124-A29FFD3F859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F0602828-B435-4CA9-B5FA-0E830B3240F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73400DAB-731D-42F1-A9BB-90D7FE15C02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4B3B15A2-400C-4F29-B3C7-9215388EF1B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3" name="直線コネクタ 322">
          <a:extLst>
            <a:ext uri="{FF2B5EF4-FFF2-40B4-BE49-F238E27FC236}">
              <a16:creationId xmlns:a16="http://schemas.microsoft.com/office/drawing/2014/main" id="{217984D2-2540-4AA6-877D-2A7F6FEDBFB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24" name="テキスト ボックス 323">
          <a:extLst>
            <a:ext uri="{FF2B5EF4-FFF2-40B4-BE49-F238E27FC236}">
              <a16:creationId xmlns:a16="http://schemas.microsoft.com/office/drawing/2014/main" id="{985842A9-B4F1-407D-B0DD-5AEA3C15CA1F}"/>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5" name="直線コネクタ 324">
          <a:extLst>
            <a:ext uri="{FF2B5EF4-FFF2-40B4-BE49-F238E27FC236}">
              <a16:creationId xmlns:a16="http://schemas.microsoft.com/office/drawing/2014/main" id="{1B41C582-93B4-4B19-B7A7-E0D51B73F68F}"/>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6" name="テキスト ボックス 325">
          <a:extLst>
            <a:ext uri="{FF2B5EF4-FFF2-40B4-BE49-F238E27FC236}">
              <a16:creationId xmlns:a16="http://schemas.microsoft.com/office/drawing/2014/main" id="{0AB5D3EF-38AA-40DC-B192-85A707FD587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7" name="直線コネクタ 326">
          <a:extLst>
            <a:ext uri="{FF2B5EF4-FFF2-40B4-BE49-F238E27FC236}">
              <a16:creationId xmlns:a16="http://schemas.microsoft.com/office/drawing/2014/main" id="{924D14EB-8A1F-4DB8-9AF2-AC65D43EAA0A}"/>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8" name="テキスト ボックス 327">
          <a:extLst>
            <a:ext uri="{FF2B5EF4-FFF2-40B4-BE49-F238E27FC236}">
              <a16:creationId xmlns:a16="http://schemas.microsoft.com/office/drawing/2014/main" id="{3A70F427-C829-4450-B824-62CE5401691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9" name="直線コネクタ 328">
          <a:extLst>
            <a:ext uri="{FF2B5EF4-FFF2-40B4-BE49-F238E27FC236}">
              <a16:creationId xmlns:a16="http://schemas.microsoft.com/office/drawing/2014/main" id="{3BAD0AFA-7EF3-4994-9B86-DB6FF46CEF87}"/>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0" name="テキスト ボックス 329">
          <a:extLst>
            <a:ext uri="{FF2B5EF4-FFF2-40B4-BE49-F238E27FC236}">
              <a16:creationId xmlns:a16="http://schemas.microsoft.com/office/drawing/2014/main" id="{1D704E1E-75A1-46DB-9CF3-92A1C14D1CD2}"/>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CD980B11-E6EF-4875-8842-D8171A16999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2" name="テキスト ボックス 331">
          <a:extLst>
            <a:ext uri="{FF2B5EF4-FFF2-40B4-BE49-F238E27FC236}">
              <a16:creationId xmlns:a16="http://schemas.microsoft.com/office/drawing/2014/main" id="{1FB528CA-35BB-4B0B-950A-6E0BC9166D4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学校施設】&#10;有形固定資産減価償却率グラフ枠">
          <a:extLst>
            <a:ext uri="{FF2B5EF4-FFF2-40B4-BE49-F238E27FC236}">
              <a16:creationId xmlns:a16="http://schemas.microsoft.com/office/drawing/2014/main" id="{6ECCFD42-7AF5-42B7-A656-29F3A0410D3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334" name="直線コネクタ 333">
          <a:extLst>
            <a:ext uri="{FF2B5EF4-FFF2-40B4-BE49-F238E27FC236}">
              <a16:creationId xmlns:a16="http://schemas.microsoft.com/office/drawing/2014/main" id="{743D7F9B-27F8-4B08-AB23-F59173070680}"/>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335" name="【学校施設】&#10;有形固定資産減価償却率最小値テキスト">
          <a:extLst>
            <a:ext uri="{FF2B5EF4-FFF2-40B4-BE49-F238E27FC236}">
              <a16:creationId xmlns:a16="http://schemas.microsoft.com/office/drawing/2014/main" id="{0F36F644-AC2C-4F01-B1C9-DE83BF9013B6}"/>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336" name="直線コネクタ 335">
          <a:extLst>
            <a:ext uri="{FF2B5EF4-FFF2-40B4-BE49-F238E27FC236}">
              <a16:creationId xmlns:a16="http://schemas.microsoft.com/office/drawing/2014/main" id="{00A23EEB-394C-4A2F-9E4F-8EC91093FB9E}"/>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337" name="【学校施設】&#10;有形固定資産減価償却率最大値テキスト">
          <a:extLst>
            <a:ext uri="{FF2B5EF4-FFF2-40B4-BE49-F238E27FC236}">
              <a16:creationId xmlns:a16="http://schemas.microsoft.com/office/drawing/2014/main" id="{9B74164B-016B-4C97-BA71-1B83977CFBBA}"/>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338" name="直線コネクタ 337">
          <a:extLst>
            <a:ext uri="{FF2B5EF4-FFF2-40B4-BE49-F238E27FC236}">
              <a16:creationId xmlns:a16="http://schemas.microsoft.com/office/drawing/2014/main" id="{0D5C5649-773B-4ADE-B55C-E0DFB278CCC5}"/>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339" name="【学校施設】&#10;有形固定資産減価償却率平均値テキスト">
          <a:extLst>
            <a:ext uri="{FF2B5EF4-FFF2-40B4-BE49-F238E27FC236}">
              <a16:creationId xmlns:a16="http://schemas.microsoft.com/office/drawing/2014/main" id="{3A3268BD-71AD-4FA7-AED9-69660519933A}"/>
            </a:ext>
          </a:extLst>
        </xdr:cNvPr>
        <xdr:cNvSpPr txBox="1"/>
      </xdr:nvSpPr>
      <xdr:spPr>
        <a:xfrm>
          <a:off x="14414500" y="976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340" name="フローチャート: 判断 339">
          <a:extLst>
            <a:ext uri="{FF2B5EF4-FFF2-40B4-BE49-F238E27FC236}">
              <a16:creationId xmlns:a16="http://schemas.microsoft.com/office/drawing/2014/main" id="{9A17C955-6A0E-44CE-9804-B2231FA8CA2B}"/>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341" name="フローチャート: 判断 340">
          <a:extLst>
            <a:ext uri="{FF2B5EF4-FFF2-40B4-BE49-F238E27FC236}">
              <a16:creationId xmlns:a16="http://schemas.microsoft.com/office/drawing/2014/main" id="{E9CEA81C-C9B8-4D81-B5BD-9FA42564FE27}"/>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342" name="フローチャート: 判断 341">
          <a:extLst>
            <a:ext uri="{FF2B5EF4-FFF2-40B4-BE49-F238E27FC236}">
              <a16:creationId xmlns:a16="http://schemas.microsoft.com/office/drawing/2014/main" id="{FAE79702-0A5E-4232-900F-62CA7C8F1366}"/>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343" name="フローチャート: 判断 342">
          <a:extLst>
            <a:ext uri="{FF2B5EF4-FFF2-40B4-BE49-F238E27FC236}">
              <a16:creationId xmlns:a16="http://schemas.microsoft.com/office/drawing/2014/main" id="{7C802390-CB12-48E0-B4D3-4F85BBDD6685}"/>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344" name="フローチャート: 判断 343">
          <a:extLst>
            <a:ext uri="{FF2B5EF4-FFF2-40B4-BE49-F238E27FC236}">
              <a16:creationId xmlns:a16="http://schemas.microsoft.com/office/drawing/2014/main" id="{95A224A5-A595-4BAC-BCBA-A16305AF52F4}"/>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ECFB1088-A4CC-4303-92EE-ACB524FA5E4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8CCA6BE-308D-4A30-B300-077233398DA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5B097488-D6DB-47AA-B5B8-206F3880E7B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8B41C5C2-5E6A-4279-88B4-315E515B70C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93C88F7D-AD93-43BE-AE66-9BAE9E93D18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56642</xdr:rowOff>
    </xdr:from>
    <xdr:to>
      <xdr:col>85</xdr:col>
      <xdr:colOff>177800</xdr:colOff>
      <xdr:row>62</xdr:row>
      <xdr:rowOff>158242</xdr:rowOff>
    </xdr:to>
    <xdr:sp macro="" textlink="">
      <xdr:nvSpPr>
        <xdr:cNvPr id="350" name="楕円 349">
          <a:extLst>
            <a:ext uri="{FF2B5EF4-FFF2-40B4-BE49-F238E27FC236}">
              <a16:creationId xmlns:a16="http://schemas.microsoft.com/office/drawing/2014/main" id="{B9078731-2895-4AE0-B337-52949520B374}"/>
            </a:ext>
          </a:extLst>
        </xdr:cNvPr>
        <xdr:cNvSpPr/>
      </xdr:nvSpPr>
      <xdr:spPr>
        <a:xfrm>
          <a:off x="14325600" y="1045032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143019</xdr:rowOff>
    </xdr:from>
    <xdr:ext cx="405111" cy="259045"/>
    <xdr:sp macro="" textlink="">
      <xdr:nvSpPr>
        <xdr:cNvPr id="351" name="【学校施設】&#10;有形固定資産減価償却率該当値テキスト">
          <a:extLst>
            <a:ext uri="{FF2B5EF4-FFF2-40B4-BE49-F238E27FC236}">
              <a16:creationId xmlns:a16="http://schemas.microsoft.com/office/drawing/2014/main" id="{6CB75689-85A5-4319-B4BC-E35F5CE63845}"/>
            </a:ext>
          </a:extLst>
        </xdr:cNvPr>
        <xdr:cNvSpPr txBox="1"/>
      </xdr:nvSpPr>
      <xdr:spPr>
        <a:xfrm>
          <a:off x="14414500" y="10369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45212</xdr:rowOff>
    </xdr:from>
    <xdr:to>
      <xdr:col>81</xdr:col>
      <xdr:colOff>101600</xdr:colOff>
      <xdr:row>62</xdr:row>
      <xdr:rowOff>146812</xdr:rowOff>
    </xdr:to>
    <xdr:sp macro="" textlink="">
      <xdr:nvSpPr>
        <xdr:cNvPr id="352" name="楕円 351">
          <a:extLst>
            <a:ext uri="{FF2B5EF4-FFF2-40B4-BE49-F238E27FC236}">
              <a16:creationId xmlns:a16="http://schemas.microsoft.com/office/drawing/2014/main" id="{72675B70-AE74-4C34-9C08-D2FDBD77717E}"/>
            </a:ext>
          </a:extLst>
        </xdr:cNvPr>
        <xdr:cNvSpPr/>
      </xdr:nvSpPr>
      <xdr:spPr>
        <a:xfrm>
          <a:off x="1357884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96012</xdr:rowOff>
    </xdr:from>
    <xdr:to>
      <xdr:col>85</xdr:col>
      <xdr:colOff>127000</xdr:colOff>
      <xdr:row>62</xdr:row>
      <xdr:rowOff>107442</xdr:rowOff>
    </xdr:to>
    <xdr:cxnSp macro="">
      <xdr:nvCxnSpPr>
        <xdr:cNvPr id="353" name="直線コネクタ 352">
          <a:extLst>
            <a:ext uri="{FF2B5EF4-FFF2-40B4-BE49-F238E27FC236}">
              <a16:creationId xmlns:a16="http://schemas.microsoft.com/office/drawing/2014/main" id="{C969BDA5-5BB1-48C2-9511-F9BEB12875CD}"/>
            </a:ext>
          </a:extLst>
        </xdr:cNvPr>
        <xdr:cNvCxnSpPr/>
      </xdr:nvCxnSpPr>
      <xdr:spPr>
        <a:xfrm>
          <a:off x="13629640" y="10489692"/>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31496</xdr:rowOff>
    </xdr:from>
    <xdr:to>
      <xdr:col>76</xdr:col>
      <xdr:colOff>165100</xdr:colOff>
      <xdr:row>62</xdr:row>
      <xdr:rowOff>133096</xdr:rowOff>
    </xdr:to>
    <xdr:sp macro="" textlink="">
      <xdr:nvSpPr>
        <xdr:cNvPr id="354" name="楕円 353">
          <a:extLst>
            <a:ext uri="{FF2B5EF4-FFF2-40B4-BE49-F238E27FC236}">
              <a16:creationId xmlns:a16="http://schemas.microsoft.com/office/drawing/2014/main" id="{D7E10568-684C-4310-A327-DACF201B7712}"/>
            </a:ext>
          </a:extLst>
        </xdr:cNvPr>
        <xdr:cNvSpPr/>
      </xdr:nvSpPr>
      <xdr:spPr>
        <a:xfrm>
          <a:off x="12804140" y="10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82296</xdr:rowOff>
    </xdr:from>
    <xdr:to>
      <xdr:col>81</xdr:col>
      <xdr:colOff>50800</xdr:colOff>
      <xdr:row>62</xdr:row>
      <xdr:rowOff>96012</xdr:rowOff>
    </xdr:to>
    <xdr:cxnSp macro="">
      <xdr:nvCxnSpPr>
        <xdr:cNvPr id="355" name="直線コネクタ 354">
          <a:extLst>
            <a:ext uri="{FF2B5EF4-FFF2-40B4-BE49-F238E27FC236}">
              <a16:creationId xmlns:a16="http://schemas.microsoft.com/office/drawing/2014/main" id="{091848B9-3674-4B07-A10B-0E623599AA5D}"/>
            </a:ext>
          </a:extLst>
        </xdr:cNvPr>
        <xdr:cNvCxnSpPr/>
      </xdr:nvCxnSpPr>
      <xdr:spPr>
        <a:xfrm>
          <a:off x="12854940" y="10475976"/>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356" name="楕円 355">
          <a:extLst>
            <a:ext uri="{FF2B5EF4-FFF2-40B4-BE49-F238E27FC236}">
              <a16:creationId xmlns:a16="http://schemas.microsoft.com/office/drawing/2014/main" id="{3D2C8678-0E17-432E-9FE6-A565272F72BB}"/>
            </a:ext>
          </a:extLst>
        </xdr:cNvPr>
        <xdr:cNvSpPr/>
      </xdr:nvSpPr>
      <xdr:spPr>
        <a:xfrm>
          <a:off x="1202944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82296</xdr:rowOff>
    </xdr:to>
    <xdr:cxnSp macro="">
      <xdr:nvCxnSpPr>
        <xdr:cNvPr id="357" name="直線コネクタ 356">
          <a:extLst>
            <a:ext uri="{FF2B5EF4-FFF2-40B4-BE49-F238E27FC236}">
              <a16:creationId xmlns:a16="http://schemas.microsoft.com/office/drawing/2014/main" id="{2A85E6B4-DAA1-4093-80F5-98FB53761177}"/>
            </a:ext>
          </a:extLst>
        </xdr:cNvPr>
        <xdr:cNvCxnSpPr/>
      </xdr:nvCxnSpPr>
      <xdr:spPr>
        <a:xfrm>
          <a:off x="12072620" y="10462260"/>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170942</xdr:rowOff>
    </xdr:from>
    <xdr:to>
      <xdr:col>67</xdr:col>
      <xdr:colOff>101600</xdr:colOff>
      <xdr:row>62</xdr:row>
      <xdr:rowOff>101092</xdr:rowOff>
    </xdr:to>
    <xdr:sp macro="" textlink="">
      <xdr:nvSpPr>
        <xdr:cNvPr id="358" name="楕円 357">
          <a:extLst>
            <a:ext uri="{FF2B5EF4-FFF2-40B4-BE49-F238E27FC236}">
              <a16:creationId xmlns:a16="http://schemas.microsoft.com/office/drawing/2014/main" id="{59D6650A-336D-4667-AD03-1F187DC5C000}"/>
            </a:ext>
          </a:extLst>
        </xdr:cNvPr>
        <xdr:cNvSpPr/>
      </xdr:nvSpPr>
      <xdr:spPr>
        <a:xfrm>
          <a:off x="11231880" y="10396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50292</xdr:rowOff>
    </xdr:from>
    <xdr:to>
      <xdr:col>71</xdr:col>
      <xdr:colOff>177800</xdr:colOff>
      <xdr:row>62</xdr:row>
      <xdr:rowOff>68580</xdr:rowOff>
    </xdr:to>
    <xdr:cxnSp macro="">
      <xdr:nvCxnSpPr>
        <xdr:cNvPr id="359" name="直線コネクタ 358">
          <a:extLst>
            <a:ext uri="{FF2B5EF4-FFF2-40B4-BE49-F238E27FC236}">
              <a16:creationId xmlns:a16="http://schemas.microsoft.com/office/drawing/2014/main" id="{8A3BC333-F976-4012-8759-1ADA3356A908}"/>
            </a:ext>
          </a:extLst>
        </xdr:cNvPr>
        <xdr:cNvCxnSpPr/>
      </xdr:nvCxnSpPr>
      <xdr:spPr>
        <a:xfrm>
          <a:off x="11282680" y="10443972"/>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360" name="n_1aveValue【学校施設】&#10;有形固定資産減価償却率">
          <a:extLst>
            <a:ext uri="{FF2B5EF4-FFF2-40B4-BE49-F238E27FC236}">
              <a16:creationId xmlns:a16="http://schemas.microsoft.com/office/drawing/2014/main" id="{152C5E43-23CE-480C-9348-4A5673218720}"/>
            </a:ext>
          </a:extLst>
        </xdr:cNvPr>
        <xdr:cNvSpPr txBox="1"/>
      </xdr:nvSpPr>
      <xdr:spPr>
        <a:xfrm>
          <a:off x="13437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361" name="n_2aveValue【学校施設】&#10;有形固定資産減価償却率">
          <a:extLst>
            <a:ext uri="{FF2B5EF4-FFF2-40B4-BE49-F238E27FC236}">
              <a16:creationId xmlns:a16="http://schemas.microsoft.com/office/drawing/2014/main" id="{44B1BDDB-D679-4891-9ADA-0E7196A78EFA}"/>
            </a:ext>
          </a:extLst>
        </xdr:cNvPr>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362" name="n_3aveValue【学校施設】&#10;有形固定資産減価償却率">
          <a:extLst>
            <a:ext uri="{FF2B5EF4-FFF2-40B4-BE49-F238E27FC236}">
              <a16:creationId xmlns:a16="http://schemas.microsoft.com/office/drawing/2014/main" id="{4E1712F6-587A-4330-B3DE-EA486E641FC0}"/>
            </a:ext>
          </a:extLst>
        </xdr:cNvPr>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363" name="n_4aveValue【学校施設】&#10;有形固定資産減価償却率">
          <a:extLst>
            <a:ext uri="{FF2B5EF4-FFF2-40B4-BE49-F238E27FC236}">
              <a16:creationId xmlns:a16="http://schemas.microsoft.com/office/drawing/2014/main" id="{68B806C8-763B-4685-A04B-DBB707A4BED1}"/>
            </a:ext>
          </a:extLst>
        </xdr:cNvPr>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137939</xdr:rowOff>
    </xdr:from>
    <xdr:ext cx="405111" cy="259045"/>
    <xdr:sp macro="" textlink="">
      <xdr:nvSpPr>
        <xdr:cNvPr id="364" name="n_1mainValue【学校施設】&#10;有形固定資産減価償却率">
          <a:extLst>
            <a:ext uri="{FF2B5EF4-FFF2-40B4-BE49-F238E27FC236}">
              <a16:creationId xmlns:a16="http://schemas.microsoft.com/office/drawing/2014/main" id="{6B64C29C-D82D-4079-9692-54BB54D6CB91}"/>
            </a:ext>
          </a:extLst>
        </xdr:cNvPr>
        <xdr:cNvSpPr txBox="1"/>
      </xdr:nvSpPr>
      <xdr:spPr>
        <a:xfrm>
          <a:off x="13437244" y="105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124223</xdr:rowOff>
    </xdr:from>
    <xdr:ext cx="405111" cy="259045"/>
    <xdr:sp macro="" textlink="">
      <xdr:nvSpPr>
        <xdr:cNvPr id="365" name="n_2mainValue【学校施設】&#10;有形固定資産減価償却率">
          <a:extLst>
            <a:ext uri="{FF2B5EF4-FFF2-40B4-BE49-F238E27FC236}">
              <a16:creationId xmlns:a16="http://schemas.microsoft.com/office/drawing/2014/main" id="{003DDAE2-43F3-4E3A-B50B-A6C402AD1410}"/>
            </a:ext>
          </a:extLst>
        </xdr:cNvPr>
        <xdr:cNvSpPr txBox="1"/>
      </xdr:nvSpPr>
      <xdr:spPr>
        <a:xfrm>
          <a:off x="12675244" y="105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366" name="n_3mainValue【学校施設】&#10;有形固定資産減価償却率">
          <a:extLst>
            <a:ext uri="{FF2B5EF4-FFF2-40B4-BE49-F238E27FC236}">
              <a16:creationId xmlns:a16="http://schemas.microsoft.com/office/drawing/2014/main" id="{501D35C2-EABB-4004-820A-0AC7B67CB1A1}"/>
            </a:ext>
          </a:extLst>
        </xdr:cNvPr>
        <xdr:cNvSpPr txBox="1"/>
      </xdr:nvSpPr>
      <xdr:spPr>
        <a:xfrm>
          <a:off x="119005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367" name="n_4mainValue【学校施設】&#10;有形固定資産減価償却率">
          <a:extLst>
            <a:ext uri="{FF2B5EF4-FFF2-40B4-BE49-F238E27FC236}">
              <a16:creationId xmlns:a16="http://schemas.microsoft.com/office/drawing/2014/main" id="{F21CB3AC-D4A8-4A7D-A416-03A3BAC6633B}"/>
            </a:ext>
          </a:extLst>
        </xdr:cNvPr>
        <xdr:cNvSpPr txBox="1"/>
      </xdr:nvSpPr>
      <xdr:spPr>
        <a:xfrm>
          <a:off x="11102984" y="104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A3A38515-D294-4FC3-A857-04DE8ADA1F6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1BCB8FEF-BA95-4E98-B113-A33C1F11EBD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F4152F86-09FB-4482-BA12-64328149C1B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4C5ACAD1-1581-4B4C-A3AE-5016E41394E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FC9D0182-26A6-4B5A-B710-81E67ECD53E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1B60DAD9-F970-496B-BE55-65FC6F9B487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56917984-3D13-4AE8-9337-ADE879B1EC2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1A76EA3E-328B-44B1-9E22-796DE6F8149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DE02FA9B-4EAB-45B8-9722-FF01CB11BA9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9642AD15-726B-4101-A8E0-2174B7F60A9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8" name="テキスト ボックス 377">
          <a:extLst>
            <a:ext uri="{FF2B5EF4-FFF2-40B4-BE49-F238E27FC236}">
              <a16:creationId xmlns:a16="http://schemas.microsoft.com/office/drawing/2014/main" id="{BDDC38EA-0F13-4DCE-86AB-71BF7EE090C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a:extLst>
            <a:ext uri="{FF2B5EF4-FFF2-40B4-BE49-F238E27FC236}">
              <a16:creationId xmlns:a16="http://schemas.microsoft.com/office/drawing/2014/main" id="{C3686550-E47F-4F30-9D44-1985CFFC634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a:extLst>
            <a:ext uri="{FF2B5EF4-FFF2-40B4-BE49-F238E27FC236}">
              <a16:creationId xmlns:a16="http://schemas.microsoft.com/office/drawing/2014/main" id="{16D9C411-3A8E-4B8A-BBC7-34D8FCAC396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a:extLst>
            <a:ext uri="{FF2B5EF4-FFF2-40B4-BE49-F238E27FC236}">
              <a16:creationId xmlns:a16="http://schemas.microsoft.com/office/drawing/2014/main" id="{EC8B6459-8648-4BD9-8AD8-660D1F47D80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a:extLst>
            <a:ext uri="{FF2B5EF4-FFF2-40B4-BE49-F238E27FC236}">
              <a16:creationId xmlns:a16="http://schemas.microsoft.com/office/drawing/2014/main" id="{B552F9D1-5114-43A7-B0AD-2717D416D46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a:extLst>
            <a:ext uri="{FF2B5EF4-FFF2-40B4-BE49-F238E27FC236}">
              <a16:creationId xmlns:a16="http://schemas.microsoft.com/office/drawing/2014/main" id="{DF6F9CE9-DF72-4D6A-BFB0-8988E11A9D5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a:extLst>
            <a:ext uri="{FF2B5EF4-FFF2-40B4-BE49-F238E27FC236}">
              <a16:creationId xmlns:a16="http://schemas.microsoft.com/office/drawing/2014/main" id="{94423962-ED8E-4042-94B0-5228C99E4C8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a:extLst>
            <a:ext uri="{FF2B5EF4-FFF2-40B4-BE49-F238E27FC236}">
              <a16:creationId xmlns:a16="http://schemas.microsoft.com/office/drawing/2014/main" id="{FA5DFE13-39A5-4C42-BA71-D4FBBA47D81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a:extLst>
            <a:ext uri="{FF2B5EF4-FFF2-40B4-BE49-F238E27FC236}">
              <a16:creationId xmlns:a16="http://schemas.microsoft.com/office/drawing/2014/main" id="{0E43F595-D058-4F68-B367-5F8E947E9A8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a:extLst>
            <a:ext uri="{FF2B5EF4-FFF2-40B4-BE49-F238E27FC236}">
              <a16:creationId xmlns:a16="http://schemas.microsoft.com/office/drawing/2014/main" id="{8CBE9B4A-B22E-4921-8DD3-88E641A319F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a:extLst>
            <a:ext uri="{FF2B5EF4-FFF2-40B4-BE49-F238E27FC236}">
              <a16:creationId xmlns:a16="http://schemas.microsoft.com/office/drawing/2014/main" id="{5C8AFCD2-025D-40BC-94A1-A9BB93A506F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3A62E542-02A2-4214-9933-E674FE230F4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BD9053E7-F066-4EA5-A335-04F778E36A3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学校施設】&#10;一人当たり面積グラフ枠">
          <a:extLst>
            <a:ext uri="{FF2B5EF4-FFF2-40B4-BE49-F238E27FC236}">
              <a16:creationId xmlns:a16="http://schemas.microsoft.com/office/drawing/2014/main" id="{DBA66D75-CCDB-4092-A95D-C23EE95BCE1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392" name="直線コネクタ 391">
          <a:extLst>
            <a:ext uri="{FF2B5EF4-FFF2-40B4-BE49-F238E27FC236}">
              <a16:creationId xmlns:a16="http://schemas.microsoft.com/office/drawing/2014/main" id="{14380E7E-BA6F-4CE7-BFF2-ABD9F7EB73F1}"/>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393" name="【学校施設】&#10;一人当たり面積最小値テキスト">
          <a:extLst>
            <a:ext uri="{FF2B5EF4-FFF2-40B4-BE49-F238E27FC236}">
              <a16:creationId xmlns:a16="http://schemas.microsoft.com/office/drawing/2014/main" id="{2A3FFB55-7647-4F65-B845-66F666C51071}"/>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394" name="直線コネクタ 393">
          <a:extLst>
            <a:ext uri="{FF2B5EF4-FFF2-40B4-BE49-F238E27FC236}">
              <a16:creationId xmlns:a16="http://schemas.microsoft.com/office/drawing/2014/main" id="{1FDD0334-0984-4BFD-8C97-529D27C5DE35}"/>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395" name="【学校施設】&#10;一人当たり面積最大値テキスト">
          <a:extLst>
            <a:ext uri="{FF2B5EF4-FFF2-40B4-BE49-F238E27FC236}">
              <a16:creationId xmlns:a16="http://schemas.microsoft.com/office/drawing/2014/main" id="{9DC6C1E6-85C5-4399-A1F2-96F4A096EBCE}"/>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396" name="直線コネクタ 395">
          <a:extLst>
            <a:ext uri="{FF2B5EF4-FFF2-40B4-BE49-F238E27FC236}">
              <a16:creationId xmlns:a16="http://schemas.microsoft.com/office/drawing/2014/main" id="{F91B53FE-8853-4D6D-89FC-D12698C3C7AC}"/>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397" name="【学校施設】&#10;一人当たり面積平均値テキスト">
          <a:extLst>
            <a:ext uri="{FF2B5EF4-FFF2-40B4-BE49-F238E27FC236}">
              <a16:creationId xmlns:a16="http://schemas.microsoft.com/office/drawing/2014/main" id="{A0FF92E8-1CEF-49F0-8C25-0FBA07CB2B5B}"/>
            </a:ext>
          </a:extLst>
        </xdr:cNvPr>
        <xdr:cNvSpPr txBox="1"/>
      </xdr:nvSpPr>
      <xdr:spPr>
        <a:xfrm>
          <a:off x="19547840" y="1035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398" name="フローチャート: 判断 397">
          <a:extLst>
            <a:ext uri="{FF2B5EF4-FFF2-40B4-BE49-F238E27FC236}">
              <a16:creationId xmlns:a16="http://schemas.microsoft.com/office/drawing/2014/main" id="{71604768-8872-4834-AA1F-8CBC5447A1A6}"/>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399" name="フローチャート: 判断 398">
          <a:extLst>
            <a:ext uri="{FF2B5EF4-FFF2-40B4-BE49-F238E27FC236}">
              <a16:creationId xmlns:a16="http://schemas.microsoft.com/office/drawing/2014/main" id="{B63034F6-23F0-4132-AFB0-8DAB81EA2E14}"/>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00" name="フローチャート: 判断 399">
          <a:extLst>
            <a:ext uri="{FF2B5EF4-FFF2-40B4-BE49-F238E27FC236}">
              <a16:creationId xmlns:a16="http://schemas.microsoft.com/office/drawing/2014/main" id="{6DBDE17C-8E2C-44D2-8EC4-10345C4FA0C6}"/>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01" name="フローチャート: 判断 400">
          <a:extLst>
            <a:ext uri="{FF2B5EF4-FFF2-40B4-BE49-F238E27FC236}">
              <a16:creationId xmlns:a16="http://schemas.microsoft.com/office/drawing/2014/main" id="{41C94E32-E146-4AEE-B2A3-1F6DB549BB01}"/>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402" name="フローチャート: 判断 401">
          <a:extLst>
            <a:ext uri="{FF2B5EF4-FFF2-40B4-BE49-F238E27FC236}">
              <a16:creationId xmlns:a16="http://schemas.microsoft.com/office/drawing/2014/main" id="{B54E3E6E-370D-4A3F-81A4-93D42F80E99B}"/>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64511303-1C90-4359-819C-FEDC6D7844F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3A7FD238-D6E0-44C1-AA22-15869CD9B45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F548AE1A-F5E3-4173-9FD2-4A74EC00BC8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E7D50275-3FDD-42B7-9B77-8EC6F338447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74265D69-24ED-4B0F-B8F0-87335A6CD6C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99314</xdr:rowOff>
    </xdr:from>
    <xdr:to>
      <xdr:col>116</xdr:col>
      <xdr:colOff>114300</xdr:colOff>
      <xdr:row>62</xdr:row>
      <xdr:rowOff>29464</xdr:rowOff>
    </xdr:to>
    <xdr:sp macro="" textlink="">
      <xdr:nvSpPr>
        <xdr:cNvPr id="408" name="楕円 407">
          <a:extLst>
            <a:ext uri="{FF2B5EF4-FFF2-40B4-BE49-F238E27FC236}">
              <a16:creationId xmlns:a16="http://schemas.microsoft.com/office/drawing/2014/main" id="{EC8D87EF-8102-4B37-8D93-B468115C6012}"/>
            </a:ext>
          </a:extLst>
        </xdr:cNvPr>
        <xdr:cNvSpPr/>
      </xdr:nvSpPr>
      <xdr:spPr>
        <a:xfrm>
          <a:off x="19458940" y="10325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122191</xdr:rowOff>
    </xdr:from>
    <xdr:ext cx="469744" cy="259045"/>
    <xdr:sp macro="" textlink="">
      <xdr:nvSpPr>
        <xdr:cNvPr id="409" name="【学校施設】&#10;一人当たり面積該当値テキスト">
          <a:extLst>
            <a:ext uri="{FF2B5EF4-FFF2-40B4-BE49-F238E27FC236}">
              <a16:creationId xmlns:a16="http://schemas.microsoft.com/office/drawing/2014/main" id="{E571D082-4EDD-4AC6-B16B-6E9899135A84}"/>
            </a:ext>
          </a:extLst>
        </xdr:cNvPr>
        <xdr:cNvSpPr txBox="1"/>
      </xdr:nvSpPr>
      <xdr:spPr>
        <a:xfrm>
          <a:off x="19547840" y="101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107696</xdr:rowOff>
    </xdr:from>
    <xdr:to>
      <xdr:col>112</xdr:col>
      <xdr:colOff>38100</xdr:colOff>
      <xdr:row>62</xdr:row>
      <xdr:rowOff>37846</xdr:rowOff>
    </xdr:to>
    <xdr:sp macro="" textlink="">
      <xdr:nvSpPr>
        <xdr:cNvPr id="410" name="楕円 409">
          <a:extLst>
            <a:ext uri="{FF2B5EF4-FFF2-40B4-BE49-F238E27FC236}">
              <a16:creationId xmlns:a16="http://schemas.microsoft.com/office/drawing/2014/main" id="{7BDC57FF-5CEE-47FB-8DFB-83F06E7BC09D}"/>
            </a:ext>
          </a:extLst>
        </xdr:cNvPr>
        <xdr:cNvSpPr/>
      </xdr:nvSpPr>
      <xdr:spPr>
        <a:xfrm>
          <a:off x="18735040" y="1033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150114</xdr:rowOff>
    </xdr:from>
    <xdr:to>
      <xdr:col>116</xdr:col>
      <xdr:colOff>63500</xdr:colOff>
      <xdr:row>61</xdr:row>
      <xdr:rowOff>158496</xdr:rowOff>
    </xdr:to>
    <xdr:cxnSp macro="">
      <xdr:nvCxnSpPr>
        <xdr:cNvPr id="411" name="直線コネクタ 410">
          <a:extLst>
            <a:ext uri="{FF2B5EF4-FFF2-40B4-BE49-F238E27FC236}">
              <a16:creationId xmlns:a16="http://schemas.microsoft.com/office/drawing/2014/main" id="{7DD855EA-13B2-4EF3-BF98-404FEAEA98D3}"/>
            </a:ext>
          </a:extLst>
        </xdr:cNvPr>
        <xdr:cNvCxnSpPr/>
      </xdr:nvCxnSpPr>
      <xdr:spPr>
        <a:xfrm flipV="1">
          <a:off x="18778220" y="10376154"/>
          <a:ext cx="7315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113792</xdr:rowOff>
    </xdr:from>
    <xdr:to>
      <xdr:col>107</xdr:col>
      <xdr:colOff>101600</xdr:colOff>
      <xdr:row>62</xdr:row>
      <xdr:rowOff>43942</xdr:rowOff>
    </xdr:to>
    <xdr:sp macro="" textlink="">
      <xdr:nvSpPr>
        <xdr:cNvPr id="412" name="楕円 411">
          <a:extLst>
            <a:ext uri="{FF2B5EF4-FFF2-40B4-BE49-F238E27FC236}">
              <a16:creationId xmlns:a16="http://schemas.microsoft.com/office/drawing/2014/main" id="{898D2D15-AE89-410B-AC27-14320DC9B2D8}"/>
            </a:ext>
          </a:extLst>
        </xdr:cNvPr>
        <xdr:cNvSpPr/>
      </xdr:nvSpPr>
      <xdr:spPr>
        <a:xfrm>
          <a:off x="17937480" y="10339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158496</xdr:rowOff>
    </xdr:from>
    <xdr:to>
      <xdr:col>111</xdr:col>
      <xdr:colOff>177800</xdr:colOff>
      <xdr:row>61</xdr:row>
      <xdr:rowOff>164592</xdr:rowOff>
    </xdr:to>
    <xdr:cxnSp macro="">
      <xdr:nvCxnSpPr>
        <xdr:cNvPr id="413" name="直線コネクタ 412">
          <a:extLst>
            <a:ext uri="{FF2B5EF4-FFF2-40B4-BE49-F238E27FC236}">
              <a16:creationId xmlns:a16="http://schemas.microsoft.com/office/drawing/2014/main" id="{0C978BFB-C1B2-4BDC-A602-C957E4DD7F97}"/>
            </a:ext>
          </a:extLst>
        </xdr:cNvPr>
        <xdr:cNvCxnSpPr/>
      </xdr:nvCxnSpPr>
      <xdr:spPr>
        <a:xfrm flipV="1">
          <a:off x="17988280" y="10384536"/>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14" name="楕円 413">
          <a:extLst>
            <a:ext uri="{FF2B5EF4-FFF2-40B4-BE49-F238E27FC236}">
              <a16:creationId xmlns:a16="http://schemas.microsoft.com/office/drawing/2014/main" id="{FB04EB35-A173-487E-A1A6-E8E96564480D}"/>
            </a:ext>
          </a:extLst>
        </xdr:cNvPr>
        <xdr:cNvSpPr/>
      </xdr:nvSpPr>
      <xdr:spPr>
        <a:xfrm>
          <a:off x="1716278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164592</xdr:rowOff>
    </xdr:from>
    <xdr:to>
      <xdr:col>107</xdr:col>
      <xdr:colOff>50800</xdr:colOff>
      <xdr:row>62</xdr:row>
      <xdr:rowOff>0</xdr:rowOff>
    </xdr:to>
    <xdr:cxnSp macro="">
      <xdr:nvCxnSpPr>
        <xdr:cNvPr id="415" name="直線コネクタ 414">
          <a:extLst>
            <a:ext uri="{FF2B5EF4-FFF2-40B4-BE49-F238E27FC236}">
              <a16:creationId xmlns:a16="http://schemas.microsoft.com/office/drawing/2014/main" id="{E0AFA08B-F7B0-4517-AB3C-2F977B21BF46}"/>
            </a:ext>
          </a:extLst>
        </xdr:cNvPr>
        <xdr:cNvCxnSpPr/>
      </xdr:nvCxnSpPr>
      <xdr:spPr>
        <a:xfrm flipV="1">
          <a:off x="17213580" y="10390632"/>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122936</xdr:rowOff>
    </xdr:from>
    <xdr:to>
      <xdr:col>98</xdr:col>
      <xdr:colOff>38100</xdr:colOff>
      <xdr:row>62</xdr:row>
      <xdr:rowOff>53086</xdr:rowOff>
    </xdr:to>
    <xdr:sp macro="" textlink="">
      <xdr:nvSpPr>
        <xdr:cNvPr id="416" name="楕円 415">
          <a:extLst>
            <a:ext uri="{FF2B5EF4-FFF2-40B4-BE49-F238E27FC236}">
              <a16:creationId xmlns:a16="http://schemas.microsoft.com/office/drawing/2014/main" id="{EE027A80-F71C-4404-B61C-B7D94E960589}"/>
            </a:ext>
          </a:extLst>
        </xdr:cNvPr>
        <xdr:cNvSpPr/>
      </xdr:nvSpPr>
      <xdr:spPr>
        <a:xfrm>
          <a:off x="16388080" y="103489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2286</xdr:rowOff>
    </xdr:to>
    <xdr:cxnSp macro="">
      <xdr:nvCxnSpPr>
        <xdr:cNvPr id="417" name="直線コネクタ 416">
          <a:extLst>
            <a:ext uri="{FF2B5EF4-FFF2-40B4-BE49-F238E27FC236}">
              <a16:creationId xmlns:a16="http://schemas.microsoft.com/office/drawing/2014/main" id="{EB780750-19B0-4318-A17A-B4FFF821F613}"/>
            </a:ext>
          </a:extLst>
        </xdr:cNvPr>
        <xdr:cNvCxnSpPr/>
      </xdr:nvCxnSpPr>
      <xdr:spPr>
        <a:xfrm flipV="1">
          <a:off x="16431260" y="1039368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418" name="n_1aveValue【学校施設】&#10;一人当たり面積">
          <a:extLst>
            <a:ext uri="{FF2B5EF4-FFF2-40B4-BE49-F238E27FC236}">
              <a16:creationId xmlns:a16="http://schemas.microsoft.com/office/drawing/2014/main" id="{FCE6BE60-8DFE-4D4D-BD3D-187A6449DC2F}"/>
            </a:ext>
          </a:extLst>
        </xdr:cNvPr>
        <xdr:cNvSpPr txBox="1"/>
      </xdr:nvSpPr>
      <xdr:spPr>
        <a:xfrm>
          <a:off x="18561127" y="104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419" name="n_2aveValue【学校施設】&#10;一人当たり面積">
          <a:extLst>
            <a:ext uri="{FF2B5EF4-FFF2-40B4-BE49-F238E27FC236}">
              <a16:creationId xmlns:a16="http://schemas.microsoft.com/office/drawing/2014/main" id="{89FE259C-B3AF-4DA1-BEB6-24644998F449}"/>
            </a:ext>
          </a:extLst>
        </xdr:cNvPr>
        <xdr:cNvSpPr txBox="1"/>
      </xdr:nvSpPr>
      <xdr:spPr>
        <a:xfrm>
          <a:off x="1777626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420" name="n_3aveValue【学校施設】&#10;一人当たり面積">
          <a:extLst>
            <a:ext uri="{FF2B5EF4-FFF2-40B4-BE49-F238E27FC236}">
              <a16:creationId xmlns:a16="http://schemas.microsoft.com/office/drawing/2014/main" id="{651A0A7D-8866-469F-8832-1D805BFA3C02}"/>
            </a:ext>
          </a:extLst>
        </xdr:cNvPr>
        <xdr:cNvSpPr txBox="1"/>
      </xdr:nvSpPr>
      <xdr:spPr>
        <a:xfrm>
          <a:off x="1700156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421" name="n_4aveValue【学校施設】&#10;一人当たり面積">
          <a:extLst>
            <a:ext uri="{FF2B5EF4-FFF2-40B4-BE49-F238E27FC236}">
              <a16:creationId xmlns:a16="http://schemas.microsoft.com/office/drawing/2014/main" id="{A73ED870-D8D0-4E6B-96AA-F787F4380A52}"/>
            </a:ext>
          </a:extLst>
        </xdr:cNvPr>
        <xdr:cNvSpPr txBox="1"/>
      </xdr:nvSpPr>
      <xdr:spPr>
        <a:xfrm>
          <a:off x="1622686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54373</xdr:rowOff>
    </xdr:from>
    <xdr:ext cx="469744" cy="259045"/>
    <xdr:sp macro="" textlink="">
      <xdr:nvSpPr>
        <xdr:cNvPr id="422" name="n_1mainValue【学校施設】&#10;一人当たり面積">
          <a:extLst>
            <a:ext uri="{FF2B5EF4-FFF2-40B4-BE49-F238E27FC236}">
              <a16:creationId xmlns:a16="http://schemas.microsoft.com/office/drawing/2014/main" id="{A9D26C0D-DBA7-40A3-B9B9-8D688B62E776}"/>
            </a:ext>
          </a:extLst>
        </xdr:cNvPr>
        <xdr:cNvSpPr txBox="1"/>
      </xdr:nvSpPr>
      <xdr:spPr>
        <a:xfrm>
          <a:off x="18561127" y="10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60469</xdr:rowOff>
    </xdr:from>
    <xdr:ext cx="469744" cy="259045"/>
    <xdr:sp macro="" textlink="">
      <xdr:nvSpPr>
        <xdr:cNvPr id="423" name="n_2mainValue【学校施設】&#10;一人当たり面積">
          <a:extLst>
            <a:ext uri="{FF2B5EF4-FFF2-40B4-BE49-F238E27FC236}">
              <a16:creationId xmlns:a16="http://schemas.microsoft.com/office/drawing/2014/main" id="{E95A9D2E-4AA2-44CF-A783-177F96F96548}"/>
            </a:ext>
          </a:extLst>
        </xdr:cNvPr>
        <xdr:cNvSpPr txBox="1"/>
      </xdr:nvSpPr>
      <xdr:spPr>
        <a:xfrm>
          <a:off x="1777626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24" name="n_3mainValue【学校施設】&#10;一人当たり面積">
          <a:extLst>
            <a:ext uri="{FF2B5EF4-FFF2-40B4-BE49-F238E27FC236}">
              <a16:creationId xmlns:a16="http://schemas.microsoft.com/office/drawing/2014/main" id="{5FD5C362-0ACD-40A2-8986-A0607FE106FD}"/>
            </a:ext>
          </a:extLst>
        </xdr:cNvPr>
        <xdr:cNvSpPr txBox="1"/>
      </xdr:nvSpPr>
      <xdr:spPr>
        <a:xfrm>
          <a:off x="170015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69613</xdr:rowOff>
    </xdr:from>
    <xdr:ext cx="469744" cy="259045"/>
    <xdr:sp macro="" textlink="">
      <xdr:nvSpPr>
        <xdr:cNvPr id="425" name="n_4mainValue【学校施設】&#10;一人当たり面積">
          <a:extLst>
            <a:ext uri="{FF2B5EF4-FFF2-40B4-BE49-F238E27FC236}">
              <a16:creationId xmlns:a16="http://schemas.microsoft.com/office/drawing/2014/main" id="{1416368C-250B-4E50-BB3C-CFE9B3A301B0}"/>
            </a:ext>
          </a:extLst>
        </xdr:cNvPr>
        <xdr:cNvSpPr txBox="1"/>
      </xdr:nvSpPr>
      <xdr:spPr>
        <a:xfrm>
          <a:off x="1622686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1848E926-54F7-4532-B143-7FA98D5BC59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2A6DA14-C8FA-4B3A-BD41-F5662DBE440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9067472F-7597-4537-BF38-C41B62DE7B5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76062C72-E6F6-4FBC-82E4-3862EC7586F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14E0BCC2-5604-439D-B9E9-93951D09006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77841249-1A44-4E19-B02B-F861906CE9A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FD435476-611E-4409-B068-0D432D18D7E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F58B7EA9-69D8-4117-BBF0-52608159628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7CF2C062-F19C-4EA5-80B9-04E00B92819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55E5458A-8107-4BB3-ABFF-8FA7D39CA69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C3089959-AB4F-41F2-8809-2B290D697CC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74024B37-0F34-44E2-925F-8BA4181A2C9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49275AEE-912D-4903-BE96-99E6711D3827}"/>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9272E843-4F5A-4755-9785-4D9691AE34B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959728BE-6AAB-4E90-BC0E-ECA6E056CA2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4D448D9D-45C1-421B-84C4-A5BFDF5A8E4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8C299601-60E6-4FA4-85B2-7020C8E0991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81CF9714-3F23-4055-9EF3-00B11E77ADA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764761E3-7896-48FE-87BA-28128EDA787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2DDE7745-F5F8-4654-B42A-FC887773DFB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a:extLst>
            <a:ext uri="{FF2B5EF4-FFF2-40B4-BE49-F238E27FC236}">
              <a16:creationId xmlns:a16="http://schemas.microsoft.com/office/drawing/2014/main" id="{8430CC02-7951-457B-A793-A21E95AAB16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E43D71FD-2F90-49B3-A401-474DF808D4D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児童館】&#10;有形固定資産減価償却率グラフ枠">
          <a:extLst>
            <a:ext uri="{FF2B5EF4-FFF2-40B4-BE49-F238E27FC236}">
              <a16:creationId xmlns:a16="http://schemas.microsoft.com/office/drawing/2014/main" id="{43A382B6-68BC-4FC1-802B-DB0FF5F67BF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13970</xdr:rowOff>
    </xdr:from>
    <xdr:to>
      <xdr:col>85</xdr:col>
      <xdr:colOff>126364</xdr:colOff>
      <xdr:row>85</xdr:row>
      <xdr:rowOff>31750</xdr:rowOff>
    </xdr:to>
    <xdr:cxnSp macro="">
      <xdr:nvCxnSpPr>
        <xdr:cNvPr id="449" name="直線コネクタ 448">
          <a:extLst>
            <a:ext uri="{FF2B5EF4-FFF2-40B4-BE49-F238E27FC236}">
              <a16:creationId xmlns:a16="http://schemas.microsoft.com/office/drawing/2014/main" id="{5E3C508D-C3B4-4F71-AC97-D596B34902A9}"/>
            </a:ext>
          </a:extLst>
        </xdr:cNvPr>
        <xdr:cNvCxnSpPr/>
      </xdr:nvCxnSpPr>
      <xdr:spPr>
        <a:xfrm flipV="1">
          <a:off x="14375764" y="13089890"/>
          <a:ext cx="0" cy="11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児童館】&#10;有形固定資産減価償却率最小値テキスト">
          <a:extLst>
            <a:ext uri="{FF2B5EF4-FFF2-40B4-BE49-F238E27FC236}">
              <a16:creationId xmlns:a16="http://schemas.microsoft.com/office/drawing/2014/main" id="{609FDC67-8F0D-46F6-AC84-629A016CE774}"/>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a:extLst>
            <a:ext uri="{FF2B5EF4-FFF2-40B4-BE49-F238E27FC236}">
              <a16:creationId xmlns:a16="http://schemas.microsoft.com/office/drawing/2014/main" id="{0AC08825-4156-4244-9BF8-76D5B69367A7}"/>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132097</xdr:rowOff>
    </xdr:from>
    <xdr:ext cx="340478" cy="259045"/>
    <xdr:sp macro="" textlink="">
      <xdr:nvSpPr>
        <xdr:cNvPr id="452" name="【児童館】&#10;有形固定資産減価償却率最大値テキスト">
          <a:extLst>
            <a:ext uri="{FF2B5EF4-FFF2-40B4-BE49-F238E27FC236}">
              <a16:creationId xmlns:a16="http://schemas.microsoft.com/office/drawing/2014/main" id="{AAB0CFCA-7A52-45EE-99C2-ED85D9735301}"/>
            </a:ext>
          </a:extLst>
        </xdr:cNvPr>
        <xdr:cNvSpPr txBox="1"/>
      </xdr:nvSpPr>
      <xdr:spPr>
        <a:xfrm>
          <a:off x="14414500" y="128727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xdr:rowOff>
    </xdr:from>
    <xdr:to>
      <xdr:col>86</xdr:col>
      <xdr:colOff>25400</xdr:colOff>
      <xdr:row>78</xdr:row>
      <xdr:rowOff>13970</xdr:rowOff>
    </xdr:to>
    <xdr:cxnSp macro="">
      <xdr:nvCxnSpPr>
        <xdr:cNvPr id="453" name="直線コネクタ 452">
          <a:extLst>
            <a:ext uri="{FF2B5EF4-FFF2-40B4-BE49-F238E27FC236}">
              <a16:creationId xmlns:a16="http://schemas.microsoft.com/office/drawing/2014/main" id="{85C661E6-4E93-4279-8557-1ECDA2D640FD}"/>
            </a:ext>
          </a:extLst>
        </xdr:cNvPr>
        <xdr:cNvCxnSpPr/>
      </xdr:nvCxnSpPr>
      <xdr:spPr>
        <a:xfrm>
          <a:off x="14287500" y="1308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454" name="【児童館】&#10;有形固定資産減価償却率平均値テキスト">
          <a:extLst>
            <a:ext uri="{FF2B5EF4-FFF2-40B4-BE49-F238E27FC236}">
              <a16:creationId xmlns:a16="http://schemas.microsoft.com/office/drawing/2014/main" id="{ABF21242-496C-4BC9-B976-1C21B6C6586B}"/>
            </a:ext>
          </a:extLst>
        </xdr:cNvPr>
        <xdr:cNvSpPr txBox="1"/>
      </xdr:nvSpPr>
      <xdr:spPr>
        <a:xfrm>
          <a:off x="14414500" y="13630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73661</xdr:rowOff>
    </xdr:from>
    <xdr:to>
      <xdr:col>85</xdr:col>
      <xdr:colOff>177800</xdr:colOff>
      <xdr:row>82</xdr:row>
      <xdr:rowOff>3811</xdr:rowOff>
    </xdr:to>
    <xdr:sp macro="" textlink="">
      <xdr:nvSpPr>
        <xdr:cNvPr id="455" name="フローチャート: 判断 454">
          <a:extLst>
            <a:ext uri="{FF2B5EF4-FFF2-40B4-BE49-F238E27FC236}">
              <a16:creationId xmlns:a16="http://schemas.microsoft.com/office/drawing/2014/main" id="{66F4F54D-9C6A-4BDA-8813-24D9971005D9}"/>
            </a:ext>
          </a:extLst>
        </xdr:cNvPr>
        <xdr:cNvSpPr/>
      </xdr:nvSpPr>
      <xdr:spPr>
        <a:xfrm>
          <a:off x="14325600" y="136525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50800</xdr:rowOff>
    </xdr:from>
    <xdr:to>
      <xdr:col>81</xdr:col>
      <xdr:colOff>101600</xdr:colOff>
      <xdr:row>81</xdr:row>
      <xdr:rowOff>152400</xdr:rowOff>
    </xdr:to>
    <xdr:sp macro="" textlink="">
      <xdr:nvSpPr>
        <xdr:cNvPr id="456" name="フローチャート: 判断 455">
          <a:extLst>
            <a:ext uri="{FF2B5EF4-FFF2-40B4-BE49-F238E27FC236}">
              <a16:creationId xmlns:a16="http://schemas.microsoft.com/office/drawing/2014/main" id="{2D9A9501-E4F3-4BF3-B96A-07351A067580}"/>
            </a:ext>
          </a:extLst>
        </xdr:cNvPr>
        <xdr:cNvSpPr/>
      </xdr:nvSpPr>
      <xdr:spPr>
        <a:xfrm>
          <a:off x="13578840" y="1362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53339</xdr:rowOff>
    </xdr:from>
    <xdr:to>
      <xdr:col>76</xdr:col>
      <xdr:colOff>165100</xdr:colOff>
      <xdr:row>81</xdr:row>
      <xdr:rowOff>154939</xdr:rowOff>
    </xdr:to>
    <xdr:sp macro="" textlink="">
      <xdr:nvSpPr>
        <xdr:cNvPr id="457" name="フローチャート: 判断 456">
          <a:extLst>
            <a:ext uri="{FF2B5EF4-FFF2-40B4-BE49-F238E27FC236}">
              <a16:creationId xmlns:a16="http://schemas.microsoft.com/office/drawing/2014/main" id="{5BBC0D8A-FC17-4306-9424-4F17F99BCCA8}"/>
            </a:ext>
          </a:extLst>
        </xdr:cNvPr>
        <xdr:cNvSpPr/>
      </xdr:nvSpPr>
      <xdr:spPr>
        <a:xfrm>
          <a:off x="12804140" y="1363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45720</xdr:rowOff>
    </xdr:from>
    <xdr:to>
      <xdr:col>72</xdr:col>
      <xdr:colOff>38100</xdr:colOff>
      <xdr:row>81</xdr:row>
      <xdr:rowOff>147320</xdr:rowOff>
    </xdr:to>
    <xdr:sp macro="" textlink="">
      <xdr:nvSpPr>
        <xdr:cNvPr id="458" name="フローチャート: 判断 457">
          <a:extLst>
            <a:ext uri="{FF2B5EF4-FFF2-40B4-BE49-F238E27FC236}">
              <a16:creationId xmlns:a16="http://schemas.microsoft.com/office/drawing/2014/main" id="{E66E73EC-97B4-4AF1-8DDF-604391D758FB}"/>
            </a:ext>
          </a:extLst>
        </xdr:cNvPr>
        <xdr:cNvSpPr/>
      </xdr:nvSpPr>
      <xdr:spPr>
        <a:xfrm>
          <a:off x="12029440" y="13624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1270</xdr:rowOff>
    </xdr:from>
    <xdr:to>
      <xdr:col>67</xdr:col>
      <xdr:colOff>101600</xdr:colOff>
      <xdr:row>81</xdr:row>
      <xdr:rowOff>102870</xdr:rowOff>
    </xdr:to>
    <xdr:sp macro="" textlink="">
      <xdr:nvSpPr>
        <xdr:cNvPr id="459" name="フローチャート: 判断 458">
          <a:extLst>
            <a:ext uri="{FF2B5EF4-FFF2-40B4-BE49-F238E27FC236}">
              <a16:creationId xmlns:a16="http://schemas.microsoft.com/office/drawing/2014/main" id="{22434B23-9A0C-4973-BEE9-DD5B96C3A263}"/>
            </a:ext>
          </a:extLst>
        </xdr:cNvPr>
        <xdr:cNvSpPr/>
      </xdr:nvSpPr>
      <xdr:spPr>
        <a:xfrm>
          <a:off x="11231880" y="135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6405DE0-73BB-4320-B1CA-659D7191919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09E03A7-D9C7-4AA9-9FED-0487433D524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9584A802-6514-4D4E-A235-31EC6EBF65C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84E8FDD0-3756-47A2-8F30-FB7376C42EF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5E31C918-7413-4D9E-BA9E-69128348A9B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134620</xdr:rowOff>
    </xdr:from>
    <xdr:to>
      <xdr:col>85</xdr:col>
      <xdr:colOff>177800</xdr:colOff>
      <xdr:row>78</xdr:row>
      <xdr:rowOff>64770</xdr:rowOff>
    </xdr:to>
    <xdr:sp macro="" textlink="">
      <xdr:nvSpPr>
        <xdr:cNvPr id="465" name="楕円 464">
          <a:extLst>
            <a:ext uri="{FF2B5EF4-FFF2-40B4-BE49-F238E27FC236}">
              <a16:creationId xmlns:a16="http://schemas.microsoft.com/office/drawing/2014/main" id="{A1580BDC-EBCE-4239-AE80-8FC7A739A1BB}"/>
            </a:ext>
          </a:extLst>
        </xdr:cNvPr>
        <xdr:cNvSpPr/>
      </xdr:nvSpPr>
      <xdr:spPr>
        <a:xfrm>
          <a:off x="14325600" y="130429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87647</xdr:rowOff>
    </xdr:from>
    <xdr:ext cx="340478" cy="259045"/>
    <xdr:sp macro="" textlink="">
      <xdr:nvSpPr>
        <xdr:cNvPr id="466" name="【児童館】&#10;有形固定資産減価償却率該当値テキスト">
          <a:extLst>
            <a:ext uri="{FF2B5EF4-FFF2-40B4-BE49-F238E27FC236}">
              <a16:creationId xmlns:a16="http://schemas.microsoft.com/office/drawing/2014/main" id="{28F7F42C-FEA2-4176-A515-2EDD4CDFBEF2}"/>
            </a:ext>
          </a:extLst>
        </xdr:cNvPr>
        <xdr:cNvSpPr txBox="1"/>
      </xdr:nvSpPr>
      <xdr:spPr>
        <a:xfrm>
          <a:off x="14414500" y="12995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467" name="楕円 466">
          <a:extLst>
            <a:ext uri="{FF2B5EF4-FFF2-40B4-BE49-F238E27FC236}">
              <a16:creationId xmlns:a16="http://schemas.microsoft.com/office/drawing/2014/main" id="{68C8CF11-FE30-4F77-9A63-5B7667E5D0E4}"/>
            </a:ext>
          </a:extLst>
        </xdr:cNvPr>
        <xdr:cNvSpPr/>
      </xdr:nvSpPr>
      <xdr:spPr>
        <a:xfrm>
          <a:off x="135788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13970</xdr:rowOff>
    </xdr:to>
    <xdr:cxnSp macro="">
      <xdr:nvCxnSpPr>
        <xdr:cNvPr id="468" name="直線コネクタ 467">
          <a:extLst>
            <a:ext uri="{FF2B5EF4-FFF2-40B4-BE49-F238E27FC236}">
              <a16:creationId xmlns:a16="http://schemas.microsoft.com/office/drawing/2014/main" id="{98B0EC7B-97FB-4254-9BB5-301925428B7F}"/>
            </a:ext>
          </a:extLst>
        </xdr:cNvPr>
        <xdr:cNvCxnSpPr/>
      </xdr:nvCxnSpPr>
      <xdr:spPr>
        <a:xfrm>
          <a:off x="13629640" y="13041630"/>
          <a:ext cx="74676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469" name="楕円 468">
          <a:extLst>
            <a:ext uri="{FF2B5EF4-FFF2-40B4-BE49-F238E27FC236}">
              <a16:creationId xmlns:a16="http://schemas.microsoft.com/office/drawing/2014/main" id="{DCDA039D-29BD-4679-A979-79F076E78AC9}"/>
            </a:ext>
          </a:extLst>
        </xdr:cNvPr>
        <xdr:cNvSpPr/>
      </xdr:nvSpPr>
      <xdr:spPr>
        <a:xfrm>
          <a:off x="128041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85</xdr:row>
      <xdr:rowOff>31750</xdr:rowOff>
    </xdr:to>
    <xdr:cxnSp macro="">
      <xdr:nvCxnSpPr>
        <xdr:cNvPr id="470" name="直線コネクタ 469">
          <a:extLst>
            <a:ext uri="{FF2B5EF4-FFF2-40B4-BE49-F238E27FC236}">
              <a16:creationId xmlns:a16="http://schemas.microsoft.com/office/drawing/2014/main" id="{67DA0F39-3705-4C19-B043-D67324B40205}"/>
            </a:ext>
          </a:extLst>
        </xdr:cNvPr>
        <xdr:cNvCxnSpPr/>
      </xdr:nvCxnSpPr>
      <xdr:spPr>
        <a:xfrm flipV="1">
          <a:off x="12854940" y="13041630"/>
          <a:ext cx="774700" cy="123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471" name="楕円 470">
          <a:extLst>
            <a:ext uri="{FF2B5EF4-FFF2-40B4-BE49-F238E27FC236}">
              <a16:creationId xmlns:a16="http://schemas.microsoft.com/office/drawing/2014/main" id="{289D2FD1-34C1-4D5C-8D5E-B40B340C0542}"/>
            </a:ext>
          </a:extLst>
        </xdr:cNvPr>
        <xdr:cNvSpPr/>
      </xdr:nvSpPr>
      <xdr:spPr>
        <a:xfrm>
          <a:off x="120294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472" name="直線コネクタ 471">
          <a:extLst>
            <a:ext uri="{FF2B5EF4-FFF2-40B4-BE49-F238E27FC236}">
              <a16:creationId xmlns:a16="http://schemas.microsoft.com/office/drawing/2014/main" id="{92F5CE8E-5B59-4BD3-8FF3-75CCDD106D8D}"/>
            </a:ext>
          </a:extLst>
        </xdr:cNvPr>
        <xdr:cNvCxnSpPr/>
      </xdr:nvCxnSpPr>
      <xdr:spPr>
        <a:xfrm>
          <a:off x="12072620" y="14281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473" name="楕円 472">
          <a:extLst>
            <a:ext uri="{FF2B5EF4-FFF2-40B4-BE49-F238E27FC236}">
              <a16:creationId xmlns:a16="http://schemas.microsoft.com/office/drawing/2014/main" id="{CD94C386-8025-4733-84A7-75FCCE0D05B7}"/>
            </a:ext>
          </a:extLst>
        </xdr:cNvPr>
        <xdr:cNvSpPr/>
      </xdr:nvSpPr>
      <xdr:spPr>
        <a:xfrm>
          <a:off x="1123188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474" name="直線コネクタ 473">
          <a:extLst>
            <a:ext uri="{FF2B5EF4-FFF2-40B4-BE49-F238E27FC236}">
              <a16:creationId xmlns:a16="http://schemas.microsoft.com/office/drawing/2014/main" id="{16B3DCA1-F0F6-434B-A9BE-8F07A3FE9921}"/>
            </a:ext>
          </a:extLst>
        </xdr:cNvPr>
        <xdr:cNvCxnSpPr/>
      </xdr:nvCxnSpPr>
      <xdr:spPr>
        <a:xfrm>
          <a:off x="11282680" y="14281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475" name="n_1aveValue【児童館】&#10;有形固定資産減価償却率">
          <a:extLst>
            <a:ext uri="{FF2B5EF4-FFF2-40B4-BE49-F238E27FC236}">
              <a16:creationId xmlns:a16="http://schemas.microsoft.com/office/drawing/2014/main" id="{5E33D4C1-76F8-4BFA-A279-A4405E19EC2A}"/>
            </a:ext>
          </a:extLst>
        </xdr:cNvPr>
        <xdr:cNvSpPr txBox="1"/>
      </xdr:nvSpPr>
      <xdr:spPr>
        <a:xfrm>
          <a:off x="13437244" y="1372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xdr:rowOff>
    </xdr:from>
    <xdr:ext cx="405111" cy="259045"/>
    <xdr:sp macro="" textlink="">
      <xdr:nvSpPr>
        <xdr:cNvPr id="476" name="n_2aveValue【児童館】&#10;有形固定資産減価償却率">
          <a:extLst>
            <a:ext uri="{FF2B5EF4-FFF2-40B4-BE49-F238E27FC236}">
              <a16:creationId xmlns:a16="http://schemas.microsoft.com/office/drawing/2014/main" id="{FCC27097-B611-42B5-B75E-B605E591E7EA}"/>
            </a:ext>
          </a:extLst>
        </xdr:cNvPr>
        <xdr:cNvSpPr txBox="1"/>
      </xdr:nvSpPr>
      <xdr:spPr>
        <a:xfrm>
          <a:off x="12675244"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163847</xdr:rowOff>
    </xdr:from>
    <xdr:ext cx="405111" cy="259045"/>
    <xdr:sp macro="" textlink="">
      <xdr:nvSpPr>
        <xdr:cNvPr id="477" name="n_3aveValue【児童館】&#10;有形固定資産減価償却率">
          <a:extLst>
            <a:ext uri="{FF2B5EF4-FFF2-40B4-BE49-F238E27FC236}">
              <a16:creationId xmlns:a16="http://schemas.microsoft.com/office/drawing/2014/main" id="{5B2B2871-9233-44E6-8232-F4E7CD8E172E}"/>
            </a:ext>
          </a:extLst>
        </xdr:cNvPr>
        <xdr:cNvSpPr txBox="1"/>
      </xdr:nvSpPr>
      <xdr:spPr>
        <a:xfrm>
          <a:off x="11900544"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119397</xdr:rowOff>
    </xdr:from>
    <xdr:ext cx="405111" cy="259045"/>
    <xdr:sp macro="" textlink="">
      <xdr:nvSpPr>
        <xdr:cNvPr id="478" name="n_4aveValue【児童館】&#10;有形固定資産減価償却率">
          <a:extLst>
            <a:ext uri="{FF2B5EF4-FFF2-40B4-BE49-F238E27FC236}">
              <a16:creationId xmlns:a16="http://schemas.microsoft.com/office/drawing/2014/main" id="{2F810EE8-B3B5-4475-8274-96D517E552D5}"/>
            </a:ext>
          </a:extLst>
        </xdr:cNvPr>
        <xdr:cNvSpPr txBox="1"/>
      </xdr:nvSpPr>
      <xdr:spPr>
        <a:xfrm>
          <a:off x="1110298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479" name="n_1mainValue【児童館】&#10;有形固定資産減価償却率">
          <a:extLst>
            <a:ext uri="{FF2B5EF4-FFF2-40B4-BE49-F238E27FC236}">
              <a16:creationId xmlns:a16="http://schemas.microsoft.com/office/drawing/2014/main" id="{CD1518A3-A8F5-42DD-B7AC-A9FB2B6EF6C2}"/>
            </a:ext>
          </a:extLst>
        </xdr:cNvPr>
        <xdr:cNvSpPr txBox="1"/>
      </xdr:nvSpPr>
      <xdr:spPr>
        <a:xfrm>
          <a:off x="13469561" y="1276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480" name="n_2mainValue【児童館】&#10;有形固定資産減価償却率">
          <a:extLst>
            <a:ext uri="{FF2B5EF4-FFF2-40B4-BE49-F238E27FC236}">
              <a16:creationId xmlns:a16="http://schemas.microsoft.com/office/drawing/2014/main" id="{5D699757-786C-43E2-83A1-5B90D3E83B42}"/>
            </a:ext>
          </a:extLst>
        </xdr:cNvPr>
        <xdr:cNvSpPr txBox="1"/>
      </xdr:nvSpPr>
      <xdr:spPr>
        <a:xfrm>
          <a:off x="126429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481" name="n_3mainValue【児童館】&#10;有形固定資産減価償却率">
          <a:extLst>
            <a:ext uri="{FF2B5EF4-FFF2-40B4-BE49-F238E27FC236}">
              <a16:creationId xmlns:a16="http://schemas.microsoft.com/office/drawing/2014/main" id="{22648B04-60BA-4CA6-9592-8355C0D217C6}"/>
            </a:ext>
          </a:extLst>
        </xdr:cNvPr>
        <xdr:cNvSpPr txBox="1"/>
      </xdr:nvSpPr>
      <xdr:spPr>
        <a:xfrm>
          <a:off x="118682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482" name="n_4mainValue【児童館】&#10;有形固定資産減価償却率">
          <a:extLst>
            <a:ext uri="{FF2B5EF4-FFF2-40B4-BE49-F238E27FC236}">
              <a16:creationId xmlns:a16="http://schemas.microsoft.com/office/drawing/2014/main" id="{1DF3385F-1FE4-46D1-946E-DCB913052166}"/>
            </a:ext>
          </a:extLst>
        </xdr:cNvPr>
        <xdr:cNvSpPr txBox="1"/>
      </xdr:nvSpPr>
      <xdr:spPr>
        <a:xfrm>
          <a:off x="1107066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6A297D90-A6CC-4935-AF17-9AD48419880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077C869C-EB38-418D-A333-99A4051C20C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8B5A61E0-E348-4B8F-96E1-AF0D1B761F3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3D66E698-2ABC-434A-8500-C80491182A8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3125964A-FA32-49DC-956E-83655476E88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01AB29A3-F969-4543-B919-80C4744F18B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056075E2-750E-42A9-A18E-C8E8626A23D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0748EB10-638C-4A30-A7CA-1D059FC4898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1187D805-F6F1-4BD7-9343-C3DC76F2DF9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61370920-006A-4A8A-B688-197E7E97476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a:extLst>
            <a:ext uri="{FF2B5EF4-FFF2-40B4-BE49-F238E27FC236}">
              <a16:creationId xmlns:a16="http://schemas.microsoft.com/office/drawing/2014/main" id="{FB6B6E0A-4811-4218-AC68-2D45A6CD383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a:extLst>
            <a:ext uri="{FF2B5EF4-FFF2-40B4-BE49-F238E27FC236}">
              <a16:creationId xmlns:a16="http://schemas.microsoft.com/office/drawing/2014/main" id="{1B769C22-3E8B-4D0B-AB7B-002F5D6BC03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a:extLst>
            <a:ext uri="{FF2B5EF4-FFF2-40B4-BE49-F238E27FC236}">
              <a16:creationId xmlns:a16="http://schemas.microsoft.com/office/drawing/2014/main" id="{443E01A7-3925-472D-89DC-75503E72CD4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a:extLst>
            <a:ext uri="{FF2B5EF4-FFF2-40B4-BE49-F238E27FC236}">
              <a16:creationId xmlns:a16="http://schemas.microsoft.com/office/drawing/2014/main" id="{7B6580B2-D719-4A13-8D8A-CAE30767A72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a:extLst>
            <a:ext uri="{FF2B5EF4-FFF2-40B4-BE49-F238E27FC236}">
              <a16:creationId xmlns:a16="http://schemas.microsoft.com/office/drawing/2014/main" id="{BC374A2A-7532-446D-B5CD-EDAB44C0CE1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a:extLst>
            <a:ext uri="{FF2B5EF4-FFF2-40B4-BE49-F238E27FC236}">
              <a16:creationId xmlns:a16="http://schemas.microsoft.com/office/drawing/2014/main" id="{F8D7B521-7357-489A-821D-A62B7120963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a:extLst>
            <a:ext uri="{FF2B5EF4-FFF2-40B4-BE49-F238E27FC236}">
              <a16:creationId xmlns:a16="http://schemas.microsoft.com/office/drawing/2014/main" id="{EDD3331C-D446-47EC-A26A-3EA43005772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a:extLst>
            <a:ext uri="{FF2B5EF4-FFF2-40B4-BE49-F238E27FC236}">
              <a16:creationId xmlns:a16="http://schemas.microsoft.com/office/drawing/2014/main" id="{53C7A005-0337-4B39-BAF2-A390DDBA84A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a:extLst>
            <a:ext uri="{FF2B5EF4-FFF2-40B4-BE49-F238E27FC236}">
              <a16:creationId xmlns:a16="http://schemas.microsoft.com/office/drawing/2014/main" id="{9AE6AA1F-799F-4441-9F0D-BDF49F8D4D8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a:extLst>
            <a:ext uri="{FF2B5EF4-FFF2-40B4-BE49-F238E27FC236}">
              <a16:creationId xmlns:a16="http://schemas.microsoft.com/office/drawing/2014/main" id="{8186BBBB-574F-4F1D-B492-3DAAB8236E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2B685EBC-18D5-4FA5-A542-38673064348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6907DF73-629B-4C01-8801-342CC5C16E2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児童館】&#10;一人当たり面積グラフ枠">
          <a:extLst>
            <a:ext uri="{FF2B5EF4-FFF2-40B4-BE49-F238E27FC236}">
              <a16:creationId xmlns:a16="http://schemas.microsoft.com/office/drawing/2014/main" id="{C3E49610-8340-452C-8AE7-558DDEBC35F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506" name="直線コネクタ 505">
          <a:extLst>
            <a:ext uri="{FF2B5EF4-FFF2-40B4-BE49-F238E27FC236}">
              <a16:creationId xmlns:a16="http://schemas.microsoft.com/office/drawing/2014/main" id="{C5A8B942-BBD6-4110-9E6A-516AFF4A0E7D}"/>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7" name="【児童館】&#10;一人当たり面積最小値テキスト">
          <a:extLst>
            <a:ext uri="{FF2B5EF4-FFF2-40B4-BE49-F238E27FC236}">
              <a16:creationId xmlns:a16="http://schemas.microsoft.com/office/drawing/2014/main" id="{843A9ECE-1158-4902-A9C3-19622469E428}"/>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8" name="直線コネクタ 507">
          <a:extLst>
            <a:ext uri="{FF2B5EF4-FFF2-40B4-BE49-F238E27FC236}">
              <a16:creationId xmlns:a16="http://schemas.microsoft.com/office/drawing/2014/main" id="{4D92EDCB-0A8A-419F-8F00-59B0E25E20BC}"/>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509" name="【児童館】&#10;一人当たり面積最大値テキスト">
          <a:extLst>
            <a:ext uri="{FF2B5EF4-FFF2-40B4-BE49-F238E27FC236}">
              <a16:creationId xmlns:a16="http://schemas.microsoft.com/office/drawing/2014/main" id="{E276D051-9873-4EA5-A3BE-F2A668343621}"/>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510" name="直線コネクタ 509">
          <a:extLst>
            <a:ext uri="{FF2B5EF4-FFF2-40B4-BE49-F238E27FC236}">
              <a16:creationId xmlns:a16="http://schemas.microsoft.com/office/drawing/2014/main" id="{CF14DDCC-2990-41D9-BC81-92B15D16E54D}"/>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11" name="【児童館】&#10;一人当たり面積平均値テキスト">
          <a:extLst>
            <a:ext uri="{FF2B5EF4-FFF2-40B4-BE49-F238E27FC236}">
              <a16:creationId xmlns:a16="http://schemas.microsoft.com/office/drawing/2014/main" id="{E2182DAA-877D-43E6-BB93-527FEF7BB3BF}"/>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12" name="フローチャート: 判断 511">
          <a:extLst>
            <a:ext uri="{FF2B5EF4-FFF2-40B4-BE49-F238E27FC236}">
              <a16:creationId xmlns:a16="http://schemas.microsoft.com/office/drawing/2014/main" id="{43ED4544-5453-489E-84F3-4C04E0C1A8C5}"/>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513" name="フローチャート: 判断 512">
          <a:extLst>
            <a:ext uri="{FF2B5EF4-FFF2-40B4-BE49-F238E27FC236}">
              <a16:creationId xmlns:a16="http://schemas.microsoft.com/office/drawing/2014/main" id="{4A15EFD8-DF43-4E5E-BAA8-63A843546728}"/>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514" name="フローチャート: 判断 513">
          <a:extLst>
            <a:ext uri="{FF2B5EF4-FFF2-40B4-BE49-F238E27FC236}">
              <a16:creationId xmlns:a16="http://schemas.microsoft.com/office/drawing/2014/main" id="{6FACCFD2-A1FC-4CC4-8214-079A89CA8FBB}"/>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515" name="フローチャート: 判断 514">
          <a:extLst>
            <a:ext uri="{FF2B5EF4-FFF2-40B4-BE49-F238E27FC236}">
              <a16:creationId xmlns:a16="http://schemas.microsoft.com/office/drawing/2014/main" id="{929F1146-7E0C-4FC6-BF0D-D5845FAFE5E7}"/>
            </a:ext>
          </a:extLst>
        </xdr:cNvPr>
        <xdr:cNvSpPr/>
      </xdr:nvSpPr>
      <xdr:spPr>
        <a:xfrm>
          <a:off x="171627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516" name="フローチャート: 判断 515">
          <a:extLst>
            <a:ext uri="{FF2B5EF4-FFF2-40B4-BE49-F238E27FC236}">
              <a16:creationId xmlns:a16="http://schemas.microsoft.com/office/drawing/2014/main" id="{800BF280-60E3-42D7-8A6E-82F2D7701ECF}"/>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B9F48C9A-A9A4-43B3-8971-7C51FFB4CB8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90EF6BAC-E2CA-4638-90CC-DED52810EC6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2E53125D-907D-4030-AB61-0599BD317B0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28EDAA10-3490-42D1-9A90-00E78D41588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E24AC36B-BCA8-4AA9-9AAE-19C566BEDD8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522" name="楕円 521">
          <a:extLst>
            <a:ext uri="{FF2B5EF4-FFF2-40B4-BE49-F238E27FC236}">
              <a16:creationId xmlns:a16="http://schemas.microsoft.com/office/drawing/2014/main" id="{044F308F-F62D-4E5E-AC48-2B9393C6C0EA}"/>
            </a:ext>
          </a:extLst>
        </xdr:cNvPr>
        <xdr:cNvSpPr/>
      </xdr:nvSpPr>
      <xdr:spPr>
        <a:xfrm>
          <a:off x="19458940" y="1415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523" name="【児童館】&#10;一人当たり面積該当値テキスト">
          <a:extLst>
            <a:ext uri="{FF2B5EF4-FFF2-40B4-BE49-F238E27FC236}">
              <a16:creationId xmlns:a16="http://schemas.microsoft.com/office/drawing/2014/main" id="{987FAAED-F984-47A2-88E5-5CBD023145FD}"/>
            </a:ext>
          </a:extLst>
        </xdr:cNvPr>
        <xdr:cNvSpPr txBox="1"/>
      </xdr:nvSpPr>
      <xdr:spPr>
        <a:xfrm>
          <a:off x="19547840"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524" name="楕円 523">
          <a:extLst>
            <a:ext uri="{FF2B5EF4-FFF2-40B4-BE49-F238E27FC236}">
              <a16:creationId xmlns:a16="http://schemas.microsoft.com/office/drawing/2014/main" id="{B3760759-18F4-45A2-AD43-8653B0C15334}"/>
            </a:ext>
          </a:extLst>
        </xdr:cNvPr>
        <xdr:cNvSpPr/>
      </xdr:nvSpPr>
      <xdr:spPr>
        <a:xfrm>
          <a:off x="18735040" y="14157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84</xdr:row>
      <xdr:rowOff>127000</xdr:rowOff>
    </xdr:to>
    <xdr:cxnSp macro="">
      <xdr:nvCxnSpPr>
        <xdr:cNvPr id="525" name="直線コネクタ 524">
          <a:extLst>
            <a:ext uri="{FF2B5EF4-FFF2-40B4-BE49-F238E27FC236}">
              <a16:creationId xmlns:a16="http://schemas.microsoft.com/office/drawing/2014/main" id="{83C7582D-9138-4129-B935-416232F9E7F8}"/>
            </a:ext>
          </a:extLst>
        </xdr:cNvPr>
        <xdr:cNvCxnSpPr/>
      </xdr:nvCxnSpPr>
      <xdr:spPr>
        <a:xfrm>
          <a:off x="18778220" y="142087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31750</xdr:rowOff>
    </xdr:from>
    <xdr:to>
      <xdr:col>107</xdr:col>
      <xdr:colOff>101600</xdr:colOff>
      <xdr:row>85</xdr:row>
      <xdr:rowOff>133350</xdr:rowOff>
    </xdr:to>
    <xdr:sp macro="" textlink="">
      <xdr:nvSpPr>
        <xdr:cNvPr id="526" name="楕円 525">
          <a:extLst>
            <a:ext uri="{FF2B5EF4-FFF2-40B4-BE49-F238E27FC236}">
              <a16:creationId xmlns:a16="http://schemas.microsoft.com/office/drawing/2014/main" id="{60145937-4426-4D0E-AE19-2642FB949951}"/>
            </a:ext>
          </a:extLst>
        </xdr:cNvPr>
        <xdr:cNvSpPr/>
      </xdr:nvSpPr>
      <xdr:spPr>
        <a:xfrm>
          <a:off x="1793748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85</xdr:row>
      <xdr:rowOff>82550</xdr:rowOff>
    </xdr:to>
    <xdr:cxnSp macro="">
      <xdr:nvCxnSpPr>
        <xdr:cNvPr id="527" name="直線コネクタ 526">
          <a:extLst>
            <a:ext uri="{FF2B5EF4-FFF2-40B4-BE49-F238E27FC236}">
              <a16:creationId xmlns:a16="http://schemas.microsoft.com/office/drawing/2014/main" id="{101436F7-7C5E-4662-AC3E-EC3FE37752CA}"/>
            </a:ext>
          </a:extLst>
        </xdr:cNvPr>
        <xdr:cNvCxnSpPr/>
      </xdr:nvCxnSpPr>
      <xdr:spPr>
        <a:xfrm flipV="1">
          <a:off x="17988280" y="14208760"/>
          <a:ext cx="78994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528" name="楕円 527">
          <a:extLst>
            <a:ext uri="{FF2B5EF4-FFF2-40B4-BE49-F238E27FC236}">
              <a16:creationId xmlns:a16="http://schemas.microsoft.com/office/drawing/2014/main" id="{8884AE17-543A-4CE0-A9B4-57B246665368}"/>
            </a:ext>
          </a:extLst>
        </xdr:cNvPr>
        <xdr:cNvSpPr/>
      </xdr:nvSpPr>
      <xdr:spPr>
        <a:xfrm>
          <a:off x="1716278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82550</xdr:rowOff>
    </xdr:from>
    <xdr:to>
      <xdr:col>107</xdr:col>
      <xdr:colOff>50800</xdr:colOff>
      <xdr:row>85</xdr:row>
      <xdr:rowOff>82550</xdr:rowOff>
    </xdr:to>
    <xdr:cxnSp macro="">
      <xdr:nvCxnSpPr>
        <xdr:cNvPr id="529" name="直線コネクタ 528">
          <a:extLst>
            <a:ext uri="{FF2B5EF4-FFF2-40B4-BE49-F238E27FC236}">
              <a16:creationId xmlns:a16="http://schemas.microsoft.com/office/drawing/2014/main" id="{3434E775-D2D3-4051-8047-D63C5ECC60DE}"/>
            </a:ext>
          </a:extLst>
        </xdr:cNvPr>
        <xdr:cNvCxnSpPr/>
      </xdr:nvCxnSpPr>
      <xdr:spPr>
        <a:xfrm>
          <a:off x="17213580" y="14331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31750</xdr:rowOff>
    </xdr:from>
    <xdr:to>
      <xdr:col>98</xdr:col>
      <xdr:colOff>38100</xdr:colOff>
      <xdr:row>85</xdr:row>
      <xdr:rowOff>133350</xdr:rowOff>
    </xdr:to>
    <xdr:sp macro="" textlink="">
      <xdr:nvSpPr>
        <xdr:cNvPr id="530" name="楕円 529">
          <a:extLst>
            <a:ext uri="{FF2B5EF4-FFF2-40B4-BE49-F238E27FC236}">
              <a16:creationId xmlns:a16="http://schemas.microsoft.com/office/drawing/2014/main" id="{782224D6-0F68-4C0B-A557-D0FDCD0D9D4F}"/>
            </a:ext>
          </a:extLst>
        </xdr:cNvPr>
        <xdr:cNvSpPr/>
      </xdr:nvSpPr>
      <xdr:spPr>
        <a:xfrm>
          <a:off x="16388080" y="14281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82550</xdr:rowOff>
    </xdr:from>
    <xdr:to>
      <xdr:col>102</xdr:col>
      <xdr:colOff>114300</xdr:colOff>
      <xdr:row>85</xdr:row>
      <xdr:rowOff>82550</xdr:rowOff>
    </xdr:to>
    <xdr:cxnSp macro="">
      <xdr:nvCxnSpPr>
        <xdr:cNvPr id="531" name="直線コネクタ 530">
          <a:extLst>
            <a:ext uri="{FF2B5EF4-FFF2-40B4-BE49-F238E27FC236}">
              <a16:creationId xmlns:a16="http://schemas.microsoft.com/office/drawing/2014/main" id="{59CE6590-ADEC-4B37-892E-9568B32BA275}"/>
            </a:ext>
          </a:extLst>
        </xdr:cNvPr>
        <xdr:cNvCxnSpPr/>
      </xdr:nvCxnSpPr>
      <xdr:spPr>
        <a:xfrm>
          <a:off x="16431260" y="143319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532" name="n_1aveValue【児童館】&#10;一人当たり面積">
          <a:extLst>
            <a:ext uri="{FF2B5EF4-FFF2-40B4-BE49-F238E27FC236}">
              <a16:creationId xmlns:a16="http://schemas.microsoft.com/office/drawing/2014/main" id="{64F6FA4B-0A2B-41B0-BAA8-49673228E1AF}"/>
            </a:ext>
          </a:extLst>
        </xdr:cNvPr>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533" name="n_2aveValue【児童館】&#10;一人当たり面積">
          <a:extLst>
            <a:ext uri="{FF2B5EF4-FFF2-40B4-BE49-F238E27FC236}">
              <a16:creationId xmlns:a16="http://schemas.microsoft.com/office/drawing/2014/main" id="{E0D2C8E9-3121-4A7D-B800-832A55021092}"/>
            </a:ext>
          </a:extLst>
        </xdr:cNvPr>
        <xdr:cNvSpPr txBox="1"/>
      </xdr:nvSpPr>
      <xdr:spPr>
        <a:xfrm>
          <a:off x="177762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534" name="n_3aveValue【児童館】&#10;一人当たり面積">
          <a:extLst>
            <a:ext uri="{FF2B5EF4-FFF2-40B4-BE49-F238E27FC236}">
              <a16:creationId xmlns:a16="http://schemas.microsoft.com/office/drawing/2014/main" id="{87861034-2045-49C4-8108-592DDB3B253A}"/>
            </a:ext>
          </a:extLst>
        </xdr:cNvPr>
        <xdr:cNvSpPr txBox="1"/>
      </xdr:nvSpPr>
      <xdr:spPr>
        <a:xfrm>
          <a:off x="170015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535" name="n_4aveValue【児童館】&#10;一人当たり面積">
          <a:extLst>
            <a:ext uri="{FF2B5EF4-FFF2-40B4-BE49-F238E27FC236}">
              <a16:creationId xmlns:a16="http://schemas.microsoft.com/office/drawing/2014/main" id="{E3355535-BCF5-47AC-84D7-88839C01B8A2}"/>
            </a:ext>
          </a:extLst>
        </xdr:cNvPr>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536" name="n_1mainValue【児童館】&#10;一人当たり面積">
          <a:extLst>
            <a:ext uri="{FF2B5EF4-FFF2-40B4-BE49-F238E27FC236}">
              <a16:creationId xmlns:a16="http://schemas.microsoft.com/office/drawing/2014/main" id="{9B8247A5-BE3B-4FE2-BF98-C40A9BFF9610}"/>
            </a:ext>
          </a:extLst>
        </xdr:cNvPr>
        <xdr:cNvSpPr txBox="1"/>
      </xdr:nvSpPr>
      <xdr:spPr>
        <a:xfrm>
          <a:off x="18561127" y="142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124477</xdr:rowOff>
    </xdr:from>
    <xdr:ext cx="469744" cy="259045"/>
    <xdr:sp macro="" textlink="">
      <xdr:nvSpPr>
        <xdr:cNvPr id="537" name="n_2mainValue【児童館】&#10;一人当たり面積">
          <a:extLst>
            <a:ext uri="{FF2B5EF4-FFF2-40B4-BE49-F238E27FC236}">
              <a16:creationId xmlns:a16="http://schemas.microsoft.com/office/drawing/2014/main" id="{5A496D84-1F1D-4A57-9D60-E61DD8280949}"/>
            </a:ext>
          </a:extLst>
        </xdr:cNvPr>
        <xdr:cNvSpPr txBox="1"/>
      </xdr:nvSpPr>
      <xdr:spPr>
        <a:xfrm>
          <a:off x="1777626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124477</xdr:rowOff>
    </xdr:from>
    <xdr:ext cx="469744" cy="259045"/>
    <xdr:sp macro="" textlink="">
      <xdr:nvSpPr>
        <xdr:cNvPr id="538" name="n_3mainValue【児童館】&#10;一人当たり面積">
          <a:extLst>
            <a:ext uri="{FF2B5EF4-FFF2-40B4-BE49-F238E27FC236}">
              <a16:creationId xmlns:a16="http://schemas.microsoft.com/office/drawing/2014/main" id="{7BB586F8-8BD9-4309-A02E-0A7002449054}"/>
            </a:ext>
          </a:extLst>
        </xdr:cNvPr>
        <xdr:cNvSpPr txBox="1"/>
      </xdr:nvSpPr>
      <xdr:spPr>
        <a:xfrm>
          <a:off x="1700156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124477</xdr:rowOff>
    </xdr:from>
    <xdr:ext cx="469744" cy="259045"/>
    <xdr:sp macro="" textlink="">
      <xdr:nvSpPr>
        <xdr:cNvPr id="539" name="n_4mainValue【児童館】&#10;一人当たり面積">
          <a:extLst>
            <a:ext uri="{FF2B5EF4-FFF2-40B4-BE49-F238E27FC236}">
              <a16:creationId xmlns:a16="http://schemas.microsoft.com/office/drawing/2014/main" id="{C4B01137-2FD4-43B5-8D53-8262ED1BA976}"/>
            </a:ext>
          </a:extLst>
        </xdr:cNvPr>
        <xdr:cNvSpPr txBox="1"/>
      </xdr:nvSpPr>
      <xdr:spPr>
        <a:xfrm>
          <a:off x="1622686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9D523B53-DE34-4920-9722-71A1549D472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840D2255-1BF8-4675-B979-044F1E59D21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C31F3625-56BB-4FFA-9608-2FC9BA3F356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128CCD41-7C24-484B-95FF-C8FA6B7961A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58A883A1-12A8-491E-ADA3-D9481FEF4CB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4269A460-4E13-4803-8949-991311A3EBA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C39DE15-411C-4A61-84BF-86F5E451419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35C705C9-A812-4AB0-862C-4119F6B7B73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E769B22D-B03A-4844-BE71-0AC440A11B6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52C440FC-2E76-471C-802C-846651E251C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E170EF6-C0A3-4C40-A9A6-7AC2584D635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79D948D6-5AF1-4058-A9BC-E1434313450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8D9425D5-7FCD-4720-BF1F-8E656F85750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56CB7418-E0D0-4935-9140-8A3A8047D33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5E483C05-43B8-4980-A666-5AAC6DBB651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19FAA968-C5AA-41CE-A727-C0B4599BE58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345A7F2B-F020-474A-A56E-1D46B763184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2D3CAAD2-A3EF-4F47-8584-DAFA7451BB3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9E58554A-95D0-4B41-AC24-E9C4E837C01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F8695BC9-55C7-4DDD-8D83-55C57A52274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43A9C37C-2F46-4B2B-B22B-36449D8DED8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A8072A8B-5968-42B6-BF42-4BE2E0AA2E4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7DB8CE45-7838-44CB-B88D-E34CA5D7D02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7544F38-E671-4E15-8F85-6C04FEB4867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FC237235-89DB-44F1-A24F-90FE67CC1A1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565" name="直線コネクタ 564">
          <a:extLst>
            <a:ext uri="{FF2B5EF4-FFF2-40B4-BE49-F238E27FC236}">
              <a16:creationId xmlns:a16="http://schemas.microsoft.com/office/drawing/2014/main" id="{D0F350CE-95AF-469A-9A28-837F5DDC118D}"/>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566" name="【公民館】&#10;有形固定資産減価償却率最小値テキスト">
          <a:extLst>
            <a:ext uri="{FF2B5EF4-FFF2-40B4-BE49-F238E27FC236}">
              <a16:creationId xmlns:a16="http://schemas.microsoft.com/office/drawing/2014/main" id="{583D76F4-47CE-498C-94A5-589E375AA85D}"/>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567" name="直線コネクタ 566">
          <a:extLst>
            <a:ext uri="{FF2B5EF4-FFF2-40B4-BE49-F238E27FC236}">
              <a16:creationId xmlns:a16="http://schemas.microsoft.com/office/drawing/2014/main" id="{CDD3D735-BC1E-47AC-BA33-F8355AFCE0E5}"/>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568" name="【公民館】&#10;有形固定資産減価償却率最大値テキスト">
          <a:extLst>
            <a:ext uri="{FF2B5EF4-FFF2-40B4-BE49-F238E27FC236}">
              <a16:creationId xmlns:a16="http://schemas.microsoft.com/office/drawing/2014/main" id="{C068A14B-ABB0-479E-ABC1-1431211560CC}"/>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569" name="直線コネクタ 568">
          <a:extLst>
            <a:ext uri="{FF2B5EF4-FFF2-40B4-BE49-F238E27FC236}">
              <a16:creationId xmlns:a16="http://schemas.microsoft.com/office/drawing/2014/main" id="{BF2ADCA3-EE27-490C-B1AB-E40AA2E11DB4}"/>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570" name="【公民館】&#10;有形固定資産減価償却率平均値テキスト">
          <a:extLst>
            <a:ext uri="{FF2B5EF4-FFF2-40B4-BE49-F238E27FC236}">
              <a16:creationId xmlns:a16="http://schemas.microsoft.com/office/drawing/2014/main" id="{8C49CA24-E861-41C0-A89A-BD04B41CAE18}"/>
            </a:ext>
          </a:extLst>
        </xdr:cNvPr>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571" name="フローチャート: 判断 570">
          <a:extLst>
            <a:ext uri="{FF2B5EF4-FFF2-40B4-BE49-F238E27FC236}">
              <a16:creationId xmlns:a16="http://schemas.microsoft.com/office/drawing/2014/main" id="{6247E074-E78E-4151-A992-A754FEDD7176}"/>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572" name="フローチャート: 判断 571">
          <a:extLst>
            <a:ext uri="{FF2B5EF4-FFF2-40B4-BE49-F238E27FC236}">
              <a16:creationId xmlns:a16="http://schemas.microsoft.com/office/drawing/2014/main" id="{E378A474-68D9-4422-B086-1D52A1DFC3B3}"/>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573" name="フローチャート: 判断 572">
          <a:extLst>
            <a:ext uri="{FF2B5EF4-FFF2-40B4-BE49-F238E27FC236}">
              <a16:creationId xmlns:a16="http://schemas.microsoft.com/office/drawing/2014/main" id="{13CD298F-A693-4F44-BC62-6DB06DE9B7A5}"/>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574" name="フローチャート: 判断 573">
          <a:extLst>
            <a:ext uri="{FF2B5EF4-FFF2-40B4-BE49-F238E27FC236}">
              <a16:creationId xmlns:a16="http://schemas.microsoft.com/office/drawing/2014/main" id="{EB78FF5C-A8E4-4E7F-8BB9-C6E213144602}"/>
            </a:ext>
          </a:extLst>
        </xdr:cNvPr>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575" name="フローチャート: 判断 574">
          <a:extLst>
            <a:ext uri="{FF2B5EF4-FFF2-40B4-BE49-F238E27FC236}">
              <a16:creationId xmlns:a16="http://schemas.microsoft.com/office/drawing/2014/main" id="{21AC256E-705C-4CD7-B7E5-E551C61F6163}"/>
            </a:ext>
          </a:extLst>
        </xdr:cNvPr>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B2B8059A-0248-4C01-9FFC-3D6A63A9BA5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92B3F44A-2C2A-4A24-B9E8-1CD6F045B5C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57613A53-DBAC-43EC-AB9F-7B4EC01DCE3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11822AA-17B8-4495-B49A-D55847F4FB8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D0F235B-CDBB-4039-9B7D-07FC112894E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89081</xdr:rowOff>
    </xdr:from>
    <xdr:to>
      <xdr:col>85</xdr:col>
      <xdr:colOff>177800</xdr:colOff>
      <xdr:row>109</xdr:row>
      <xdr:rowOff>19231</xdr:rowOff>
    </xdr:to>
    <xdr:sp macro="" textlink="">
      <xdr:nvSpPr>
        <xdr:cNvPr id="581" name="楕円 580">
          <a:extLst>
            <a:ext uri="{FF2B5EF4-FFF2-40B4-BE49-F238E27FC236}">
              <a16:creationId xmlns:a16="http://schemas.microsoft.com/office/drawing/2014/main" id="{AC2DDCA3-3A3C-429F-AAB6-479F0B315E53}"/>
            </a:ext>
          </a:extLst>
        </xdr:cNvPr>
        <xdr:cNvSpPr/>
      </xdr:nvSpPr>
      <xdr:spPr>
        <a:xfrm>
          <a:off x="14325600" y="181942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4008</xdr:rowOff>
    </xdr:from>
    <xdr:ext cx="405111" cy="259045"/>
    <xdr:sp macro="" textlink="">
      <xdr:nvSpPr>
        <xdr:cNvPr id="582" name="【公民館】&#10;有形固定資産減価償却率該当値テキスト">
          <a:extLst>
            <a:ext uri="{FF2B5EF4-FFF2-40B4-BE49-F238E27FC236}">
              <a16:creationId xmlns:a16="http://schemas.microsoft.com/office/drawing/2014/main" id="{2F16D940-052A-43AC-ABBB-1CD6BEE82BBA}"/>
            </a:ext>
          </a:extLst>
        </xdr:cNvPr>
        <xdr:cNvSpPr txBox="1"/>
      </xdr:nvSpPr>
      <xdr:spPr>
        <a:xfrm>
          <a:off x="14414500" y="18109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56424</xdr:rowOff>
    </xdr:from>
    <xdr:to>
      <xdr:col>81</xdr:col>
      <xdr:colOff>101600</xdr:colOff>
      <xdr:row>108</xdr:row>
      <xdr:rowOff>158024</xdr:rowOff>
    </xdr:to>
    <xdr:sp macro="" textlink="">
      <xdr:nvSpPr>
        <xdr:cNvPr id="583" name="楕円 582">
          <a:extLst>
            <a:ext uri="{FF2B5EF4-FFF2-40B4-BE49-F238E27FC236}">
              <a16:creationId xmlns:a16="http://schemas.microsoft.com/office/drawing/2014/main" id="{2E530329-F1AF-4850-847D-50D9E0039BE5}"/>
            </a:ext>
          </a:extLst>
        </xdr:cNvPr>
        <xdr:cNvSpPr/>
      </xdr:nvSpPr>
      <xdr:spPr>
        <a:xfrm>
          <a:off x="1357884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107224</xdr:rowOff>
    </xdr:from>
    <xdr:to>
      <xdr:col>85</xdr:col>
      <xdr:colOff>127000</xdr:colOff>
      <xdr:row>108</xdr:row>
      <xdr:rowOff>139881</xdr:rowOff>
    </xdr:to>
    <xdr:cxnSp macro="">
      <xdr:nvCxnSpPr>
        <xdr:cNvPr id="584" name="直線コネクタ 583">
          <a:extLst>
            <a:ext uri="{FF2B5EF4-FFF2-40B4-BE49-F238E27FC236}">
              <a16:creationId xmlns:a16="http://schemas.microsoft.com/office/drawing/2014/main" id="{9B5FAACE-C386-422A-9A21-D201A5F10F87}"/>
            </a:ext>
          </a:extLst>
        </xdr:cNvPr>
        <xdr:cNvCxnSpPr/>
      </xdr:nvCxnSpPr>
      <xdr:spPr>
        <a:xfrm>
          <a:off x="13629640" y="18212344"/>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23768</xdr:rowOff>
    </xdr:from>
    <xdr:to>
      <xdr:col>76</xdr:col>
      <xdr:colOff>165100</xdr:colOff>
      <xdr:row>108</xdr:row>
      <xdr:rowOff>125368</xdr:rowOff>
    </xdr:to>
    <xdr:sp macro="" textlink="">
      <xdr:nvSpPr>
        <xdr:cNvPr id="585" name="楕円 584">
          <a:extLst>
            <a:ext uri="{FF2B5EF4-FFF2-40B4-BE49-F238E27FC236}">
              <a16:creationId xmlns:a16="http://schemas.microsoft.com/office/drawing/2014/main" id="{B78D5976-1436-475B-ABF1-ED13983DC8D7}"/>
            </a:ext>
          </a:extLst>
        </xdr:cNvPr>
        <xdr:cNvSpPr/>
      </xdr:nvSpPr>
      <xdr:spPr>
        <a:xfrm>
          <a:off x="12804140" y="181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74568</xdr:rowOff>
    </xdr:from>
    <xdr:to>
      <xdr:col>81</xdr:col>
      <xdr:colOff>50800</xdr:colOff>
      <xdr:row>108</xdr:row>
      <xdr:rowOff>107224</xdr:rowOff>
    </xdr:to>
    <xdr:cxnSp macro="">
      <xdr:nvCxnSpPr>
        <xdr:cNvPr id="586" name="直線コネクタ 585">
          <a:extLst>
            <a:ext uri="{FF2B5EF4-FFF2-40B4-BE49-F238E27FC236}">
              <a16:creationId xmlns:a16="http://schemas.microsoft.com/office/drawing/2014/main" id="{62421689-8377-44AB-AA10-679DD86DC9D9}"/>
            </a:ext>
          </a:extLst>
        </xdr:cNvPr>
        <xdr:cNvCxnSpPr/>
      </xdr:nvCxnSpPr>
      <xdr:spPr>
        <a:xfrm>
          <a:off x="12854940" y="18179688"/>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162561</xdr:rowOff>
    </xdr:from>
    <xdr:to>
      <xdr:col>72</xdr:col>
      <xdr:colOff>38100</xdr:colOff>
      <xdr:row>108</xdr:row>
      <xdr:rowOff>92711</xdr:rowOff>
    </xdr:to>
    <xdr:sp macro="" textlink="">
      <xdr:nvSpPr>
        <xdr:cNvPr id="587" name="楕円 586">
          <a:extLst>
            <a:ext uri="{FF2B5EF4-FFF2-40B4-BE49-F238E27FC236}">
              <a16:creationId xmlns:a16="http://schemas.microsoft.com/office/drawing/2014/main" id="{3C53FACB-9FED-4CFF-93A5-3426C737F280}"/>
            </a:ext>
          </a:extLst>
        </xdr:cNvPr>
        <xdr:cNvSpPr/>
      </xdr:nvSpPr>
      <xdr:spPr>
        <a:xfrm>
          <a:off x="12029440" y="18100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41911</xdr:rowOff>
    </xdr:from>
    <xdr:to>
      <xdr:col>76</xdr:col>
      <xdr:colOff>114300</xdr:colOff>
      <xdr:row>108</xdr:row>
      <xdr:rowOff>74568</xdr:rowOff>
    </xdr:to>
    <xdr:cxnSp macro="">
      <xdr:nvCxnSpPr>
        <xdr:cNvPr id="588" name="直線コネクタ 587">
          <a:extLst>
            <a:ext uri="{FF2B5EF4-FFF2-40B4-BE49-F238E27FC236}">
              <a16:creationId xmlns:a16="http://schemas.microsoft.com/office/drawing/2014/main" id="{65AD5A7F-3628-4A17-940F-1031295008C3}"/>
            </a:ext>
          </a:extLst>
        </xdr:cNvPr>
        <xdr:cNvCxnSpPr/>
      </xdr:nvCxnSpPr>
      <xdr:spPr>
        <a:xfrm>
          <a:off x="12072620" y="18147031"/>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129902</xdr:rowOff>
    </xdr:from>
    <xdr:to>
      <xdr:col>67</xdr:col>
      <xdr:colOff>101600</xdr:colOff>
      <xdr:row>108</xdr:row>
      <xdr:rowOff>60052</xdr:rowOff>
    </xdr:to>
    <xdr:sp macro="" textlink="">
      <xdr:nvSpPr>
        <xdr:cNvPr id="589" name="楕円 588">
          <a:extLst>
            <a:ext uri="{FF2B5EF4-FFF2-40B4-BE49-F238E27FC236}">
              <a16:creationId xmlns:a16="http://schemas.microsoft.com/office/drawing/2014/main" id="{45D325D6-E7EB-4F87-96C2-04B8EEDF5E24}"/>
            </a:ext>
          </a:extLst>
        </xdr:cNvPr>
        <xdr:cNvSpPr/>
      </xdr:nvSpPr>
      <xdr:spPr>
        <a:xfrm>
          <a:off x="11231880" y="18067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9252</xdr:rowOff>
    </xdr:from>
    <xdr:to>
      <xdr:col>71</xdr:col>
      <xdr:colOff>177800</xdr:colOff>
      <xdr:row>108</xdr:row>
      <xdr:rowOff>41911</xdr:rowOff>
    </xdr:to>
    <xdr:cxnSp macro="">
      <xdr:nvCxnSpPr>
        <xdr:cNvPr id="590" name="直線コネクタ 589">
          <a:extLst>
            <a:ext uri="{FF2B5EF4-FFF2-40B4-BE49-F238E27FC236}">
              <a16:creationId xmlns:a16="http://schemas.microsoft.com/office/drawing/2014/main" id="{B9F08EA9-C91D-42F4-A54C-64430C4E22E7}"/>
            </a:ext>
          </a:extLst>
        </xdr:cNvPr>
        <xdr:cNvCxnSpPr/>
      </xdr:nvCxnSpPr>
      <xdr:spPr>
        <a:xfrm>
          <a:off x="11282680" y="18114372"/>
          <a:ext cx="78994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591" name="n_1aveValue【公民館】&#10;有形固定資産減価償却率">
          <a:extLst>
            <a:ext uri="{FF2B5EF4-FFF2-40B4-BE49-F238E27FC236}">
              <a16:creationId xmlns:a16="http://schemas.microsoft.com/office/drawing/2014/main" id="{A2E9CA3C-8B6B-4A5E-BEF3-8FF7321C59E9}"/>
            </a:ext>
          </a:extLst>
        </xdr:cNvPr>
        <xdr:cNvSpPr txBox="1"/>
      </xdr:nvSpPr>
      <xdr:spPr>
        <a:xfrm>
          <a:off x="13437244" y="174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592" name="n_2aveValue【公民館】&#10;有形固定資産減価償却率">
          <a:extLst>
            <a:ext uri="{FF2B5EF4-FFF2-40B4-BE49-F238E27FC236}">
              <a16:creationId xmlns:a16="http://schemas.microsoft.com/office/drawing/2014/main" id="{A6448E1B-3EF2-4DCB-8129-412911E415F5}"/>
            </a:ext>
          </a:extLst>
        </xdr:cNvPr>
        <xdr:cNvSpPr txBox="1"/>
      </xdr:nvSpPr>
      <xdr:spPr>
        <a:xfrm>
          <a:off x="12675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593" name="n_3aveValue【公民館】&#10;有形固定資産減価償却率">
          <a:extLst>
            <a:ext uri="{FF2B5EF4-FFF2-40B4-BE49-F238E27FC236}">
              <a16:creationId xmlns:a16="http://schemas.microsoft.com/office/drawing/2014/main" id="{87E954F1-6BF3-4683-9138-15A1E3A47521}"/>
            </a:ext>
          </a:extLst>
        </xdr:cNvPr>
        <xdr:cNvSpPr txBox="1"/>
      </xdr:nvSpPr>
      <xdr:spPr>
        <a:xfrm>
          <a:off x="119005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594" name="n_4aveValue【公民館】&#10;有形固定資産減価償却率">
          <a:extLst>
            <a:ext uri="{FF2B5EF4-FFF2-40B4-BE49-F238E27FC236}">
              <a16:creationId xmlns:a16="http://schemas.microsoft.com/office/drawing/2014/main" id="{17B8F038-8E9A-44FE-AEA6-E0D6BF2B149D}"/>
            </a:ext>
          </a:extLst>
        </xdr:cNvPr>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149151</xdr:rowOff>
    </xdr:from>
    <xdr:ext cx="405111" cy="259045"/>
    <xdr:sp macro="" textlink="">
      <xdr:nvSpPr>
        <xdr:cNvPr id="595" name="n_1mainValue【公民館】&#10;有形固定資産減価償却率">
          <a:extLst>
            <a:ext uri="{FF2B5EF4-FFF2-40B4-BE49-F238E27FC236}">
              <a16:creationId xmlns:a16="http://schemas.microsoft.com/office/drawing/2014/main" id="{9E25533F-B511-4AE0-937D-D9673C57E536}"/>
            </a:ext>
          </a:extLst>
        </xdr:cNvPr>
        <xdr:cNvSpPr txBox="1"/>
      </xdr:nvSpPr>
      <xdr:spPr>
        <a:xfrm>
          <a:off x="134372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116495</xdr:rowOff>
    </xdr:from>
    <xdr:ext cx="405111" cy="259045"/>
    <xdr:sp macro="" textlink="">
      <xdr:nvSpPr>
        <xdr:cNvPr id="596" name="n_2mainValue【公民館】&#10;有形固定資産減価償却率">
          <a:extLst>
            <a:ext uri="{FF2B5EF4-FFF2-40B4-BE49-F238E27FC236}">
              <a16:creationId xmlns:a16="http://schemas.microsoft.com/office/drawing/2014/main" id="{81E30728-0DF8-47CD-9F3B-09FEE08AB934}"/>
            </a:ext>
          </a:extLst>
        </xdr:cNvPr>
        <xdr:cNvSpPr txBox="1"/>
      </xdr:nvSpPr>
      <xdr:spPr>
        <a:xfrm>
          <a:off x="12675244" y="1822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83838</xdr:rowOff>
    </xdr:from>
    <xdr:ext cx="405111" cy="259045"/>
    <xdr:sp macro="" textlink="">
      <xdr:nvSpPr>
        <xdr:cNvPr id="597" name="n_3mainValue【公民館】&#10;有形固定資産減価償却率">
          <a:extLst>
            <a:ext uri="{FF2B5EF4-FFF2-40B4-BE49-F238E27FC236}">
              <a16:creationId xmlns:a16="http://schemas.microsoft.com/office/drawing/2014/main" id="{C060C456-8003-4335-A74B-59C7639E3869}"/>
            </a:ext>
          </a:extLst>
        </xdr:cNvPr>
        <xdr:cNvSpPr txBox="1"/>
      </xdr:nvSpPr>
      <xdr:spPr>
        <a:xfrm>
          <a:off x="11900544" y="1818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51179</xdr:rowOff>
    </xdr:from>
    <xdr:ext cx="405111" cy="259045"/>
    <xdr:sp macro="" textlink="">
      <xdr:nvSpPr>
        <xdr:cNvPr id="598" name="n_4mainValue【公民館】&#10;有形固定資産減価償却率">
          <a:extLst>
            <a:ext uri="{FF2B5EF4-FFF2-40B4-BE49-F238E27FC236}">
              <a16:creationId xmlns:a16="http://schemas.microsoft.com/office/drawing/2014/main" id="{E6A5EA59-9554-4F21-9860-075028A3DF1D}"/>
            </a:ext>
          </a:extLst>
        </xdr:cNvPr>
        <xdr:cNvSpPr txBox="1"/>
      </xdr:nvSpPr>
      <xdr:spPr>
        <a:xfrm>
          <a:off x="11102984" y="1815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33910BCF-E6EF-4334-8840-88F5F8D57A0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4E194661-996E-43BF-8F96-E36DEB898D7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A75635B6-5C98-4537-ACDC-E3D5B0699DD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E7689A12-8797-4D4B-9796-52CE01F8967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998D97DE-9BB6-480A-8F92-4258B29EC02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FE1DA255-2F1E-49DF-984C-CEB4327A089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9E89BD6E-2E26-4917-9C3E-AF1D776FD84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990E4712-6705-4905-B979-A7C97DE595C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C39576ED-0295-4922-876A-9533D10A7AE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BAC7424A-0E20-4EE9-8D47-9BF65BDFA20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0CA77A25-97F8-4296-8AB4-1AAA11D1DFA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98ACECDF-E77D-476F-AEC4-45A963D5367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8343652D-9390-480D-B1A3-59B8EDA7C00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76F72F1D-6203-41E9-B8C7-463D6E07F3B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FA6519A4-F2BB-41FF-9531-2F740ECE88B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5D67AFA8-87AB-4601-B9B2-61A0C457DFB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5B86A5E7-7189-495F-8BFA-4614E748F4F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2639BBEC-D95A-4D02-87E3-4EEE65C051B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118922BE-E0CE-45A6-98CC-6DB8B451FD4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94330F10-832D-4C76-8687-EB4D9A056508}"/>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BAA5B581-9BF3-45E1-8B67-628ADC987DA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766C0AF4-FE93-44F9-A958-3A9754656A8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2DDAF65A-0736-4ED5-A5E2-34968CED599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29638A6A-5B7B-4BA7-8188-15E854EF54C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B711F6BA-31DE-4162-9858-398AE807C84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624" name="直線コネクタ 623">
          <a:extLst>
            <a:ext uri="{FF2B5EF4-FFF2-40B4-BE49-F238E27FC236}">
              <a16:creationId xmlns:a16="http://schemas.microsoft.com/office/drawing/2014/main" id="{D20AE540-9134-43C8-B575-6FA1331FC3AC}"/>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625" name="【公民館】&#10;一人当たり面積最小値テキスト">
          <a:extLst>
            <a:ext uri="{FF2B5EF4-FFF2-40B4-BE49-F238E27FC236}">
              <a16:creationId xmlns:a16="http://schemas.microsoft.com/office/drawing/2014/main" id="{E488D206-19BF-4B8C-B146-DD25427B3DDC}"/>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626" name="直線コネクタ 625">
          <a:extLst>
            <a:ext uri="{FF2B5EF4-FFF2-40B4-BE49-F238E27FC236}">
              <a16:creationId xmlns:a16="http://schemas.microsoft.com/office/drawing/2014/main" id="{DB63A314-355A-4E93-8E98-6A77CFE5E547}"/>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627" name="【公民館】&#10;一人当たり面積最大値テキスト">
          <a:extLst>
            <a:ext uri="{FF2B5EF4-FFF2-40B4-BE49-F238E27FC236}">
              <a16:creationId xmlns:a16="http://schemas.microsoft.com/office/drawing/2014/main" id="{DBB110E2-EBD3-4341-9263-A95C96361B4C}"/>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628" name="直線コネクタ 627">
          <a:extLst>
            <a:ext uri="{FF2B5EF4-FFF2-40B4-BE49-F238E27FC236}">
              <a16:creationId xmlns:a16="http://schemas.microsoft.com/office/drawing/2014/main" id="{ED6FF312-9051-4F86-9388-5E0EFE68E8F2}"/>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629" name="【公民館】&#10;一人当たり面積平均値テキスト">
          <a:extLst>
            <a:ext uri="{FF2B5EF4-FFF2-40B4-BE49-F238E27FC236}">
              <a16:creationId xmlns:a16="http://schemas.microsoft.com/office/drawing/2014/main" id="{9768AD33-646B-4C2E-A924-1631BFE0CD76}"/>
            </a:ext>
          </a:extLst>
        </xdr:cNvPr>
        <xdr:cNvSpPr txBox="1"/>
      </xdr:nvSpPr>
      <xdr:spPr>
        <a:xfrm>
          <a:off x="19547840" y="1784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630" name="フローチャート: 判断 629">
          <a:extLst>
            <a:ext uri="{FF2B5EF4-FFF2-40B4-BE49-F238E27FC236}">
              <a16:creationId xmlns:a16="http://schemas.microsoft.com/office/drawing/2014/main" id="{13C36800-2753-498F-BCAA-50A8A09F5A84}"/>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31" name="フローチャート: 判断 630">
          <a:extLst>
            <a:ext uri="{FF2B5EF4-FFF2-40B4-BE49-F238E27FC236}">
              <a16:creationId xmlns:a16="http://schemas.microsoft.com/office/drawing/2014/main" id="{1500C0F0-1DEC-4A0B-914A-AE12960DED0F}"/>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632" name="フローチャート: 判断 631">
          <a:extLst>
            <a:ext uri="{FF2B5EF4-FFF2-40B4-BE49-F238E27FC236}">
              <a16:creationId xmlns:a16="http://schemas.microsoft.com/office/drawing/2014/main" id="{EFA0AF2B-0358-4DDF-8D3F-7F3B6005737C}"/>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33" name="フローチャート: 判断 632">
          <a:extLst>
            <a:ext uri="{FF2B5EF4-FFF2-40B4-BE49-F238E27FC236}">
              <a16:creationId xmlns:a16="http://schemas.microsoft.com/office/drawing/2014/main" id="{D84F1BB5-BEC6-4132-8621-2A893F165D51}"/>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634" name="フローチャート: 判断 633">
          <a:extLst>
            <a:ext uri="{FF2B5EF4-FFF2-40B4-BE49-F238E27FC236}">
              <a16:creationId xmlns:a16="http://schemas.microsoft.com/office/drawing/2014/main" id="{FF6CA7D8-55C6-47D9-B8FF-07153082D652}"/>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F8DDA2F4-0ADA-459D-BCFF-CA43AC7BD19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CDCC08B-85E3-4872-86EF-55660508C65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2B237785-366B-41E1-975B-04510294F9F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1D4B484-25B7-4E1C-9604-4CC4D9EFBB2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83C044CD-3994-4432-ACE9-48DCAB3D162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xdr:rowOff>
    </xdr:from>
    <xdr:to>
      <xdr:col>116</xdr:col>
      <xdr:colOff>114300</xdr:colOff>
      <xdr:row>105</xdr:row>
      <xdr:rowOff>109038</xdr:rowOff>
    </xdr:to>
    <xdr:sp macro="" textlink="">
      <xdr:nvSpPr>
        <xdr:cNvPr id="640" name="楕円 639">
          <a:extLst>
            <a:ext uri="{FF2B5EF4-FFF2-40B4-BE49-F238E27FC236}">
              <a16:creationId xmlns:a16="http://schemas.microsoft.com/office/drawing/2014/main" id="{0E71BD0F-57CF-454E-9232-E6CEBC2B59B0}"/>
            </a:ext>
          </a:extLst>
        </xdr:cNvPr>
        <xdr:cNvSpPr/>
      </xdr:nvSpPr>
      <xdr:spPr>
        <a:xfrm>
          <a:off x="1945894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30315</xdr:rowOff>
    </xdr:from>
    <xdr:ext cx="469744" cy="259045"/>
    <xdr:sp macro="" textlink="">
      <xdr:nvSpPr>
        <xdr:cNvPr id="641" name="【公民館】&#10;一人当たり面積該当値テキスト">
          <a:extLst>
            <a:ext uri="{FF2B5EF4-FFF2-40B4-BE49-F238E27FC236}">
              <a16:creationId xmlns:a16="http://schemas.microsoft.com/office/drawing/2014/main" id="{1719D7BF-C005-414C-9842-6626881754D5}"/>
            </a:ext>
          </a:extLst>
        </xdr:cNvPr>
        <xdr:cNvSpPr txBox="1"/>
      </xdr:nvSpPr>
      <xdr:spPr>
        <a:xfrm>
          <a:off x="19547840" y="174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642" name="楕円 641">
          <a:extLst>
            <a:ext uri="{FF2B5EF4-FFF2-40B4-BE49-F238E27FC236}">
              <a16:creationId xmlns:a16="http://schemas.microsoft.com/office/drawing/2014/main" id="{B772D801-2B8B-467B-BD97-A81CC2F3D9F5}"/>
            </a:ext>
          </a:extLst>
        </xdr:cNvPr>
        <xdr:cNvSpPr/>
      </xdr:nvSpPr>
      <xdr:spPr>
        <a:xfrm>
          <a:off x="187350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64770</xdr:rowOff>
    </xdr:to>
    <xdr:cxnSp macro="">
      <xdr:nvCxnSpPr>
        <xdr:cNvPr id="643" name="直線コネクタ 642">
          <a:extLst>
            <a:ext uri="{FF2B5EF4-FFF2-40B4-BE49-F238E27FC236}">
              <a16:creationId xmlns:a16="http://schemas.microsoft.com/office/drawing/2014/main" id="{EC34BC0E-3B9C-465F-A31C-1E4CCEE7E04C}"/>
            </a:ext>
          </a:extLst>
        </xdr:cNvPr>
        <xdr:cNvCxnSpPr/>
      </xdr:nvCxnSpPr>
      <xdr:spPr>
        <a:xfrm flipV="1">
          <a:off x="18778220" y="17660438"/>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644" name="楕円 643">
          <a:extLst>
            <a:ext uri="{FF2B5EF4-FFF2-40B4-BE49-F238E27FC236}">
              <a16:creationId xmlns:a16="http://schemas.microsoft.com/office/drawing/2014/main" id="{8AC40947-8238-49EA-B676-1278B7312C6E}"/>
            </a:ext>
          </a:extLst>
        </xdr:cNvPr>
        <xdr:cNvSpPr/>
      </xdr:nvSpPr>
      <xdr:spPr>
        <a:xfrm>
          <a:off x="1793748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68036</xdr:rowOff>
    </xdr:to>
    <xdr:cxnSp macro="">
      <xdr:nvCxnSpPr>
        <xdr:cNvPr id="645" name="直線コネクタ 644">
          <a:extLst>
            <a:ext uri="{FF2B5EF4-FFF2-40B4-BE49-F238E27FC236}">
              <a16:creationId xmlns:a16="http://schemas.microsoft.com/office/drawing/2014/main" id="{97ED9444-DEED-426A-A6F4-0FC3997CB3C9}"/>
            </a:ext>
          </a:extLst>
        </xdr:cNvPr>
        <xdr:cNvCxnSpPr/>
      </xdr:nvCxnSpPr>
      <xdr:spPr>
        <a:xfrm flipV="1">
          <a:off x="17988280" y="1766697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20501</xdr:rowOff>
    </xdr:from>
    <xdr:to>
      <xdr:col>102</xdr:col>
      <xdr:colOff>165100</xdr:colOff>
      <xdr:row>105</xdr:row>
      <xdr:rowOff>122101</xdr:rowOff>
    </xdr:to>
    <xdr:sp macro="" textlink="">
      <xdr:nvSpPr>
        <xdr:cNvPr id="646" name="楕円 645">
          <a:extLst>
            <a:ext uri="{FF2B5EF4-FFF2-40B4-BE49-F238E27FC236}">
              <a16:creationId xmlns:a16="http://schemas.microsoft.com/office/drawing/2014/main" id="{BB718E62-600D-4554-9F6E-CB43D5CF1AB5}"/>
            </a:ext>
          </a:extLst>
        </xdr:cNvPr>
        <xdr:cNvSpPr/>
      </xdr:nvSpPr>
      <xdr:spPr>
        <a:xfrm>
          <a:off x="1716278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68036</xdr:rowOff>
    </xdr:from>
    <xdr:to>
      <xdr:col>107</xdr:col>
      <xdr:colOff>50800</xdr:colOff>
      <xdr:row>105</xdr:row>
      <xdr:rowOff>71301</xdr:rowOff>
    </xdr:to>
    <xdr:cxnSp macro="">
      <xdr:nvCxnSpPr>
        <xdr:cNvPr id="647" name="直線コネクタ 646">
          <a:extLst>
            <a:ext uri="{FF2B5EF4-FFF2-40B4-BE49-F238E27FC236}">
              <a16:creationId xmlns:a16="http://schemas.microsoft.com/office/drawing/2014/main" id="{8B056BED-3D1A-414F-83E7-CE1EBA14D725}"/>
            </a:ext>
          </a:extLst>
        </xdr:cNvPr>
        <xdr:cNvCxnSpPr/>
      </xdr:nvCxnSpPr>
      <xdr:spPr>
        <a:xfrm flipV="1">
          <a:off x="17213580" y="1767023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23768</xdr:rowOff>
    </xdr:from>
    <xdr:to>
      <xdr:col>98</xdr:col>
      <xdr:colOff>38100</xdr:colOff>
      <xdr:row>105</xdr:row>
      <xdr:rowOff>125368</xdr:rowOff>
    </xdr:to>
    <xdr:sp macro="" textlink="">
      <xdr:nvSpPr>
        <xdr:cNvPr id="648" name="楕円 647">
          <a:extLst>
            <a:ext uri="{FF2B5EF4-FFF2-40B4-BE49-F238E27FC236}">
              <a16:creationId xmlns:a16="http://schemas.microsoft.com/office/drawing/2014/main" id="{6214D6E1-8802-4B60-94C6-1D6C47FBF326}"/>
            </a:ext>
          </a:extLst>
        </xdr:cNvPr>
        <xdr:cNvSpPr/>
      </xdr:nvSpPr>
      <xdr:spPr>
        <a:xfrm>
          <a:off x="16388080" y="17625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71301</xdr:rowOff>
    </xdr:from>
    <xdr:to>
      <xdr:col>102</xdr:col>
      <xdr:colOff>114300</xdr:colOff>
      <xdr:row>105</xdr:row>
      <xdr:rowOff>74568</xdr:rowOff>
    </xdr:to>
    <xdr:cxnSp macro="">
      <xdr:nvCxnSpPr>
        <xdr:cNvPr id="649" name="直線コネクタ 648">
          <a:extLst>
            <a:ext uri="{FF2B5EF4-FFF2-40B4-BE49-F238E27FC236}">
              <a16:creationId xmlns:a16="http://schemas.microsoft.com/office/drawing/2014/main" id="{7913949F-BF62-4008-9855-8B814AC28403}"/>
            </a:ext>
          </a:extLst>
        </xdr:cNvPr>
        <xdr:cNvCxnSpPr/>
      </xdr:nvCxnSpPr>
      <xdr:spPr>
        <a:xfrm flipV="1">
          <a:off x="16431260" y="17673501"/>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650" name="n_1aveValue【公民館】&#10;一人当たり面積">
          <a:extLst>
            <a:ext uri="{FF2B5EF4-FFF2-40B4-BE49-F238E27FC236}">
              <a16:creationId xmlns:a16="http://schemas.microsoft.com/office/drawing/2014/main" id="{D87C13D0-FE90-43F6-B1CD-2E013AD91D40}"/>
            </a:ext>
          </a:extLst>
        </xdr:cNvPr>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651" name="n_2aveValue【公民館】&#10;一人当たり面積">
          <a:extLst>
            <a:ext uri="{FF2B5EF4-FFF2-40B4-BE49-F238E27FC236}">
              <a16:creationId xmlns:a16="http://schemas.microsoft.com/office/drawing/2014/main" id="{202B0529-FBC4-4588-BDE3-E6544140FA0D}"/>
            </a:ext>
          </a:extLst>
        </xdr:cNvPr>
        <xdr:cNvSpPr txBox="1"/>
      </xdr:nvSpPr>
      <xdr:spPr>
        <a:xfrm>
          <a:off x="1777626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652" name="n_3aveValue【公民館】&#10;一人当たり面積">
          <a:extLst>
            <a:ext uri="{FF2B5EF4-FFF2-40B4-BE49-F238E27FC236}">
              <a16:creationId xmlns:a16="http://schemas.microsoft.com/office/drawing/2014/main" id="{38EDEDD4-FFA5-4DB0-BE6E-46C66440C79C}"/>
            </a:ext>
          </a:extLst>
        </xdr:cNvPr>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653" name="n_4aveValue【公民館】&#10;一人当たり面積">
          <a:extLst>
            <a:ext uri="{FF2B5EF4-FFF2-40B4-BE49-F238E27FC236}">
              <a16:creationId xmlns:a16="http://schemas.microsoft.com/office/drawing/2014/main" id="{9C8722A1-99BF-4FBE-A88B-F1189A8CCA28}"/>
            </a:ext>
          </a:extLst>
        </xdr:cNvPr>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654" name="n_1mainValue【公民館】&#10;一人当たり面積">
          <a:extLst>
            <a:ext uri="{FF2B5EF4-FFF2-40B4-BE49-F238E27FC236}">
              <a16:creationId xmlns:a16="http://schemas.microsoft.com/office/drawing/2014/main" id="{A5E0513A-D245-4034-950F-6DEE5C5E4176}"/>
            </a:ext>
          </a:extLst>
        </xdr:cNvPr>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655" name="n_2mainValue【公民館】&#10;一人当たり面積">
          <a:extLst>
            <a:ext uri="{FF2B5EF4-FFF2-40B4-BE49-F238E27FC236}">
              <a16:creationId xmlns:a16="http://schemas.microsoft.com/office/drawing/2014/main" id="{183EFFBB-6457-4231-A279-DD92552ADC81}"/>
            </a:ext>
          </a:extLst>
        </xdr:cNvPr>
        <xdr:cNvSpPr txBox="1"/>
      </xdr:nvSpPr>
      <xdr:spPr>
        <a:xfrm>
          <a:off x="1777626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138628</xdr:rowOff>
    </xdr:from>
    <xdr:ext cx="469744" cy="259045"/>
    <xdr:sp macro="" textlink="">
      <xdr:nvSpPr>
        <xdr:cNvPr id="656" name="n_3mainValue【公民館】&#10;一人当たり面積">
          <a:extLst>
            <a:ext uri="{FF2B5EF4-FFF2-40B4-BE49-F238E27FC236}">
              <a16:creationId xmlns:a16="http://schemas.microsoft.com/office/drawing/2014/main" id="{CFF6D628-28B1-4EA8-91B3-3DDD0B38A588}"/>
            </a:ext>
          </a:extLst>
        </xdr:cNvPr>
        <xdr:cNvSpPr txBox="1"/>
      </xdr:nvSpPr>
      <xdr:spPr>
        <a:xfrm>
          <a:off x="17001567" y="1740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141895</xdr:rowOff>
    </xdr:from>
    <xdr:ext cx="469744" cy="259045"/>
    <xdr:sp macro="" textlink="">
      <xdr:nvSpPr>
        <xdr:cNvPr id="657" name="n_4mainValue【公民館】&#10;一人当たり面積">
          <a:extLst>
            <a:ext uri="{FF2B5EF4-FFF2-40B4-BE49-F238E27FC236}">
              <a16:creationId xmlns:a16="http://schemas.microsoft.com/office/drawing/2014/main" id="{4666B5B5-8853-4037-802A-04BBE0D25592}"/>
            </a:ext>
          </a:extLst>
        </xdr:cNvPr>
        <xdr:cNvSpPr txBox="1"/>
      </xdr:nvSpPr>
      <xdr:spPr>
        <a:xfrm>
          <a:off x="16226867" y="174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87829891-3D9F-4E75-AFDE-55B16B5F874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9BD6DFFE-C31A-4532-84B4-48DC6EF6540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5059CB48-BE00-45D5-8EC5-B41F0FCBF25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学校施設、公民館における有形固定資産減価償却率が類似団体平均値よりも高い理由は、昭和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前後に建築された建物が多く、大規模改修等の改修工事を行っていないのが原因と考える。ただし児童館に関しては、令和３年度に新こども館が開館したため改善した。他の施設に関しても、町民のニーズ、利用状況等を踏まえ多討しつつ公共施設等総合管理計画を基にバランスに優れた健全な財政運営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645F77-E713-4CD9-B961-3F739DB787A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E0946A-6AB5-4B3A-9AC7-A315009FEC8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FFDF0B-B388-45D3-B188-045CEA7949C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5A2DF0-0886-4C52-ACE6-4D928ED1D2E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67A715-1724-4EF0-9901-F7D0D25B530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70AC75-C1B0-4CE9-B0A6-10C17559C00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59BD4E-EE6A-4E33-A421-7B94A0FC482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02FD47-2E8B-4DE8-813B-BF2154F0A6F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58E73E-C774-481A-A958-8159B48CD00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06F750-9FD9-41DA-9D54-3CD4843115A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21,828
21,449
10.30
8,619,456
8,132,230
462,977
4,936,158
6,419,714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07D908-EDD6-4C5A-9090-1AD0A164851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EADF10-0D06-41FE-B92A-BACE8099CD7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9A1E5D-1BC1-4E59-91C3-0DA008BEBA5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E6801D-7E8F-458E-B4BD-23C9F2E9690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1A2324-1191-47FC-90C1-0D683C639F2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B233E8-F599-40CA-B20D-BC3877AF392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C6FFB9-7774-4DC0-9238-67CB35CD4FF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E267C9-C5C7-420A-B3FD-B2C13E27E86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D8647C-C663-4DF5-B02D-056FA2478EB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7A03C2-EE6A-4CA3-AC9E-8BCE553E36F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A78861-2FA1-408A-8BFD-0122708A321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B7FC6A-D027-4616-99FA-7AD34042EC9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FB6413-FE5F-4C65-891C-538DB476FA9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0F722F-AFD0-46E7-9696-ED87ECC0260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1DFF7E-A198-434C-BD12-477A6B6DDA8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37E6C0-4E68-48B9-89B3-BC48B098079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9AF352-2CC5-4AAB-A242-9ACF43E69E1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F0F207-8638-4A04-8E3C-B20113C3573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5B258D-7C46-440A-918E-3D037424D5F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6898249-4618-410D-85C0-DAA7AE89784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6B3F8D-E5A5-46C1-9756-DAD9F4FFE23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518A99-4C9A-4B49-BB12-A199470A284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DECD6C-CEE0-4BA6-B9C1-08DF1D3C9BF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7F0DC1-380C-43EC-8FD3-50FA5633ADA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7DA182-3646-4DC5-9A45-92E4E0F86F8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5D1046-5C65-4527-8F7F-F201D18E59B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046B00-BBE1-42CC-A1A0-13EEBA6610B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E0E827-5DC2-4E07-B5BC-99E3C3ABAC9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F2B37B-6A68-42FA-8831-90DB0B7DF292}"/>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EAB2E1A-10EE-45BE-8CF9-159F24C9BDC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982088B-C7C3-4150-9A24-6EA14D778D6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6FEF93B-5ED7-4619-8ED4-E216A28C8AA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764C1E5-8B22-4DA5-AD77-E70E1620C34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89E3B01-6C64-4408-A0BE-BB744151BD7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8968F93-3026-4B97-AF62-C4A5D9FE365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F229533-6E4F-4C89-A48A-3950D243EFF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DAE3FB2-D44C-4139-A823-EBB8562A17ED}"/>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E92DD6F-03F1-4297-8498-456B54D1452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A07A3F1-103F-4B79-BFBA-14121E4AC60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47B2CCC-C0B3-43E7-B4E6-BBA6EA80AC0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9D355D1-701F-4A40-8A39-FF39B784A0F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3E272D4-80A6-41DC-82F0-52B25E3733F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4232DDF-8073-4E4F-8646-BB586C5B42E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7DE7D42-2D41-497E-A26C-2416B4A3A49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555F61E-E6D1-43C8-8A48-CFC447DFEBA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E29E548-A9F8-489E-AEC1-D0D6E83A70C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97D0D65-204B-44A3-B2E0-F97D50B7324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6B6E4B9-30A1-4BDA-894D-6B9118AD5F0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FC1D442-6868-4023-A935-7819D5AAE1C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BB9D342-A3EC-4094-88FC-E149F307779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9E5C927-446C-4EB2-B06E-33630173FFD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BFAEACE-2F64-4DF5-AC31-84C75D7E760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753C358-14F8-4652-ACE6-D444B4773B0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F13F3FB-CF28-4085-AC66-3DE0FFA6B41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0DFF585-22CB-4F99-B048-C1F4110E81B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42BFF67-0F3F-4FD3-A7A0-B28A7EFE837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F5AA1A8-FFAB-4E8F-9430-8B6E40BB247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D51B6D2-6B30-4376-858E-DE2AA07206E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888CA7E-5F15-4451-BA6F-87475E5A822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6563F11-3082-4908-BF13-AF09A9BF704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65BED7E-EA7F-4AD4-9E11-54C184783FA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683C5B2-0620-4FB7-BC60-08F71498502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0A20574-5614-4602-80A1-358C33A765EB}"/>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416ED90-1DE7-4E54-BCEC-115289A01FE5}"/>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127C5F3-24B2-4AEB-83AC-7834CF7C04DB}"/>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49930540-13DD-4993-9B8D-B5635D8BDFAE}"/>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A67C1CBF-440D-4E66-922C-812C4CCAD14C}"/>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4E42B13-78F3-427A-A129-5F9FACB63B7C}"/>
            </a:ext>
          </a:extLst>
        </xdr:cNvPr>
        <xdr:cNvSpPr txBox="1"/>
      </xdr:nvSpPr>
      <xdr:spPr>
        <a:xfrm>
          <a:off x="412496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a:extLst>
            <a:ext uri="{FF2B5EF4-FFF2-40B4-BE49-F238E27FC236}">
              <a16:creationId xmlns:a16="http://schemas.microsoft.com/office/drawing/2014/main" id="{9CC53C4A-97FC-4C96-9ED5-415FAA3F8088}"/>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81" name="フローチャート: 判断 80">
          <a:extLst>
            <a:ext uri="{FF2B5EF4-FFF2-40B4-BE49-F238E27FC236}">
              <a16:creationId xmlns:a16="http://schemas.microsoft.com/office/drawing/2014/main" id="{870DEE1D-7FC8-4DA5-92D0-4B627CE273BF}"/>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82" name="フローチャート: 判断 81">
          <a:extLst>
            <a:ext uri="{FF2B5EF4-FFF2-40B4-BE49-F238E27FC236}">
              <a16:creationId xmlns:a16="http://schemas.microsoft.com/office/drawing/2014/main" id="{F920F218-9563-4266-BE0F-6C9180C2B62C}"/>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83" name="フローチャート: 判断 82">
          <a:extLst>
            <a:ext uri="{FF2B5EF4-FFF2-40B4-BE49-F238E27FC236}">
              <a16:creationId xmlns:a16="http://schemas.microsoft.com/office/drawing/2014/main" id="{5D874805-4AA5-4BA0-BB44-9FF1C4EF9B86}"/>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84" name="フローチャート: 判断 83">
          <a:extLst>
            <a:ext uri="{FF2B5EF4-FFF2-40B4-BE49-F238E27FC236}">
              <a16:creationId xmlns:a16="http://schemas.microsoft.com/office/drawing/2014/main" id="{9DB5FFB7-0088-4DE4-8268-717A90351C09}"/>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190FD3A-5646-4261-8E45-E9D966E81B1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EB2EBA7-8A2A-4405-8438-BDF630CE69F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FC25B8E-D17F-4D24-BA61-F13BCB1F0C3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2EBC1D8-6CBA-4564-8FB8-97B6B5F2889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AE528A6-74D7-4A94-A4A8-F0FD600564C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123916</xdr:rowOff>
    </xdr:from>
    <xdr:to>
      <xdr:col>24</xdr:col>
      <xdr:colOff>114300</xdr:colOff>
      <xdr:row>64</xdr:row>
      <xdr:rowOff>54066</xdr:rowOff>
    </xdr:to>
    <xdr:sp macro="" textlink="">
      <xdr:nvSpPr>
        <xdr:cNvPr id="90" name="楕円 89">
          <a:extLst>
            <a:ext uri="{FF2B5EF4-FFF2-40B4-BE49-F238E27FC236}">
              <a16:creationId xmlns:a16="http://schemas.microsoft.com/office/drawing/2014/main" id="{FC02DF6A-AAA7-422A-9883-1EC72BB46E54}"/>
            </a:ext>
          </a:extLst>
        </xdr:cNvPr>
        <xdr:cNvSpPr/>
      </xdr:nvSpPr>
      <xdr:spPr>
        <a:xfrm>
          <a:off x="4036060" y="1068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102343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267617D-B014-4941-AA83-FFD6739E10D7}"/>
            </a:ext>
          </a:extLst>
        </xdr:cNvPr>
        <xdr:cNvSpPr txBox="1"/>
      </xdr:nvSpPr>
      <xdr:spPr>
        <a:xfrm>
          <a:off x="4124960" y="1066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117384</xdr:rowOff>
    </xdr:from>
    <xdr:to>
      <xdr:col>20</xdr:col>
      <xdr:colOff>38100</xdr:colOff>
      <xdr:row>64</xdr:row>
      <xdr:rowOff>47534</xdr:rowOff>
    </xdr:to>
    <xdr:sp macro="" textlink="">
      <xdr:nvSpPr>
        <xdr:cNvPr id="92" name="楕円 91">
          <a:extLst>
            <a:ext uri="{FF2B5EF4-FFF2-40B4-BE49-F238E27FC236}">
              <a16:creationId xmlns:a16="http://schemas.microsoft.com/office/drawing/2014/main" id="{3B381228-8072-4D4D-98B9-0B2A99804F60}"/>
            </a:ext>
          </a:extLst>
        </xdr:cNvPr>
        <xdr:cNvSpPr/>
      </xdr:nvSpPr>
      <xdr:spPr>
        <a:xfrm>
          <a:off x="3312160" y="10678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168184</xdr:rowOff>
    </xdr:from>
    <xdr:to>
      <xdr:col>24</xdr:col>
      <xdr:colOff>63500</xdr:colOff>
      <xdr:row>64</xdr:row>
      <xdr:rowOff>3266</xdr:rowOff>
    </xdr:to>
    <xdr:cxnSp macro="">
      <xdr:nvCxnSpPr>
        <xdr:cNvPr id="93" name="直線コネクタ 92">
          <a:extLst>
            <a:ext uri="{FF2B5EF4-FFF2-40B4-BE49-F238E27FC236}">
              <a16:creationId xmlns:a16="http://schemas.microsoft.com/office/drawing/2014/main" id="{B5F9CF8A-984F-4DD2-ABD3-BF3661AB0719}"/>
            </a:ext>
          </a:extLst>
        </xdr:cNvPr>
        <xdr:cNvCxnSpPr/>
      </xdr:nvCxnSpPr>
      <xdr:spPr>
        <a:xfrm>
          <a:off x="3355340" y="10729504"/>
          <a:ext cx="73152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112485</xdr:rowOff>
    </xdr:from>
    <xdr:to>
      <xdr:col>15</xdr:col>
      <xdr:colOff>101600</xdr:colOff>
      <xdr:row>64</xdr:row>
      <xdr:rowOff>42635</xdr:rowOff>
    </xdr:to>
    <xdr:sp macro="" textlink="">
      <xdr:nvSpPr>
        <xdr:cNvPr id="94" name="楕円 93">
          <a:extLst>
            <a:ext uri="{FF2B5EF4-FFF2-40B4-BE49-F238E27FC236}">
              <a16:creationId xmlns:a16="http://schemas.microsoft.com/office/drawing/2014/main" id="{406B1EFE-3F4E-405E-A157-94319F2D3C62}"/>
            </a:ext>
          </a:extLst>
        </xdr:cNvPr>
        <xdr:cNvSpPr/>
      </xdr:nvSpPr>
      <xdr:spPr>
        <a:xfrm>
          <a:off x="2514600" y="1067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163285</xdr:rowOff>
    </xdr:from>
    <xdr:to>
      <xdr:col>19</xdr:col>
      <xdr:colOff>177800</xdr:colOff>
      <xdr:row>63</xdr:row>
      <xdr:rowOff>168184</xdr:rowOff>
    </xdr:to>
    <xdr:cxnSp macro="">
      <xdr:nvCxnSpPr>
        <xdr:cNvPr id="95" name="直線コネクタ 94">
          <a:extLst>
            <a:ext uri="{FF2B5EF4-FFF2-40B4-BE49-F238E27FC236}">
              <a16:creationId xmlns:a16="http://schemas.microsoft.com/office/drawing/2014/main" id="{097DBF2B-7019-47BF-8C0E-D0DF8C1E78EF}"/>
            </a:ext>
          </a:extLst>
        </xdr:cNvPr>
        <xdr:cNvCxnSpPr/>
      </xdr:nvCxnSpPr>
      <xdr:spPr>
        <a:xfrm>
          <a:off x="2565400" y="10724605"/>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105954</xdr:rowOff>
    </xdr:from>
    <xdr:to>
      <xdr:col>10</xdr:col>
      <xdr:colOff>165100</xdr:colOff>
      <xdr:row>64</xdr:row>
      <xdr:rowOff>36104</xdr:rowOff>
    </xdr:to>
    <xdr:sp macro="" textlink="">
      <xdr:nvSpPr>
        <xdr:cNvPr id="96" name="楕円 95">
          <a:extLst>
            <a:ext uri="{FF2B5EF4-FFF2-40B4-BE49-F238E27FC236}">
              <a16:creationId xmlns:a16="http://schemas.microsoft.com/office/drawing/2014/main" id="{735FF2FA-D09E-4940-A615-889CC9A55944}"/>
            </a:ext>
          </a:extLst>
        </xdr:cNvPr>
        <xdr:cNvSpPr/>
      </xdr:nvSpPr>
      <xdr:spPr>
        <a:xfrm>
          <a:off x="1739900" y="10667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156754</xdr:rowOff>
    </xdr:from>
    <xdr:to>
      <xdr:col>15</xdr:col>
      <xdr:colOff>50800</xdr:colOff>
      <xdr:row>63</xdr:row>
      <xdr:rowOff>163285</xdr:rowOff>
    </xdr:to>
    <xdr:cxnSp macro="">
      <xdr:nvCxnSpPr>
        <xdr:cNvPr id="97" name="直線コネクタ 96">
          <a:extLst>
            <a:ext uri="{FF2B5EF4-FFF2-40B4-BE49-F238E27FC236}">
              <a16:creationId xmlns:a16="http://schemas.microsoft.com/office/drawing/2014/main" id="{0B6AC06F-F9F9-4730-983B-2DCB1563F6D6}"/>
            </a:ext>
          </a:extLst>
        </xdr:cNvPr>
        <xdr:cNvCxnSpPr/>
      </xdr:nvCxnSpPr>
      <xdr:spPr>
        <a:xfrm>
          <a:off x="1790700" y="10718074"/>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101056</xdr:rowOff>
    </xdr:from>
    <xdr:to>
      <xdr:col>6</xdr:col>
      <xdr:colOff>38100</xdr:colOff>
      <xdr:row>64</xdr:row>
      <xdr:rowOff>31206</xdr:rowOff>
    </xdr:to>
    <xdr:sp macro="" textlink="">
      <xdr:nvSpPr>
        <xdr:cNvPr id="98" name="楕円 97">
          <a:extLst>
            <a:ext uri="{FF2B5EF4-FFF2-40B4-BE49-F238E27FC236}">
              <a16:creationId xmlns:a16="http://schemas.microsoft.com/office/drawing/2014/main" id="{5A1F06CF-0794-41B5-8C5C-418502F840CE}"/>
            </a:ext>
          </a:extLst>
        </xdr:cNvPr>
        <xdr:cNvSpPr/>
      </xdr:nvSpPr>
      <xdr:spPr>
        <a:xfrm>
          <a:off x="965200" y="10662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151856</xdr:rowOff>
    </xdr:from>
    <xdr:to>
      <xdr:col>10</xdr:col>
      <xdr:colOff>114300</xdr:colOff>
      <xdr:row>63</xdr:row>
      <xdr:rowOff>156754</xdr:rowOff>
    </xdr:to>
    <xdr:cxnSp macro="">
      <xdr:nvCxnSpPr>
        <xdr:cNvPr id="99" name="直線コネクタ 98">
          <a:extLst>
            <a:ext uri="{FF2B5EF4-FFF2-40B4-BE49-F238E27FC236}">
              <a16:creationId xmlns:a16="http://schemas.microsoft.com/office/drawing/2014/main" id="{5FFFC60C-6B93-440A-ADF6-4EA9316BB861}"/>
            </a:ext>
          </a:extLst>
        </xdr:cNvPr>
        <xdr:cNvCxnSpPr/>
      </xdr:nvCxnSpPr>
      <xdr:spPr>
        <a:xfrm>
          <a:off x="1008380" y="1071317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100" name="n_1aveValue【体育館・プール】&#10;有形固定資産減価償却率">
          <a:extLst>
            <a:ext uri="{FF2B5EF4-FFF2-40B4-BE49-F238E27FC236}">
              <a16:creationId xmlns:a16="http://schemas.microsoft.com/office/drawing/2014/main" id="{B9153623-8624-4A4E-999E-21A2954D6D4C}"/>
            </a:ext>
          </a:extLst>
        </xdr:cNvPr>
        <xdr:cNvSpPr txBox="1"/>
      </xdr:nvSpPr>
      <xdr:spPr>
        <a:xfrm>
          <a:off x="317056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101" name="n_2aveValue【体育館・プール】&#10;有形固定資産減価償却率">
          <a:extLst>
            <a:ext uri="{FF2B5EF4-FFF2-40B4-BE49-F238E27FC236}">
              <a16:creationId xmlns:a16="http://schemas.microsoft.com/office/drawing/2014/main" id="{CFE64BA4-7F2E-4DB6-AB7D-BC024BB438FA}"/>
            </a:ext>
          </a:extLst>
        </xdr:cNvPr>
        <xdr:cNvSpPr txBox="1"/>
      </xdr:nvSpPr>
      <xdr:spPr>
        <a:xfrm>
          <a:off x="238570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02" name="n_3aveValue【体育館・プール】&#10;有形固定資産減価償却率">
          <a:extLst>
            <a:ext uri="{FF2B5EF4-FFF2-40B4-BE49-F238E27FC236}">
              <a16:creationId xmlns:a16="http://schemas.microsoft.com/office/drawing/2014/main" id="{A82AFA38-6821-4571-BE5A-8DE7261F7EB9}"/>
            </a:ext>
          </a:extLst>
        </xdr:cNvPr>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103" name="n_4aveValue【体育館・プール】&#10;有形固定資産減価償却率">
          <a:extLst>
            <a:ext uri="{FF2B5EF4-FFF2-40B4-BE49-F238E27FC236}">
              <a16:creationId xmlns:a16="http://schemas.microsoft.com/office/drawing/2014/main" id="{6624FBE7-F983-45D3-B1DC-DD3AF8F3A322}"/>
            </a:ext>
          </a:extLst>
        </xdr:cNvPr>
        <xdr:cNvSpPr txBox="1"/>
      </xdr:nvSpPr>
      <xdr:spPr>
        <a:xfrm>
          <a:off x="8363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38661</xdr:rowOff>
    </xdr:from>
    <xdr:ext cx="405111" cy="259045"/>
    <xdr:sp macro="" textlink="">
      <xdr:nvSpPr>
        <xdr:cNvPr id="104" name="n_1mainValue【体育館・プール】&#10;有形固定資産減価償却率">
          <a:extLst>
            <a:ext uri="{FF2B5EF4-FFF2-40B4-BE49-F238E27FC236}">
              <a16:creationId xmlns:a16="http://schemas.microsoft.com/office/drawing/2014/main" id="{82554853-629A-4002-B58D-4270B2C2CC35}"/>
            </a:ext>
          </a:extLst>
        </xdr:cNvPr>
        <xdr:cNvSpPr txBox="1"/>
      </xdr:nvSpPr>
      <xdr:spPr>
        <a:xfrm>
          <a:off x="3170564" y="107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33762</xdr:rowOff>
    </xdr:from>
    <xdr:ext cx="405111" cy="259045"/>
    <xdr:sp macro="" textlink="">
      <xdr:nvSpPr>
        <xdr:cNvPr id="105" name="n_2mainValue【体育館・プール】&#10;有形固定資産減価償却率">
          <a:extLst>
            <a:ext uri="{FF2B5EF4-FFF2-40B4-BE49-F238E27FC236}">
              <a16:creationId xmlns:a16="http://schemas.microsoft.com/office/drawing/2014/main" id="{647B2D5A-BF5D-41D7-87FD-C513666289D7}"/>
            </a:ext>
          </a:extLst>
        </xdr:cNvPr>
        <xdr:cNvSpPr txBox="1"/>
      </xdr:nvSpPr>
      <xdr:spPr>
        <a:xfrm>
          <a:off x="2385704" y="1076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27231</xdr:rowOff>
    </xdr:from>
    <xdr:ext cx="405111" cy="259045"/>
    <xdr:sp macro="" textlink="">
      <xdr:nvSpPr>
        <xdr:cNvPr id="106" name="n_3mainValue【体育館・プール】&#10;有形固定資産減価償却率">
          <a:extLst>
            <a:ext uri="{FF2B5EF4-FFF2-40B4-BE49-F238E27FC236}">
              <a16:creationId xmlns:a16="http://schemas.microsoft.com/office/drawing/2014/main" id="{F7E1852D-3452-4C50-9CC4-1230F6E583CE}"/>
            </a:ext>
          </a:extLst>
        </xdr:cNvPr>
        <xdr:cNvSpPr txBox="1"/>
      </xdr:nvSpPr>
      <xdr:spPr>
        <a:xfrm>
          <a:off x="1611004" y="107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22333</xdr:rowOff>
    </xdr:from>
    <xdr:ext cx="405111" cy="259045"/>
    <xdr:sp macro="" textlink="">
      <xdr:nvSpPr>
        <xdr:cNvPr id="107" name="n_4mainValue【体育館・プール】&#10;有形固定資産減価償却率">
          <a:extLst>
            <a:ext uri="{FF2B5EF4-FFF2-40B4-BE49-F238E27FC236}">
              <a16:creationId xmlns:a16="http://schemas.microsoft.com/office/drawing/2014/main" id="{E483B988-7612-4724-8179-1366A566E279}"/>
            </a:ext>
          </a:extLst>
        </xdr:cNvPr>
        <xdr:cNvSpPr txBox="1"/>
      </xdr:nvSpPr>
      <xdr:spPr>
        <a:xfrm>
          <a:off x="836304" y="1075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46F0E0C-A9E3-40D7-B6C3-7AAFE488A87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73B378C-B642-4532-9F29-20850BF6D83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69D4459-FE0F-44F6-B929-89C0E494E1D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4FB0402-8672-447A-8443-7FA166A0119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E3E7E46-550B-45F3-83E1-10931BC253E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E8DA191-84BF-45AD-B119-2EA346AEE6C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F4CECA9-DE14-416E-B2DA-65095BD8300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635106F-100B-40A6-ADDE-69D1889C9CE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91C4C2F-D335-4FEA-8A3C-F646BAAEC35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D061180-FBB2-44F5-B3E6-EFCF89EF4EC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B281B30-FC4F-437B-BFF6-F0AD9DB0158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349F3C8C-1AD1-4408-B362-56E56526F4C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4B73707-69B8-4CA6-9EEB-892CA4D75EC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18209C6C-4D15-4B5D-A3FF-FD2D415282A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5BA1095-D572-4B1D-8FF7-FE5AB99ADC4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7958089-80BC-4A82-9BF0-341C8359FC7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A6E968D-3B3D-4FCC-9851-D685A3D618F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6997F0E0-1FA9-48D0-8919-EF46BF079F8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1CD1AB47-83EA-4D6A-86E1-969C4C40D34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703CD69-0DBF-4E98-B14B-55BA2ED7731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B53AB5CE-5AF3-4087-B4B2-1FAFD2BB612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7B312B91-53A3-4FBF-8895-F9DE0298934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EC53976-A753-448C-9B8F-9599D4F1E39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B555AA08-913C-4AA5-B8F7-EEAE72CDECE0}"/>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B16186B8-383D-4462-8824-C30C096E2D4C}"/>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FD62BAA7-1432-42E1-A1E2-2BEB04F6F3BC}"/>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34" name="【体育館・プール】&#10;一人当たり面積最大値テキスト">
          <a:extLst>
            <a:ext uri="{FF2B5EF4-FFF2-40B4-BE49-F238E27FC236}">
              <a16:creationId xmlns:a16="http://schemas.microsoft.com/office/drawing/2014/main" id="{006039D9-64B8-4690-9ADC-09635A3B5D63}"/>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a:extLst>
            <a:ext uri="{FF2B5EF4-FFF2-40B4-BE49-F238E27FC236}">
              <a16:creationId xmlns:a16="http://schemas.microsoft.com/office/drawing/2014/main" id="{42B6CD86-E7E1-4FC8-BA42-306EFDB3116B}"/>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136" name="【体育館・プール】&#10;一人当たり面積平均値テキスト">
          <a:extLst>
            <a:ext uri="{FF2B5EF4-FFF2-40B4-BE49-F238E27FC236}">
              <a16:creationId xmlns:a16="http://schemas.microsoft.com/office/drawing/2014/main" id="{FBB582A4-905D-4724-A150-3A56FBD461A5}"/>
            </a:ext>
          </a:extLst>
        </xdr:cNvPr>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a:extLst>
            <a:ext uri="{FF2B5EF4-FFF2-40B4-BE49-F238E27FC236}">
              <a16:creationId xmlns:a16="http://schemas.microsoft.com/office/drawing/2014/main" id="{CCE5D6D1-3391-46EA-BA0C-B5F2053C85F1}"/>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a:extLst>
            <a:ext uri="{FF2B5EF4-FFF2-40B4-BE49-F238E27FC236}">
              <a16:creationId xmlns:a16="http://schemas.microsoft.com/office/drawing/2014/main" id="{9334E0CC-974B-432B-8908-55779129D5DF}"/>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a:extLst>
            <a:ext uri="{FF2B5EF4-FFF2-40B4-BE49-F238E27FC236}">
              <a16:creationId xmlns:a16="http://schemas.microsoft.com/office/drawing/2014/main" id="{F555F030-5E06-432E-A97B-9B15EA4AC7EE}"/>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a:extLst>
            <a:ext uri="{FF2B5EF4-FFF2-40B4-BE49-F238E27FC236}">
              <a16:creationId xmlns:a16="http://schemas.microsoft.com/office/drawing/2014/main" id="{141BC0D0-14AD-4884-900D-D3A3EF11704E}"/>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F8B593F6-619B-4029-8344-D2398971B7CE}"/>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352CFD7-45F5-411B-B413-5B9DBAEF31B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7A1FE49-EACB-4B94-9C20-D0CECC3AB57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B709ADB-6F61-4D38-8D51-61E0B70EAFB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75E4E3A-0733-466E-8371-C8DE9FBF99B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8D5BD0F-80BD-4AD9-8D9D-965B8A1A960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47" name="楕円 146">
          <a:extLst>
            <a:ext uri="{FF2B5EF4-FFF2-40B4-BE49-F238E27FC236}">
              <a16:creationId xmlns:a16="http://schemas.microsoft.com/office/drawing/2014/main" id="{D59DB2E5-0B63-4199-BC70-6571093C7FD9}"/>
            </a:ext>
          </a:extLst>
        </xdr:cNvPr>
        <xdr:cNvSpPr/>
      </xdr:nvSpPr>
      <xdr:spPr>
        <a:xfrm>
          <a:off x="9192260" y="10455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40022</xdr:rowOff>
    </xdr:from>
    <xdr:ext cx="469744" cy="259045"/>
    <xdr:sp macro="" textlink="">
      <xdr:nvSpPr>
        <xdr:cNvPr id="148" name="【体育館・プール】&#10;一人当たり面積該当値テキスト">
          <a:extLst>
            <a:ext uri="{FF2B5EF4-FFF2-40B4-BE49-F238E27FC236}">
              <a16:creationId xmlns:a16="http://schemas.microsoft.com/office/drawing/2014/main" id="{94209EC2-2A27-4BA5-B5A0-38C7D0DF0176}"/>
            </a:ext>
          </a:extLst>
        </xdr:cNvPr>
        <xdr:cNvSpPr txBox="1"/>
      </xdr:nvSpPr>
      <xdr:spPr>
        <a:xfrm>
          <a:off x="9258300"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149" name="楕円 148">
          <a:extLst>
            <a:ext uri="{FF2B5EF4-FFF2-40B4-BE49-F238E27FC236}">
              <a16:creationId xmlns:a16="http://schemas.microsoft.com/office/drawing/2014/main" id="{5A3F782E-907D-4E42-B74D-707849FBCE63}"/>
            </a:ext>
          </a:extLst>
        </xdr:cNvPr>
        <xdr:cNvSpPr/>
      </xdr:nvSpPr>
      <xdr:spPr>
        <a:xfrm>
          <a:off x="8445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112395</xdr:rowOff>
    </xdr:from>
    <xdr:to>
      <xdr:col>55</xdr:col>
      <xdr:colOff>0</xdr:colOff>
      <xdr:row>62</xdr:row>
      <xdr:rowOff>114300</xdr:rowOff>
    </xdr:to>
    <xdr:cxnSp macro="">
      <xdr:nvCxnSpPr>
        <xdr:cNvPr id="150" name="直線コネクタ 149">
          <a:extLst>
            <a:ext uri="{FF2B5EF4-FFF2-40B4-BE49-F238E27FC236}">
              <a16:creationId xmlns:a16="http://schemas.microsoft.com/office/drawing/2014/main" id="{E84F0C01-EBFA-4C71-B4F0-5318EE76E0A7}"/>
            </a:ext>
          </a:extLst>
        </xdr:cNvPr>
        <xdr:cNvCxnSpPr/>
      </xdr:nvCxnSpPr>
      <xdr:spPr>
        <a:xfrm flipV="1">
          <a:off x="8496300" y="1050607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65405</xdr:rowOff>
    </xdr:from>
    <xdr:to>
      <xdr:col>46</xdr:col>
      <xdr:colOff>38100</xdr:colOff>
      <xdr:row>62</xdr:row>
      <xdr:rowOff>167005</xdr:rowOff>
    </xdr:to>
    <xdr:sp macro="" textlink="">
      <xdr:nvSpPr>
        <xdr:cNvPr id="151" name="楕円 150">
          <a:extLst>
            <a:ext uri="{FF2B5EF4-FFF2-40B4-BE49-F238E27FC236}">
              <a16:creationId xmlns:a16="http://schemas.microsoft.com/office/drawing/2014/main" id="{FA6CE62B-3339-4146-82B0-1BF0AB1AAEA0}"/>
            </a:ext>
          </a:extLst>
        </xdr:cNvPr>
        <xdr:cNvSpPr/>
      </xdr:nvSpPr>
      <xdr:spPr>
        <a:xfrm>
          <a:off x="7670800" y="10459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116205</xdr:rowOff>
    </xdr:to>
    <xdr:cxnSp macro="">
      <xdr:nvCxnSpPr>
        <xdr:cNvPr id="152" name="直線コネクタ 151">
          <a:extLst>
            <a:ext uri="{FF2B5EF4-FFF2-40B4-BE49-F238E27FC236}">
              <a16:creationId xmlns:a16="http://schemas.microsoft.com/office/drawing/2014/main" id="{E0B3354F-3E28-4D43-94F1-208DD0B5AEB5}"/>
            </a:ext>
          </a:extLst>
        </xdr:cNvPr>
        <xdr:cNvCxnSpPr/>
      </xdr:nvCxnSpPr>
      <xdr:spPr>
        <a:xfrm flipV="1">
          <a:off x="7713980" y="1050798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153" name="楕円 152">
          <a:extLst>
            <a:ext uri="{FF2B5EF4-FFF2-40B4-BE49-F238E27FC236}">
              <a16:creationId xmlns:a16="http://schemas.microsoft.com/office/drawing/2014/main" id="{706CE009-C5D8-4940-8D49-4261DB6C8FDE}"/>
            </a:ext>
          </a:extLst>
        </xdr:cNvPr>
        <xdr:cNvSpPr/>
      </xdr:nvSpPr>
      <xdr:spPr>
        <a:xfrm>
          <a:off x="687324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116205</xdr:rowOff>
    </xdr:from>
    <xdr:to>
      <xdr:col>45</xdr:col>
      <xdr:colOff>177800</xdr:colOff>
      <xdr:row>62</xdr:row>
      <xdr:rowOff>118110</xdr:rowOff>
    </xdr:to>
    <xdr:cxnSp macro="">
      <xdr:nvCxnSpPr>
        <xdr:cNvPr id="154" name="直線コネクタ 153">
          <a:extLst>
            <a:ext uri="{FF2B5EF4-FFF2-40B4-BE49-F238E27FC236}">
              <a16:creationId xmlns:a16="http://schemas.microsoft.com/office/drawing/2014/main" id="{6857A49E-440E-4850-9C99-D505975A7553}"/>
            </a:ext>
          </a:extLst>
        </xdr:cNvPr>
        <xdr:cNvCxnSpPr/>
      </xdr:nvCxnSpPr>
      <xdr:spPr>
        <a:xfrm flipV="1">
          <a:off x="6924040" y="1050988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55" name="楕円 154">
          <a:extLst>
            <a:ext uri="{FF2B5EF4-FFF2-40B4-BE49-F238E27FC236}">
              <a16:creationId xmlns:a16="http://schemas.microsoft.com/office/drawing/2014/main" id="{0C5D54CC-7B1D-4800-A8CC-FC3D81431296}"/>
            </a:ext>
          </a:extLst>
        </xdr:cNvPr>
        <xdr:cNvSpPr/>
      </xdr:nvSpPr>
      <xdr:spPr>
        <a:xfrm>
          <a:off x="609854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118110</xdr:rowOff>
    </xdr:to>
    <xdr:cxnSp macro="">
      <xdr:nvCxnSpPr>
        <xdr:cNvPr id="156" name="直線コネクタ 155">
          <a:extLst>
            <a:ext uri="{FF2B5EF4-FFF2-40B4-BE49-F238E27FC236}">
              <a16:creationId xmlns:a16="http://schemas.microsoft.com/office/drawing/2014/main" id="{F28A1A62-41C2-4F5F-B39A-1E1CDBD742D1}"/>
            </a:ext>
          </a:extLst>
        </xdr:cNvPr>
        <xdr:cNvCxnSpPr/>
      </xdr:nvCxnSpPr>
      <xdr:spPr>
        <a:xfrm>
          <a:off x="6149340" y="105117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157" name="n_1aveValue【体育館・プール】&#10;一人当たり面積">
          <a:extLst>
            <a:ext uri="{FF2B5EF4-FFF2-40B4-BE49-F238E27FC236}">
              <a16:creationId xmlns:a16="http://schemas.microsoft.com/office/drawing/2014/main" id="{93E65A01-8CE5-4799-906C-32929B0D7123}"/>
            </a:ext>
          </a:extLst>
        </xdr:cNvPr>
        <xdr:cNvSpPr txBox="1"/>
      </xdr:nvSpPr>
      <xdr:spPr>
        <a:xfrm>
          <a:off x="827158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8" name="n_2aveValue【体育館・プール】&#10;一人当たり面積">
          <a:extLst>
            <a:ext uri="{FF2B5EF4-FFF2-40B4-BE49-F238E27FC236}">
              <a16:creationId xmlns:a16="http://schemas.microsoft.com/office/drawing/2014/main" id="{4AFDD7AC-756A-44DB-B21F-F6DEAF9FB064}"/>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159" name="n_3aveValue【体育館・プール】&#10;一人当たり面積">
          <a:extLst>
            <a:ext uri="{FF2B5EF4-FFF2-40B4-BE49-F238E27FC236}">
              <a16:creationId xmlns:a16="http://schemas.microsoft.com/office/drawing/2014/main" id="{DA4F9265-86C3-4D56-BE95-43360D775643}"/>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F84275ED-DA13-408A-ABED-0DA1383D265A}"/>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161" name="n_1mainValue【体育館・プール】&#10;一人当たり面積">
          <a:extLst>
            <a:ext uri="{FF2B5EF4-FFF2-40B4-BE49-F238E27FC236}">
              <a16:creationId xmlns:a16="http://schemas.microsoft.com/office/drawing/2014/main" id="{985EBC14-F859-40BD-8B18-C11D40DF2BE5}"/>
            </a:ext>
          </a:extLst>
        </xdr:cNvPr>
        <xdr:cNvSpPr txBox="1"/>
      </xdr:nvSpPr>
      <xdr:spPr>
        <a:xfrm>
          <a:off x="827158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158132</xdr:rowOff>
    </xdr:from>
    <xdr:ext cx="469744" cy="259045"/>
    <xdr:sp macro="" textlink="">
      <xdr:nvSpPr>
        <xdr:cNvPr id="162" name="n_2mainValue【体育館・プール】&#10;一人当たり面積">
          <a:extLst>
            <a:ext uri="{FF2B5EF4-FFF2-40B4-BE49-F238E27FC236}">
              <a16:creationId xmlns:a16="http://schemas.microsoft.com/office/drawing/2014/main" id="{3ECF6F65-7A7B-468E-B426-F028259921F4}"/>
            </a:ext>
          </a:extLst>
        </xdr:cNvPr>
        <xdr:cNvSpPr txBox="1"/>
      </xdr:nvSpPr>
      <xdr:spPr>
        <a:xfrm>
          <a:off x="750958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163" name="n_3mainValue【体育館・プール】&#10;一人当たり面積">
          <a:extLst>
            <a:ext uri="{FF2B5EF4-FFF2-40B4-BE49-F238E27FC236}">
              <a16:creationId xmlns:a16="http://schemas.microsoft.com/office/drawing/2014/main" id="{58F191BF-47D1-4799-B7A1-FD1288CE6CBC}"/>
            </a:ext>
          </a:extLst>
        </xdr:cNvPr>
        <xdr:cNvSpPr txBox="1"/>
      </xdr:nvSpPr>
      <xdr:spPr>
        <a:xfrm>
          <a:off x="67120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164" name="n_4mainValue【体育館・プール】&#10;一人当たり面積">
          <a:extLst>
            <a:ext uri="{FF2B5EF4-FFF2-40B4-BE49-F238E27FC236}">
              <a16:creationId xmlns:a16="http://schemas.microsoft.com/office/drawing/2014/main" id="{D7148398-1060-4B1A-9457-DCAFBD812304}"/>
            </a:ext>
          </a:extLst>
        </xdr:cNvPr>
        <xdr:cNvSpPr txBox="1"/>
      </xdr:nvSpPr>
      <xdr:spPr>
        <a:xfrm>
          <a:off x="59373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CAB5C0B3-C83F-4511-A73C-354D285A7E2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BAB5D737-2DEF-4F25-A13D-8221AD3476B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65E13508-47F3-47EF-8752-A814E87076B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5615601-5977-49AA-B06B-FB62438C4EB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6FACD2D-9FB5-407E-8B76-F4752EE5EF2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34A79ED7-2F62-4CF2-93A4-F55A455E08A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CDEF76B7-1FFF-48DC-9811-FA076552E27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781C15A-D139-4A75-8699-13DB1A551F9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DE35FED9-B1F0-44B3-9729-1429A5A34CE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7E66D90F-DD68-4029-91E3-C331D38BE76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5E09F03-26BE-4B39-BD48-886E036ACAA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758532EF-8F73-49FB-92BE-E80A4C0B6B3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F45B2ED3-6AD4-4476-A5DC-B5B319D9C65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53F12430-422C-4AFA-9B40-FC12E6E08D8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F9D49BE6-BC36-4E69-9C76-64F3E3C2003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EBE6DD6B-8ADC-4F7A-A869-69433EF699D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67F8261B-401E-4150-8FBF-15E118AB418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C7F2A4C3-1536-49CE-A1D1-9494C6E1EBA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B80F5E64-9ED0-40A8-947B-4FC8D8C1407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7FFBC416-D624-41B3-9905-F7CF53BC26F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6E09B65D-695A-446A-A142-3728ECD0884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6DA3EE3-6BBC-41A2-80F8-113AA910EA0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9077AE02-3ADA-4425-97F1-07DDCB015F3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2380DAB1-8B68-4EB6-94E5-2511E4AD885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A8A1F562-62A8-4D3A-A2B1-EF54D16AA719}"/>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E23D818E-D750-4B9A-A8E0-581229707FEB}"/>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C984068C-D6E3-4DFE-A43D-7CD3A6DD004B}"/>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2DA51EF9-F1AC-466E-86D1-1A89165E13D7}"/>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a:extLst>
            <a:ext uri="{FF2B5EF4-FFF2-40B4-BE49-F238E27FC236}">
              <a16:creationId xmlns:a16="http://schemas.microsoft.com/office/drawing/2014/main" id="{F317ADC8-7EE1-46D3-B29B-AEA497CEF40A}"/>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B7BEABAE-CEE6-41D1-8E88-AD728BD57866}"/>
            </a:ext>
          </a:extLst>
        </xdr:cNvPr>
        <xdr:cNvSpPr txBox="1"/>
      </xdr:nvSpPr>
      <xdr:spPr>
        <a:xfrm>
          <a:off x="4124960" y="1360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a:extLst>
            <a:ext uri="{FF2B5EF4-FFF2-40B4-BE49-F238E27FC236}">
              <a16:creationId xmlns:a16="http://schemas.microsoft.com/office/drawing/2014/main" id="{4AE20262-40A9-47D0-8FE8-3800ED502365}"/>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a:extLst>
            <a:ext uri="{FF2B5EF4-FFF2-40B4-BE49-F238E27FC236}">
              <a16:creationId xmlns:a16="http://schemas.microsoft.com/office/drawing/2014/main" id="{90BC446F-300D-4C44-AE86-CCEC107D039E}"/>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a:extLst>
            <a:ext uri="{FF2B5EF4-FFF2-40B4-BE49-F238E27FC236}">
              <a16:creationId xmlns:a16="http://schemas.microsoft.com/office/drawing/2014/main" id="{246DCBFB-4CD3-492C-8BC9-4BBBD974217C}"/>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a:extLst>
            <a:ext uri="{FF2B5EF4-FFF2-40B4-BE49-F238E27FC236}">
              <a16:creationId xmlns:a16="http://schemas.microsoft.com/office/drawing/2014/main" id="{E56A65E2-A656-47FC-A3B4-8F79A3A66D44}"/>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a:extLst>
            <a:ext uri="{FF2B5EF4-FFF2-40B4-BE49-F238E27FC236}">
              <a16:creationId xmlns:a16="http://schemas.microsoft.com/office/drawing/2014/main" id="{44974D61-8EE6-46C8-ABFD-98BD5773BAB4}"/>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1FBEF81-9E05-45D6-9B86-149DFF6AA7C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AD322FA-56A5-4B57-88B5-B5484CDD4BE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E7A5F62-B8C4-431F-8100-769B4C2A922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FBF67AF-D810-4F87-82F5-3C578BC25CE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9899BC9-7F63-4601-BA8F-96F56EA1FE5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205" name="楕円 204">
          <a:extLst>
            <a:ext uri="{FF2B5EF4-FFF2-40B4-BE49-F238E27FC236}">
              <a16:creationId xmlns:a16="http://schemas.microsoft.com/office/drawing/2014/main" id="{FC060042-F132-42C2-A743-2750152E3C8C}"/>
            </a:ext>
          </a:extLst>
        </xdr:cNvPr>
        <xdr:cNvSpPr/>
      </xdr:nvSpPr>
      <xdr:spPr>
        <a:xfrm>
          <a:off x="403606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5732</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40A2A9C5-39C4-4581-A35D-58566FA80D0F}"/>
            </a:ext>
          </a:extLst>
        </xdr:cNvPr>
        <xdr:cNvSpPr txBox="1"/>
      </xdr:nvSpPr>
      <xdr:spPr>
        <a:xfrm>
          <a:off x="4124960"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207" name="楕円 206">
          <a:extLst>
            <a:ext uri="{FF2B5EF4-FFF2-40B4-BE49-F238E27FC236}">
              <a16:creationId xmlns:a16="http://schemas.microsoft.com/office/drawing/2014/main" id="{4279BFF0-2688-487D-AC8E-3B1AAF1489D0}"/>
            </a:ext>
          </a:extLst>
        </xdr:cNvPr>
        <xdr:cNvSpPr/>
      </xdr:nvSpPr>
      <xdr:spPr>
        <a:xfrm>
          <a:off x="3312160" y="14076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41911</xdr:rowOff>
    </xdr:from>
    <xdr:to>
      <xdr:col>24</xdr:col>
      <xdr:colOff>63500</xdr:colOff>
      <xdr:row>84</xdr:row>
      <xdr:rowOff>78105</xdr:rowOff>
    </xdr:to>
    <xdr:cxnSp macro="">
      <xdr:nvCxnSpPr>
        <xdr:cNvPr id="208" name="直線コネクタ 207">
          <a:extLst>
            <a:ext uri="{FF2B5EF4-FFF2-40B4-BE49-F238E27FC236}">
              <a16:creationId xmlns:a16="http://schemas.microsoft.com/office/drawing/2014/main" id="{60923CD8-AA82-43D9-9721-B2B826360292}"/>
            </a:ext>
          </a:extLst>
        </xdr:cNvPr>
        <xdr:cNvCxnSpPr/>
      </xdr:nvCxnSpPr>
      <xdr:spPr>
        <a:xfrm>
          <a:off x="3355340" y="14123671"/>
          <a:ext cx="7315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209" name="楕円 208">
          <a:extLst>
            <a:ext uri="{FF2B5EF4-FFF2-40B4-BE49-F238E27FC236}">
              <a16:creationId xmlns:a16="http://schemas.microsoft.com/office/drawing/2014/main" id="{5A34E66F-ED01-440F-A76A-1FCE0AC3AE33}"/>
            </a:ext>
          </a:extLst>
        </xdr:cNvPr>
        <xdr:cNvSpPr/>
      </xdr:nvSpPr>
      <xdr:spPr>
        <a:xfrm>
          <a:off x="2514600" y="1404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41911</xdr:rowOff>
    </xdr:to>
    <xdr:cxnSp macro="">
      <xdr:nvCxnSpPr>
        <xdr:cNvPr id="210" name="直線コネクタ 209">
          <a:extLst>
            <a:ext uri="{FF2B5EF4-FFF2-40B4-BE49-F238E27FC236}">
              <a16:creationId xmlns:a16="http://schemas.microsoft.com/office/drawing/2014/main" id="{5B2AC460-31E6-4976-867A-14A36D2D7A17}"/>
            </a:ext>
          </a:extLst>
        </xdr:cNvPr>
        <xdr:cNvCxnSpPr/>
      </xdr:nvCxnSpPr>
      <xdr:spPr>
        <a:xfrm>
          <a:off x="2565400" y="14087474"/>
          <a:ext cx="78994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211" name="楕円 210">
          <a:extLst>
            <a:ext uri="{FF2B5EF4-FFF2-40B4-BE49-F238E27FC236}">
              <a16:creationId xmlns:a16="http://schemas.microsoft.com/office/drawing/2014/main" id="{CE0364EE-0C0B-4C01-A0ED-A35FA5718B26}"/>
            </a:ext>
          </a:extLst>
        </xdr:cNvPr>
        <xdr:cNvSpPr/>
      </xdr:nvSpPr>
      <xdr:spPr>
        <a:xfrm>
          <a:off x="173990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5714</xdr:rowOff>
    </xdr:to>
    <xdr:cxnSp macro="">
      <xdr:nvCxnSpPr>
        <xdr:cNvPr id="212" name="直線コネクタ 211">
          <a:extLst>
            <a:ext uri="{FF2B5EF4-FFF2-40B4-BE49-F238E27FC236}">
              <a16:creationId xmlns:a16="http://schemas.microsoft.com/office/drawing/2014/main" id="{5677A72C-F21B-46FE-8DB5-7CBE285962B6}"/>
            </a:ext>
          </a:extLst>
        </xdr:cNvPr>
        <xdr:cNvCxnSpPr/>
      </xdr:nvCxnSpPr>
      <xdr:spPr>
        <a:xfrm>
          <a:off x="1790700" y="14055090"/>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213" name="楕円 212">
          <a:extLst>
            <a:ext uri="{FF2B5EF4-FFF2-40B4-BE49-F238E27FC236}">
              <a16:creationId xmlns:a16="http://schemas.microsoft.com/office/drawing/2014/main" id="{68A2792D-DAEF-4491-8CF7-70ADB1C37BE9}"/>
            </a:ext>
          </a:extLst>
        </xdr:cNvPr>
        <xdr:cNvSpPr/>
      </xdr:nvSpPr>
      <xdr:spPr>
        <a:xfrm>
          <a:off x="965200" y="13970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83</xdr:row>
      <xdr:rowOff>140970</xdr:rowOff>
    </xdr:to>
    <xdr:cxnSp macro="">
      <xdr:nvCxnSpPr>
        <xdr:cNvPr id="214" name="直線コネクタ 213">
          <a:extLst>
            <a:ext uri="{FF2B5EF4-FFF2-40B4-BE49-F238E27FC236}">
              <a16:creationId xmlns:a16="http://schemas.microsoft.com/office/drawing/2014/main" id="{55434974-9DCC-4E5D-A25B-F64AD00927B7}"/>
            </a:ext>
          </a:extLst>
        </xdr:cNvPr>
        <xdr:cNvCxnSpPr/>
      </xdr:nvCxnSpPr>
      <xdr:spPr>
        <a:xfrm>
          <a:off x="1008380" y="1402080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15" name="n_1aveValue【福祉施設】&#10;有形固定資産減価償却率">
          <a:extLst>
            <a:ext uri="{FF2B5EF4-FFF2-40B4-BE49-F238E27FC236}">
              <a16:creationId xmlns:a16="http://schemas.microsoft.com/office/drawing/2014/main" id="{B3167103-EEA9-4F79-BB1F-714F4DA40315}"/>
            </a:ext>
          </a:extLst>
        </xdr:cNvPr>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16" name="n_2aveValue【福祉施設】&#10;有形固定資産減価償却率">
          <a:extLst>
            <a:ext uri="{FF2B5EF4-FFF2-40B4-BE49-F238E27FC236}">
              <a16:creationId xmlns:a16="http://schemas.microsoft.com/office/drawing/2014/main" id="{729C95D2-4D1A-4A2C-A6B1-5AA86F26A350}"/>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17" name="n_3aveValue【福祉施設】&#10;有形固定資産減価償却率">
          <a:extLst>
            <a:ext uri="{FF2B5EF4-FFF2-40B4-BE49-F238E27FC236}">
              <a16:creationId xmlns:a16="http://schemas.microsoft.com/office/drawing/2014/main" id="{08BFBC57-8428-4319-B7CC-684C18A77449}"/>
            </a:ext>
          </a:extLst>
        </xdr:cNvPr>
        <xdr:cNvSpPr txBox="1"/>
      </xdr:nvSpPr>
      <xdr:spPr>
        <a:xfrm>
          <a:off x="16110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218" name="n_4aveValue【福祉施設】&#10;有形固定資産減価償却率">
          <a:extLst>
            <a:ext uri="{FF2B5EF4-FFF2-40B4-BE49-F238E27FC236}">
              <a16:creationId xmlns:a16="http://schemas.microsoft.com/office/drawing/2014/main" id="{D2CF3E9F-F126-46C7-A488-AC02D7EF7883}"/>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219" name="n_1mainValue【福祉施設】&#10;有形固定資産減価償却率">
          <a:extLst>
            <a:ext uri="{FF2B5EF4-FFF2-40B4-BE49-F238E27FC236}">
              <a16:creationId xmlns:a16="http://schemas.microsoft.com/office/drawing/2014/main" id="{0E1040CE-13AA-4B3E-A0E3-E4EE46F7D782}"/>
            </a:ext>
          </a:extLst>
        </xdr:cNvPr>
        <xdr:cNvSpPr txBox="1"/>
      </xdr:nvSpPr>
      <xdr:spPr>
        <a:xfrm>
          <a:off x="3170564" y="1416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220" name="n_2mainValue【福祉施設】&#10;有形固定資産減価償却率">
          <a:extLst>
            <a:ext uri="{FF2B5EF4-FFF2-40B4-BE49-F238E27FC236}">
              <a16:creationId xmlns:a16="http://schemas.microsoft.com/office/drawing/2014/main" id="{DA2E342E-686E-4CB3-9FD5-87E8AD5ECBED}"/>
            </a:ext>
          </a:extLst>
        </xdr:cNvPr>
        <xdr:cNvSpPr txBox="1"/>
      </xdr:nvSpPr>
      <xdr:spPr>
        <a:xfrm>
          <a:off x="2385704" y="14129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221" name="n_3mainValue【福祉施設】&#10;有形固定資産減価償却率">
          <a:extLst>
            <a:ext uri="{FF2B5EF4-FFF2-40B4-BE49-F238E27FC236}">
              <a16:creationId xmlns:a16="http://schemas.microsoft.com/office/drawing/2014/main" id="{07066523-5703-45BA-BD8B-9F2CDAD0285A}"/>
            </a:ext>
          </a:extLst>
        </xdr:cNvPr>
        <xdr:cNvSpPr txBox="1"/>
      </xdr:nvSpPr>
      <xdr:spPr>
        <a:xfrm>
          <a:off x="161100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222" name="n_4mainValue【福祉施設】&#10;有形固定資産減価償却率">
          <a:extLst>
            <a:ext uri="{FF2B5EF4-FFF2-40B4-BE49-F238E27FC236}">
              <a16:creationId xmlns:a16="http://schemas.microsoft.com/office/drawing/2014/main" id="{7AD2F7A3-32ED-47EB-8FBE-CAE101574BAD}"/>
            </a:ext>
          </a:extLst>
        </xdr:cNvPr>
        <xdr:cNvSpPr txBox="1"/>
      </xdr:nvSpPr>
      <xdr:spPr>
        <a:xfrm>
          <a:off x="83630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405F512D-EC93-4911-9A0F-41E90550DA4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BDF440E0-3AA4-4AFA-9BAE-58DB3B5A93C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4269C310-196E-4625-9C4C-ACE33904EEB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D2F19D50-6F64-40F7-9FD6-B8B55B261A4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E4B6C44B-A1CC-440D-9F64-1E929E9D381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CBA91625-CEC0-4FB1-B701-42AE40817A4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464625F2-7720-4E61-81D4-2C4F8F072DA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CAB85F2F-A0F7-408E-AEFA-3C089FD098E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6F2F4EA6-2311-486B-B921-FB5FCEA8338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2747DE42-4F2B-4A12-96F4-99E16D9F863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7F2BE4A3-7427-4C26-ACCF-4D8C92B4C3C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424CE477-A2D0-45C1-9A8A-E1EBDE73127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87176C70-5C66-4D8F-A43E-FB7E681618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41560559-1D15-4B2E-9385-0A27EC036BF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13B0C752-9E6A-434D-A706-038BECE2D31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D07264DA-094F-406F-9A84-D84905646BA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38E40987-E65A-4FBD-BAFA-B9A2CE40EA62}"/>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210E31F3-EEA3-4636-BEAA-C76EF06CBAA2}"/>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3A042217-0039-478F-94B0-A5220DE1E11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B02687E3-77C7-4E43-A65E-0910D2F733E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592C3DE-0520-4587-9C14-08C5BF7564C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a:extLst>
            <a:ext uri="{FF2B5EF4-FFF2-40B4-BE49-F238E27FC236}">
              <a16:creationId xmlns:a16="http://schemas.microsoft.com/office/drawing/2014/main" id="{58489036-387A-484A-9AA9-DEC9FD813A8E}"/>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a:extLst>
            <a:ext uri="{FF2B5EF4-FFF2-40B4-BE49-F238E27FC236}">
              <a16:creationId xmlns:a16="http://schemas.microsoft.com/office/drawing/2014/main" id="{9ECE9F1B-744D-4A21-AA9F-573115AFBDA3}"/>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a:extLst>
            <a:ext uri="{FF2B5EF4-FFF2-40B4-BE49-F238E27FC236}">
              <a16:creationId xmlns:a16="http://schemas.microsoft.com/office/drawing/2014/main" id="{4794728F-3AC1-4E46-B1B5-89DD3FB7D074}"/>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a:extLst>
            <a:ext uri="{FF2B5EF4-FFF2-40B4-BE49-F238E27FC236}">
              <a16:creationId xmlns:a16="http://schemas.microsoft.com/office/drawing/2014/main" id="{0646845A-4D04-42D1-9D51-69EAD0B6D977}"/>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a:extLst>
            <a:ext uri="{FF2B5EF4-FFF2-40B4-BE49-F238E27FC236}">
              <a16:creationId xmlns:a16="http://schemas.microsoft.com/office/drawing/2014/main" id="{D3120F17-DC6F-4CF9-B5E1-65E13A7FBE21}"/>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249" name="【福祉施設】&#10;一人当たり面積平均値テキスト">
          <a:extLst>
            <a:ext uri="{FF2B5EF4-FFF2-40B4-BE49-F238E27FC236}">
              <a16:creationId xmlns:a16="http://schemas.microsoft.com/office/drawing/2014/main" id="{907F1B21-722D-4F2C-89C5-AA8DAB272094}"/>
            </a:ext>
          </a:extLst>
        </xdr:cNvPr>
        <xdr:cNvSpPr txBox="1"/>
      </xdr:nvSpPr>
      <xdr:spPr>
        <a:xfrm>
          <a:off x="92583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a:extLst>
            <a:ext uri="{FF2B5EF4-FFF2-40B4-BE49-F238E27FC236}">
              <a16:creationId xmlns:a16="http://schemas.microsoft.com/office/drawing/2014/main" id="{3BD411BF-1C5F-48E8-A18D-4A60041055D4}"/>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a:extLst>
            <a:ext uri="{FF2B5EF4-FFF2-40B4-BE49-F238E27FC236}">
              <a16:creationId xmlns:a16="http://schemas.microsoft.com/office/drawing/2014/main" id="{FCCB2B65-D571-4D11-B24E-0B624283D591}"/>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a:extLst>
            <a:ext uri="{FF2B5EF4-FFF2-40B4-BE49-F238E27FC236}">
              <a16:creationId xmlns:a16="http://schemas.microsoft.com/office/drawing/2014/main" id="{D51F77EC-B5F5-4451-BA2F-02E5917459ED}"/>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a:extLst>
            <a:ext uri="{FF2B5EF4-FFF2-40B4-BE49-F238E27FC236}">
              <a16:creationId xmlns:a16="http://schemas.microsoft.com/office/drawing/2014/main" id="{04E38A56-E2D5-4DEC-9FD6-2F8FF1814841}"/>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a:extLst>
            <a:ext uri="{FF2B5EF4-FFF2-40B4-BE49-F238E27FC236}">
              <a16:creationId xmlns:a16="http://schemas.microsoft.com/office/drawing/2014/main" id="{3FDA3654-57E7-46F5-B8B9-3456A22548A4}"/>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B1A44D9-8531-4E72-BE30-57A9673DD6C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25B1318-B776-4DEB-8A42-0E37CDF526B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84D9985-F017-4FD2-92F5-4B1FF8FD889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FDC16E0-D22A-4A74-A7EC-64F31F66BEB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51CF62E-8960-4072-BB10-71F78F9012B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260" name="楕円 259">
          <a:extLst>
            <a:ext uri="{FF2B5EF4-FFF2-40B4-BE49-F238E27FC236}">
              <a16:creationId xmlns:a16="http://schemas.microsoft.com/office/drawing/2014/main" id="{9E942AD2-13F3-4BB1-AD48-B4C28A99A43F}"/>
            </a:ext>
          </a:extLst>
        </xdr:cNvPr>
        <xdr:cNvSpPr/>
      </xdr:nvSpPr>
      <xdr:spPr>
        <a:xfrm>
          <a:off x="9192260" y="139448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53612</xdr:rowOff>
    </xdr:from>
    <xdr:ext cx="469744" cy="259045"/>
    <xdr:sp macro="" textlink="">
      <xdr:nvSpPr>
        <xdr:cNvPr id="261" name="【福祉施設】&#10;一人当たり面積該当値テキスト">
          <a:extLst>
            <a:ext uri="{FF2B5EF4-FFF2-40B4-BE49-F238E27FC236}">
              <a16:creationId xmlns:a16="http://schemas.microsoft.com/office/drawing/2014/main" id="{CC23FDE9-0D32-4F31-B418-B2A92386A6BD}"/>
            </a:ext>
          </a:extLst>
        </xdr:cNvPr>
        <xdr:cNvSpPr txBox="1"/>
      </xdr:nvSpPr>
      <xdr:spPr>
        <a:xfrm>
          <a:off x="9258300" y="138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35306</xdr:rowOff>
    </xdr:from>
    <xdr:to>
      <xdr:col>50</xdr:col>
      <xdr:colOff>165100</xdr:colOff>
      <xdr:row>83</xdr:row>
      <xdr:rowOff>136906</xdr:rowOff>
    </xdr:to>
    <xdr:sp macro="" textlink="">
      <xdr:nvSpPr>
        <xdr:cNvPr id="262" name="楕円 261">
          <a:extLst>
            <a:ext uri="{FF2B5EF4-FFF2-40B4-BE49-F238E27FC236}">
              <a16:creationId xmlns:a16="http://schemas.microsoft.com/office/drawing/2014/main" id="{18B0C358-5967-45F2-8C6B-9B7DB789FA94}"/>
            </a:ext>
          </a:extLst>
        </xdr:cNvPr>
        <xdr:cNvSpPr/>
      </xdr:nvSpPr>
      <xdr:spPr>
        <a:xfrm>
          <a:off x="8445500" y="139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81535</xdr:rowOff>
    </xdr:from>
    <xdr:to>
      <xdr:col>55</xdr:col>
      <xdr:colOff>0</xdr:colOff>
      <xdr:row>83</xdr:row>
      <xdr:rowOff>86106</xdr:rowOff>
    </xdr:to>
    <xdr:cxnSp macro="">
      <xdr:nvCxnSpPr>
        <xdr:cNvPr id="263" name="直線コネクタ 262">
          <a:extLst>
            <a:ext uri="{FF2B5EF4-FFF2-40B4-BE49-F238E27FC236}">
              <a16:creationId xmlns:a16="http://schemas.microsoft.com/office/drawing/2014/main" id="{34603556-89DC-4CD5-B9AA-BC0EC43247F8}"/>
            </a:ext>
          </a:extLst>
        </xdr:cNvPr>
        <xdr:cNvCxnSpPr/>
      </xdr:nvCxnSpPr>
      <xdr:spPr>
        <a:xfrm flipV="1">
          <a:off x="8496300" y="13995655"/>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39878</xdr:rowOff>
    </xdr:from>
    <xdr:to>
      <xdr:col>46</xdr:col>
      <xdr:colOff>38100</xdr:colOff>
      <xdr:row>83</xdr:row>
      <xdr:rowOff>141478</xdr:rowOff>
    </xdr:to>
    <xdr:sp macro="" textlink="">
      <xdr:nvSpPr>
        <xdr:cNvPr id="264" name="楕円 263">
          <a:extLst>
            <a:ext uri="{FF2B5EF4-FFF2-40B4-BE49-F238E27FC236}">
              <a16:creationId xmlns:a16="http://schemas.microsoft.com/office/drawing/2014/main" id="{F5C8F9DA-CF8F-4272-B193-D8B856611A03}"/>
            </a:ext>
          </a:extLst>
        </xdr:cNvPr>
        <xdr:cNvSpPr/>
      </xdr:nvSpPr>
      <xdr:spPr>
        <a:xfrm>
          <a:off x="7670800" y="13953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86106</xdr:rowOff>
    </xdr:from>
    <xdr:to>
      <xdr:col>50</xdr:col>
      <xdr:colOff>114300</xdr:colOff>
      <xdr:row>83</xdr:row>
      <xdr:rowOff>90678</xdr:rowOff>
    </xdr:to>
    <xdr:cxnSp macro="">
      <xdr:nvCxnSpPr>
        <xdr:cNvPr id="265" name="直線コネクタ 264">
          <a:extLst>
            <a:ext uri="{FF2B5EF4-FFF2-40B4-BE49-F238E27FC236}">
              <a16:creationId xmlns:a16="http://schemas.microsoft.com/office/drawing/2014/main" id="{A5BF925D-E368-4F9C-9729-EE2365F3D0A8}"/>
            </a:ext>
          </a:extLst>
        </xdr:cNvPr>
        <xdr:cNvCxnSpPr/>
      </xdr:nvCxnSpPr>
      <xdr:spPr>
        <a:xfrm flipV="1">
          <a:off x="7713980" y="1400022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39878</xdr:rowOff>
    </xdr:from>
    <xdr:to>
      <xdr:col>41</xdr:col>
      <xdr:colOff>101600</xdr:colOff>
      <xdr:row>83</xdr:row>
      <xdr:rowOff>141478</xdr:rowOff>
    </xdr:to>
    <xdr:sp macro="" textlink="">
      <xdr:nvSpPr>
        <xdr:cNvPr id="266" name="楕円 265">
          <a:extLst>
            <a:ext uri="{FF2B5EF4-FFF2-40B4-BE49-F238E27FC236}">
              <a16:creationId xmlns:a16="http://schemas.microsoft.com/office/drawing/2014/main" id="{7184DB84-8A73-4E02-AF8E-936B292E7059}"/>
            </a:ext>
          </a:extLst>
        </xdr:cNvPr>
        <xdr:cNvSpPr/>
      </xdr:nvSpPr>
      <xdr:spPr>
        <a:xfrm>
          <a:off x="6873240" y="139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90678</xdr:rowOff>
    </xdr:from>
    <xdr:to>
      <xdr:col>45</xdr:col>
      <xdr:colOff>177800</xdr:colOff>
      <xdr:row>83</xdr:row>
      <xdr:rowOff>90678</xdr:rowOff>
    </xdr:to>
    <xdr:cxnSp macro="">
      <xdr:nvCxnSpPr>
        <xdr:cNvPr id="267" name="直線コネクタ 266">
          <a:extLst>
            <a:ext uri="{FF2B5EF4-FFF2-40B4-BE49-F238E27FC236}">
              <a16:creationId xmlns:a16="http://schemas.microsoft.com/office/drawing/2014/main" id="{A2C1B3F3-819A-4AFA-BFFB-301CBBC42701}"/>
            </a:ext>
          </a:extLst>
        </xdr:cNvPr>
        <xdr:cNvCxnSpPr/>
      </xdr:nvCxnSpPr>
      <xdr:spPr>
        <a:xfrm>
          <a:off x="6924040" y="140047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39878</xdr:rowOff>
    </xdr:from>
    <xdr:to>
      <xdr:col>36</xdr:col>
      <xdr:colOff>165100</xdr:colOff>
      <xdr:row>83</xdr:row>
      <xdr:rowOff>141478</xdr:rowOff>
    </xdr:to>
    <xdr:sp macro="" textlink="">
      <xdr:nvSpPr>
        <xdr:cNvPr id="268" name="楕円 267">
          <a:extLst>
            <a:ext uri="{FF2B5EF4-FFF2-40B4-BE49-F238E27FC236}">
              <a16:creationId xmlns:a16="http://schemas.microsoft.com/office/drawing/2014/main" id="{39B6D788-F1DD-46CC-AAD5-D4E934679E07}"/>
            </a:ext>
          </a:extLst>
        </xdr:cNvPr>
        <xdr:cNvSpPr/>
      </xdr:nvSpPr>
      <xdr:spPr>
        <a:xfrm>
          <a:off x="6098540" y="139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90678</xdr:rowOff>
    </xdr:from>
    <xdr:to>
      <xdr:col>41</xdr:col>
      <xdr:colOff>50800</xdr:colOff>
      <xdr:row>83</xdr:row>
      <xdr:rowOff>90678</xdr:rowOff>
    </xdr:to>
    <xdr:cxnSp macro="">
      <xdr:nvCxnSpPr>
        <xdr:cNvPr id="269" name="直線コネクタ 268">
          <a:extLst>
            <a:ext uri="{FF2B5EF4-FFF2-40B4-BE49-F238E27FC236}">
              <a16:creationId xmlns:a16="http://schemas.microsoft.com/office/drawing/2014/main" id="{FA7D1603-A09B-4DDF-80A6-0D0211161DA2}"/>
            </a:ext>
          </a:extLst>
        </xdr:cNvPr>
        <xdr:cNvCxnSpPr/>
      </xdr:nvCxnSpPr>
      <xdr:spPr>
        <a:xfrm>
          <a:off x="6149340" y="140047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270" name="n_1aveValue【福祉施設】&#10;一人当たり面積">
          <a:extLst>
            <a:ext uri="{FF2B5EF4-FFF2-40B4-BE49-F238E27FC236}">
              <a16:creationId xmlns:a16="http://schemas.microsoft.com/office/drawing/2014/main" id="{CA371EEA-FA58-4185-A81C-9922B8A8B83D}"/>
            </a:ext>
          </a:extLst>
        </xdr:cNvPr>
        <xdr:cNvSpPr txBox="1"/>
      </xdr:nvSpPr>
      <xdr:spPr>
        <a:xfrm>
          <a:off x="827158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271" name="n_2aveValue【福祉施設】&#10;一人当たり面積">
          <a:extLst>
            <a:ext uri="{FF2B5EF4-FFF2-40B4-BE49-F238E27FC236}">
              <a16:creationId xmlns:a16="http://schemas.microsoft.com/office/drawing/2014/main" id="{7E98C1B1-787B-47AC-863C-7F947A75A810}"/>
            </a:ext>
          </a:extLst>
        </xdr:cNvPr>
        <xdr:cNvSpPr txBox="1"/>
      </xdr:nvSpPr>
      <xdr:spPr>
        <a:xfrm>
          <a:off x="7509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272" name="n_3aveValue【福祉施設】&#10;一人当たり面積">
          <a:extLst>
            <a:ext uri="{FF2B5EF4-FFF2-40B4-BE49-F238E27FC236}">
              <a16:creationId xmlns:a16="http://schemas.microsoft.com/office/drawing/2014/main" id="{326BAA07-94CC-4283-B747-1FE4AB33CFCD}"/>
            </a:ext>
          </a:extLst>
        </xdr:cNvPr>
        <xdr:cNvSpPr txBox="1"/>
      </xdr:nvSpPr>
      <xdr:spPr>
        <a:xfrm>
          <a:off x="67120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273" name="n_4aveValue【福祉施設】&#10;一人当たり面積">
          <a:extLst>
            <a:ext uri="{FF2B5EF4-FFF2-40B4-BE49-F238E27FC236}">
              <a16:creationId xmlns:a16="http://schemas.microsoft.com/office/drawing/2014/main" id="{C1947F31-F98E-4DAA-B901-D99573211FED}"/>
            </a:ext>
          </a:extLst>
        </xdr:cNvPr>
        <xdr:cNvSpPr txBox="1"/>
      </xdr:nvSpPr>
      <xdr:spPr>
        <a:xfrm>
          <a:off x="59373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153433</xdr:rowOff>
    </xdr:from>
    <xdr:ext cx="469744" cy="259045"/>
    <xdr:sp macro="" textlink="">
      <xdr:nvSpPr>
        <xdr:cNvPr id="274" name="n_1mainValue【福祉施設】&#10;一人当たり面積">
          <a:extLst>
            <a:ext uri="{FF2B5EF4-FFF2-40B4-BE49-F238E27FC236}">
              <a16:creationId xmlns:a16="http://schemas.microsoft.com/office/drawing/2014/main" id="{7895805E-91FC-4F0E-80EB-3038B591426D}"/>
            </a:ext>
          </a:extLst>
        </xdr:cNvPr>
        <xdr:cNvSpPr txBox="1"/>
      </xdr:nvSpPr>
      <xdr:spPr>
        <a:xfrm>
          <a:off x="8271587" y="137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158005</xdr:rowOff>
    </xdr:from>
    <xdr:ext cx="469744" cy="259045"/>
    <xdr:sp macro="" textlink="">
      <xdr:nvSpPr>
        <xdr:cNvPr id="275" name="n_2mainValue【福祉施設】&#10;一人当たり面積">
          <a:extLst>
            <a:ext uri="{FF2B5EF4-FFF2-40B4-BE49-F238E27FC236}">
              <a16:creationId xmlns:a16="http://schemas.microsoft.com/office/drawing/2014/main" id="{94D7B1E8-414B-496B-9961-3D77CD96196F}"/>
            </a:ext>
          </a:extLst>
        </xdr:cNvPr>
        <xdr:cNvSpPr txBox="1"/>
      </xdr:nvSpPr>
      <xdr:spPr>
        <a:xfrm>
          <a:off x="7509587"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158005</xdr:rowOff>
    </xdr:from>
    <xdr:ext cx="469744" cy="259045"/>
    <xdr:sp macro="" textlink="">
      <xdr:nvSpPr>
        <xdr:cNvPr id="276" name="n_3mainValue【福祉施設】&#10;一人当たり面積">
          <a:extLst>
            <a:ext uri="{FF2B5EF4-FFF2-40B4-BE49-F238E27FC236}">
              <a16:creationId xmlns:a16="http://schemas.microsoft.com/office/drawing/2014/main" id="{35B0FB48-8413-4EA3-87A3-A1F4C2ECE45B}"/>
            </a:ext>
          </a:extLst>
        </xdr:cNvPr>
        <xdr:cNvSpPr txBox="1"/>
      </xdr:nvSpPr>
      <xdr:spPr>
        <a:xfrm>
          <a:off x="6712027"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158005</xdr:rowOff>
    </xdr:from>
    <xdr:ext cx="469744" cy="259045"/>
    <xdr:sp macro="" textlink="">
      <xdr:nvSpPr>
        <xdr:cNvPr id="277" name="n_4mainValue【福祉施設】&#10;一人当たり面積">
          <a:extLst>
            <a:ext uri="{FF2B5EF4-FFF2-40B4-BE49-F238E27FC236}">
              <a16:creationId xmlns:a16="http://schemas.microsoft.com/office/drawing/2014/main" id="{84592582-78B9-4B78-8CB4-E22362E4E643}"/>
            </a:ext>
          </a:extLst>
        </xdr:cNvPr>
        <xdr:cNvSpPr txBox="1"/>
      </xdr:nvSpPr>
      <xdr:spPr>
        <a:xfrm>
          <a:off x="5937327"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4FB932EA-0437-4A0B-9D06-A7F4B768BEF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DE1CCA91-3C50-4AD9-9067-A134185C423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2C105D5A-82D7-4F3B-BDC7-0864564735F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989C7B24-DE4F-46E3-A5AE-C2FDB48BDFF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56C1A06-276E-482E-8DAF-B9592E806EA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4B75560E-ED0C-410F-B3F5-B3DEBB95BD8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9E7680A3-A451-470E-9E2B-C2DE0D9C172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BAD52C27-9886-46AA-AE4F-4C18621EB58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6F999160-8C95-41B6-A3E6-77501611AFC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1E9847A-1E83-4FD4-ABF1-6953FF3543E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AE4CA200-7D49-4163-80A3-4C69A5452B3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4C7FAB1B-F933-4324-A6F7-3B34D4E7A048}"/>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4B794978-58A4-4C2F-8520-6F94E653A19B}"/>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FC5002F2-0EB3-4623-A685-AFC41E722EF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5428DD07-E3D2-4D97-93DC-105D687EB3AA}"/>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5834CCF0-9959-4300-AA55-0F734388406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FFB31D42-C222-4928-B7E4-0547C6E803A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11A108B2-853F-4008-A6FC-AA9EB6B18CCE}"/>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94959590-D950-4D8C-A6D6-62D0D9B3A986}"/>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48B66037-1021-49B9-93D9-FBEB6A57C90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E76DAAAD-BBBA-43DD-93BC-41754B20911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3DEF59AA-412E-435A-A7FA-56F9B885B752}"/>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9642AE32-DE42-4D07-B495-4DE74CC7E621}"/>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29C6CB5A-3BB0-44F3-B13D-3C6D3AA5D7F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AA66F323-7392-410F-9335-2D822B16A2A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6B285D01-F54C-46F5-8ABB-00A41F79CA54}"/>
            </a:ext>
          </a:extLst>
        </xdr:cNvPr>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A0C31AEA-2472-43CD-8BC4-B1460D8CBBD3}"/>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031044F8-B0AC-49DC-B273-EC2483D4888C}"/>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4B9A5DC7-270F-4CE0-B66E-DE791D29E3D5}"/>
            </a:ext>
          </a:extLst>
        </xdr:cNvPr>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07" name="直線コネクタ 306">
          <a:extLst>
            <a:ext uri="{FF2B5EF4-FFF2-40B4-BE49-F238E27FC236}">
              <a16:creationId xmlns:a16="http://schemas.microsoft.com/office/drawing/2014/main" id="{89879D54-3133-4526-83DC-D72359A9634E}"/>
            </a:ext>
          </a:extLst>
        </xdr:cNvPr>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7A246B53-B86B-44B1-8DBB-5ECA83CE0208}"/>
            </a:ext>
          </a:extLst>
        </xdr:cNvPr>
        <xdr:cNvSpPr txBox="1"/>
      </xdr:nvSpPr>
      <xdr:spPr>
        <a:xfrm>
          <a:off x="412496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58607F6D-0A7C-4EAA-B81F-D2D7B195FCE7}"/>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0" name="フローチャート: 判断 309">
          <a:extLst>
            <a:ext uri="{FF2B5EF4-FFF2-40B4-BE49-F238E27FC236}">
              <a16:creationId xmlns:a16="http://schemas.microsoft.com/office/drawing/2014/main" id="{3FEC3672-D37D-4E83-A1BD-5D6B90E748C4}"/>
            </a:ext>
          </a:extLst>
        </xdr:cNvPr>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1" name="フローチャート: 判断 310">
          <a:extLst>
            <a:ext uri="{FF2B5EF4-FFF2-40B4-BE49-F238E27FC236}">
              <a16:creationId xmlns:a16="http://schemas.microsoft.com/office/drawing/2014/main" id="{7F6F2D92-B517-4979-AD06-F7C7D299CAC8}"/>
            </a:ext>
          </a:extLst>
        </xdr:cNvPr>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2" name="フローチャート: 判断 311">
          <a:extLst>
            <a:ext uri="{FF2B5EF4-FFF2-40B4-BE49-F238E27FC236}">
              <a16:creationId xmlns:a16="http://schemas.microsoft.com/office/drawing/2014/main" id="{6A850A4C-E2AE-47D0-B5BB-19B31AC7992B}"/>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3" name="フローチャート: 判断 312">
          <a:extLst>
            <a:ext uri="{FF2B5EF4-FFF2-40B4-BE49-F238E27FC236}">
              <a16:creationId xmlns:a16="http://schemas.microsoft.com/office/drawing/2014/main" id="{EC578B52-4A5D-4A4C-B855-4C40CC591C16}"/>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FDED736E-5ECE-494C-9223-1D87A0B4E5F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B318CE6-8A7B-47A3-8246-623D2AE6E0D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0E5BC7C-BF7E-422D-A3EE-56FC02CF6F4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58B2880-9762-423F-8F4F-A86D37CFA3C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94124BBB-1E03-4FF3-B144-ECCD08B669B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19" name="楕円 318">
          <a:extLst>
            <a:ext uri="{FF2B5EF4-FFF2-40B4-BE49-F238E27FC236}">
              <a16:creationId xmlns:a16="http://schemas.microsoft.com/office/drawing/2014/main" id="{6DADC311-0BE0-44CA-8D4C-87C95A851C1C}"/>
            </a:ext>
          </a:extLst>
        </xdr:cNvPr>
        <xdr:cNvSpPr/>
      </xdr:nvSpPr>
      <xdr:spPr>
        <a:xfrm>
          <a:off x="4036060" y="1743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BDD4124A-D7B0-4BB1-8E3E-0C51C87F4D00}"/>
            </a:ext>
          </a:extLst>
        </xdr:cNvPr>
        <xdr:cNvSpPr txBox="1"/>
      </xdr:nvSpPr>
      <xdr:spPr>
        <a:xfrm>
          <a:off x="4124960" y="1728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321" name="楕円 320">
          <a:extLst>
            <a:ext uri="{FF2B5EF4-FFF2-40B4-BE49-F238E27FC236}">
              <a16:creationId xmlns:a16="http://schemas.microsoft.com/office/drawing/2014/main" id="{A6DC4405-1438-4C22-A17A-691AEC2A4322}"/>
            </a:ext>
          </a:extLst>
        </xdr:cNvPr>
        <xdr:cNvSpPr/>
      </xdr:nvSpPr>
      <xdr:spPr>
        <a:xfrm>
          <a:off x="3312160" y="17398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43543</xdr:rowOff>
    </xdr:to>
    <xdr:cxnSp macro="">
      <xdr:nvCxnSpPr>
        <xdr:cNvPr id="322" name="直線コネクタ 321">
          <a:extLst>
            <a:ext uri="{FF2B5EF4-FFF2-40B4-BE49-F238E27FC236}">
              <a16:creationId xmlns:a16="http://schemas.microsoft.com/office/drawing/2014/main" id="{3A4C8EDF-4A3B-483C-A18F-BD062997754A}"/>
            </a:ext>
          </a:extLst>
        </xdr:cNvPr>
        <xdr:cNvCxnSpPr/>
      </xdr:nvCxnSpPr>
      <xdr:spPr>
        <a:xfrm>
          <a:off x="3355340" y="1744544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323" name="楕円 322">
          <a:extLst>
            <a:ext uri="{FF2B5EF4-FFF2-40B4-BE49-F238E27FC236}">
              <a16:creationId xmlns:a16="http://schemas.microsoft.com/office/drawing/2014/main" id="{F7B4F167-E51E-4ECC-A31D-9DEC32C29420}"/>
            </a:ext>
          </a:extLst>
        </xdr:cNvPr>
        <xdr:cNvSpPr/>
      </xdr:nvSpPr>
      <xdr:spPr>
        <a:xfrm>
          <a:off x="251460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10886</xdr:rowOff>
    </xdr:to>
    <xdr:cxnSp macro="">
      <xdr:nvCxnSpPr>
        <xdr:cNvPr id="324" name="直線コネクタ 323">
          <a:extLst>
            <a:ext uri="{FF2B5EF4-FFF2-40B4-BE49-F238E27FC236}">
              <a16:creationId xmlns:a16="http://schemas.microsoft.com/office/drawing/2014/main" id="{796DCFA7-DF41-47F5-AC3B-F24F7BDFA5E8}"/>
            </a:ext>
          </a:extLst>
        </xdr:cNvPr>
        <xdr:cNvCxnSpPr/>
      </xdr:nvCxnSpPr>
      <xdr:spPr>
        <a:xfrm>
          <a:off x="2565400" y="17416599"/>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25" name="楕円 324">
          <a:extLst>
            <a:ext uri="{FF2B5EF4-FFF2-40B4-BE49-F238E27FC236}">
              <a16:creationId xmlns:a16="http://schemas.microsoft.com/office/drawing/2014/main" id="{DD479739-FF67-4CA1-9D9E-00E7FFF0214D}"/>
            </a:ext>
          </a:extLst>
        </xdr:cNvPr>
        <xdr:cNvSpPr/>
      </xdr:nvSpPr>
      <xdr:spPr>
        <a:xfrm>
          <a:off x="1739900" y="173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149679</xdr:rowOff>
    </xdr:to>
    <xdr:cxnSp macro="">
      <xdr:nvCxnSpPr>
        <xdr:cNvPr id="326" name="直線コネクタ 325">
          <a:extLst>
            <a:ext uri="{FF2B5EF4-FFF2-40B4-BE49-F238E27FC236}">
              <a16:creationId xmlns:a16="http://schemas.microsoft.com/office/drawing/2014/main" id="{2FAE700B-1DAA-434E-AA33-591284155F2C}"/>
            </a:ext>
          </a:extLst>
        </xdr:cNvPr>
        <xdr:cNvCxnSpPr/>
      </xdr:nvCxnSpPr>
      <xdr:spPr>
        <a:xfrm>
          <a:off x="1790700" y="1738394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327" name="楕円 326">
          <a:extLst>
            <a:ext uri="{FF2B5EF4-FFF2-40B4-BE49-F238E27FC236}">
              <a16:creationId xmlns:a16="http://schemas.microsoft.com/office/drawing/2014/main" id="{F420CDA5-4F55-4E3C-B9AA-15449B74A080}"/>
            </a:ext>
          </a:extLst>
        </xdr:cNvPr>
        <xdr:cNvSpPr/>
      </xdr:nvSpPr>
      <xdr:spPr>
        <a:xfrm>
          <a:off x="965200" y="17300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117021</xdr:rowOff>
    </xdr:to>
    <xdr:cxnSp macro="">
      <xdr:nvCxnSpPr>
        <xdr:cNvPr id="328" name="直線コネクタ 327">
          <a:extLst>
            <a:ext uri="{FF2B5EF4-FFF2-40B4-BE49-F238E27FC236}">
              <a16:creationId xmlns:a16="http://schemas.microsoft.com/office/drawing/2014/main" id="{09E83668-13FF-4771-BFB2-43032A064F2D}"/>
            </a:ext>
          </a:extLst>
        </xdr:cNvPr>
        <xdr:cNvCxnSpPr/>
      </xdr:nvCxnSpPr>
      <xdr:spPr>
        <a:xfrm>
          <a:off x="1008380" y="1735128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29" name="n_1aveValue【市民会館】&#10;有形固定資産減価償却率">
          <a:extLst>
            <a:ext uri="{FF2B5EF4-FFF2-40B4-BE49-F238E27FC236}">
              <a16:creationId xmlns:a16="http://schemas.microsoft.com/office/drawing/2014/main" id="{1A3F9718-A327-4551-BA63-E57F73CE78A9}"/>
            </a:ext>
          </a:extLst>
        </xdr:cNvPr>
        <xdr:cNvSpPr txBox="1"/>
      </xdr:nvSpPr>
      <xdr:spPr>
        <a:xfrm>
          <a:off x="317056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30" name="n_2aveValue【市民会館】&#10;有形固定資産減価償却率">
          <a:extLst>
            <a:ext uri="{FF2B5EF4-FFF2-40B4-BE49-F238E27FC236}">
              <a16:creationId xmlns:a16="http://schemas.microsoft.com/office/drawing/2014/main" id="{047665F7-B9C0-417C-8038-BDCFB1E47FEF}"/>
            </a:ext>
          </a:extLst>
        </xdr:cNvPr>
        <xdr:cNvSpPr txBox="1"/>
      </xdr:nvSpPr>
      <xdr:spPr>
        <a:xfrm>
          <a:off x="238570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31" name="n_3aveValue【市民会館】&#10;有形固定資産減価償却率">
          <a:extLst>
            <a:ext uri="{FF2B5EF4-FFF2-40B4-BE49-F238E27FC236}">
              <a16:creationId xmlns:a16="http://schemas.microsoft.com/office/drawing/2014/main" id="{098A0593-DC6F-484D-B9E2-6E9A9F1BECB0}"/>
            </a:ext>
          </a:extLst>
        </xdr:cNvPr>
        <xdr:cNvSpPr txBox="1"/>
      </xdr:nvSpPr>
      <xdr:spPr>
        <a:xfrm>
          <a:off x="16110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2" name="n_4aveValue【市民会館】&#10;有形固定資産減価償却率">
          <a:extLst>
            <a:ext uri="{FF2B5EF4-FFF2-40B4-BE49-F238E27FC236}">
              <a16:creationId xmlns:a16="http://schemas.microsoft.com/office/drawing/2014/main" id="{0E1AF8C1-0243-45BD-A904-25889D94DCB9}"/>
            </a:ext>
          </a:extLst>
        </xdr:cNvPr>
        <xdr:cNvSpPr txBox="1"/>
      </xdr:nvSpPr>
      <xdr:spPr>
        <a:xfrm>
          <a:off x="8363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333" name="n_1mainValue【市民会館】&#10;有形固定資産減価償却率">
          <a:extLst>
            <a:ext uri="{FF2B5EF4-FFF2-40B4-BE49-F238E27FC236}">
              <a16:creationId xmlns:a16="http://schemas.microsoft.com/office/drawing/2014/main" id="{0E9D4A26-906A-49D1-9483-7C0181EDCAC6}"/>
            </a:ext>
          </a:extLst>
        </xdr:cNvPr>
        <xdr:cNvSpPr txBox="1"/>
      </xdr:nvSpPr>
      <xdr:spPr>
        <a:xfrm>
          <a:off x="317056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334" name="n_2mainValue【市民会館】&#10;有形固定資産減価償却率">
          <a:extLst>
            <a:ext uri="{FF2B5EF4-FFF2-40B4-BE49-F238E27FC236}">
              <a16:creationId xmlns:a16="http://schemas.microsoft.com/office/drawing/2014/main" id="{0219FF2B-6F6D-4DB5-97FD-E801AC1CC050}"/>
            </a:ext>
          </a:extLst>
        </xdr:cNvPr>
        <xdr:cNvSpPr txBox="1"/>
      </xdr:nvSpPr>
      <xdr:spPr>
        <a:xfrm>
          <a:off x="238570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35" name="n_3mainValue【市民会館】&#10;有形固定資産減価償却率">
          <a:extLst>
            <a:ext uri="{FF2B5EF4-FFF2-40B4-BE49-F238E27FC236}">
              <a16:creationId xmlns:a16="http://schemas.microsoft.com/office/drawing/2014/main" id="{C0CF1709-2EE1-4A71-9124-E5B7AA6624A3}"/>
            </a:ext>
          </a:extLst>
        </xdr:cNvPr>
        <xdr:cNvSpPr txBox="1"/>
      </xdr:nvSpPr>
      <xdr:spPr>
        <a:xfrm>
          <a:off x="161100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336" name="n_4mainValue【市民会館】&#10;有形固定資産減価償却率">
          <a:extLst>
            <a:ext uri="{FF2B5EF4-FFF2-40B4-BE49-F238E27FC236}">
              <a16:creationId xmlns:a16="http://schemas.microsoft.com/office/drawing/2014/main" id="{2F081958-A2EA-4C26-A197-B0D1B66C8F04}"/>
            </a:ext>
          </a:extLst>
        </xdr:cNvPr>
        <xdr:cNvSpPr txBox="1"/>
      </xdr:nvSpPr>
      <xdr:spPr>
        <a:xfrm>
          <a:off x="836304" y="1708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5855B8F2-0D8A-48F1-9EB0-72708DA44CF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FECD2A1C-CD91-486D-834D-D19850AEB5C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72A0C2D7-7AE6-4435-B586-828206F8496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DACE2D5C-D9EC-4341-8FB5-568AD699566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E2E662A8-C245-401B-8DF1-669400018DA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C6AEBFA1-7C0F-40BA-A34C-A26B7757C67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EF9EB91B-3FF5-4BB3-9039-5A2E48534BB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514D5C78-9FFD-49B4-A54B-A2A82E1F210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CE6ED0B4-5C38-4616-9B5C-DC4DDBA37B3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882DB102-7E6F-4199-AD84-F337F16D2C6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5D6D14B8-2F98-4166-A796-CBBCB8DC940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A4748547-523E-4393-8E99-A459709EA2B1}"/>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68A05E3B-9D75-4EA4-977E-38CD1291156D}"/>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DBD760A9-26AD-4C01-A4B6-17A41B560A4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24584407-0C15-4061-9E52-83EFF3ACA08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AB59943B-F972-418D-B4CC-9A6D30D0FE3A}"/>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7B434320-C67F-4007-983F-9BC0F9B7BE94}"/>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69D22334-2256-48BA-BDB4-5DC624DB15AA}"/>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CF2FDB5B-ADD0-4749-929D-BB193DE6664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C00DD08F-CD51-4248-8B6D-D5FB85600C6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28B3F922-48DB-499D-8D81-813E48DF181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866B9BD1-D93B-4807-B8FA-7E2B6DE34645}"/>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B83AB502-2699-4458-9F43-8C5664DC466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0" name="直線コネクタ 359">
          <a:extLst>
            <a:ext uri="{FF2B5EF4-FFF2-40B4-BE49-F238E27FC236}">
              <a16:creationId xmlns:a16="http://schemas.microsoft.com/office/drawing/2014/main" id="{4D515308-2B96-4142-B019-5DE9234CCE3C}"/>
            </a:ext>
          </a:extLst>
        </xdr:cNvPr>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1" name="【市民会館】&#10;一人当たり面積最小値テキスト">
          <a:extLst>
            <a:ext uri="{FF2B5EF4-FFF2-40B4-BE49-F238E27FC236}">
              <a16:creationId xmlns:a16="http://schemas.microsoft.com/office/drawing/2014/main" id="{0C8D9F45-8F5B-4564-816E-149E7E2C2734}"/>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2" name="直線コネクタ 361">
          <a:extLst>
            <a:ext uri="{FF2B5EF4-FFF2-40B4-BE49-F238E27FC236}">
              <a16:creationId xmlns:a16="http://schemas.microsoft.com/office/drawing/2014/main" id="{F2604498-90DF-4C83-BA36-765CEA477A41}"/>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3" name="【市民会館】&#10;一人当たり面積最大値テキスト">
          <a:extLst>
            <a:ext uri="{FF2B5EF4-FFF2-40B4-BE49-F238E27FC236}">
              <a16:creationId xmlns:a16="http://schemas.microsoft.com/office/drawing/2014/main" id="{452098F5-5314-4F6F-B45D-4B8D49C48AFE}"/>
            </a:ext>
          </a:extLst>
        </xdr:cNvPr>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4" name="直線コネクタ 363">
          <a:extLst>
            <a:ext uri="{FF2B5EF4-FFF2-40B4-BE49-F238E27FC236}">
              <a16:creationId xmlns:a16="http://schemas.microsoft.com/office/drawing/2014/main" id="{D09FD437-94ED-454D-A4AF-670FB50AB994}"/>
            </a:ext>
          </a:extLst>
        </xdr:cNvPr>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65" name="【市民会館】&#10;一人当たり面積平均値テキスト">
          <a:extLst>
            <a:ext uri="{FF2B5EF4-FFF2-40B4-BE49-F238E27FC236}">
              <a16:creationId xmlns:a16="http://schemas.microsoft.com/office/drawing/2014/main" id="{413125D2-A552-4682-A402-EE408610459E}"/>
            </a:ext>
          </a:extLst>
        </xdr:cNvPr>
        <xdr:cNvSpPr txBox="1"/>
      </xdr:nvSpPr>
      <xdr:spPr>
        <a:xfrm>
          <a:off x="9258300" y="1777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6" name="フローチャート: 判断 365">
          <a:extLst>
            <a:ext uri="{FF2B5EF4-FFF2-40B4-BE49-F238E27FC236}">
              <a16:creationId xmlns:a16="http://schemas.microsoft.com/office/drawing/2014/main" id="{A73BDF4E-D545-4374-ACCC-596834F414C0}"/>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67" name="フローチャート: 判断 366">
          <a:extLst>
            <a:ext uri="{FF2B5EF4-FFF2-40B4-BE49-F238E27FC236}">
              <a16:creationId xmlns:a16="http://schemas.microsoft.com/office/drawing/2014/main" id="{D410C005-47A5-4672-9790-3661E6DFABCC}"/>
            </a:ext>
          </a:extLst>
        </xdr:cNvPr>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68" name="フローチャート: 判断 367">
          <a:extLst>
            <a:ext uri="{FF2B5EF4-FFF2-40B4-BE49-F238E27FC236}">
              <a16:creationId xmlns:a16="http://schemas.microsoft.com/office/drawing/2014/main" id="{5831BE96-F8DE-42FF-901F-BBB76D2E3A83}"/>
            </a:ext>
          </a:extLst>
        </xdr:cNvPr>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69" name="フローチャート: 判断 368">
          <a:extLst>
            <a:ext uri="{FF2B5EF4-FFF2-40B4-BE49-F238E27FC236}">
              <a16:creationId xmlns:a16="http://schemas.microsoft.com/office/drawing/2014/main" id="{6D042039-8EE2-47A2-B064-0100050C4F6E}"/>
            </a:ext>
          </a:extLst>
        </xdr:cNvPr>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0" name="フローチャート: 判断 369">
          <a:extLst>
            <a:ext uri="{FF2B5EF4-FFF2-40B4-BE49-F238E27FC236}">
              <a16:creationId xmlns:a16="http://schemas.microsoft.com/office/drawing/2014/main" id="{FC7F0979-D76E-4F84-80C0-CD33DD4A5D64}"/>
            </a:ext>
          </a:extLst>
        </xdr:cNvPr>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6D39D899-239E-46E7-AC5F-1AE0CDAC9B0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53B7D44B-443C-4C15-BA18-C34150B0B57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9F1332C9-D49E-41E1-93FF-A632447375E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19ED1E7-97E2-4966-AA89-1705A7D645B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61D5B71-A4F3-4EF2-A1CD-5B51BE410B0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84455</xdr:rowOff>
    </xdr:from>
    <xdr:to>
      <xdr:col>55</xdr:col>
      <xdr:colOff>50800</xdr:colOff>
      <xdr:row>109</xdr:row>
      <xdr:rowOff>14605</xdr:rowOff>
    </xdr:to>
    <xdr:sp macro="" textlink="">
      <xdr:nvSpPr>
        <xdr:cNvPr id="376" name="楕円 375">
          <a:extLst>
            <a:ext uri="{FF2B5EF4-FFF2-40B4-BE49-F238E27FC236}">
              <a16:creationId xmlns:a16="http://schemas.microsoft.com/office/drawing/2014/main" id="{C206674B-05C2-4B67-A261-67FB4E19CC7A}"/>
            </a:ext>
          </a:extLst>
        </xdr:cNvPr>
        <xdr:cNvSpPr/>
      </xdr:nvSpPr>
      <xdr:spPr>
        <a:xfrm>
          <a:off x="9192260" y="18189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170832</xdr:rowOff>
    </xdr:from>
    <xdr:ext cx="469744" cy="259045"/>
    <xdr:sp macro="" textlink="">
      <xdr:nvSpPr>
        <xdr:cNvPr id="377" name="【市民会館】&#10;一人当たり面積該当値テキスト">
          <a:extLst>
            <a:ext uri="{FF2B5EF4-FFF2-40B4-BE49-F238E27FC236}">
              <a16:creationId xmlns:a16="http://schemas.microsoft.com/office/drawing/2014/main" id="{75FDC040-9B63-4F0B-8B5D-1CEEB3F01B24}"/>
            </a:ext>
          </a:extLst>
        </xdr:cNvPr>
        <xdr:cNvSpPr txBox="1"/>
      </xdr:nvSpPr>
      <xdr:spPr>
        <a:xfrm>
          <a:off x="9258300" y="1810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84455</xdr:rowOff>
    </xdr:from>
    <xdr:to>
      <xdr:col>50</xdr:col>
      <xdr:colOff>165100</xdr:colOff>
      <xdr:row>109</xdr:row>
      <xdr:rowOff>14605</xdr:rowOff>
    </xdr:to>
    <xdr:sp macro="" textlink="">
      <xdr:nvSpPr>
        <xdr:cNvPr id="378" name="楕円 377">
          <a:extLst>
            <a:ext uri="{FF2B5EF4-FFF2-40B4-BE49-F238E27FC236}">
              <a16:creationId xmlns:a16="http://schemas.microsoft.com/office/drawing/2014/main" id="{0D809948-C0F7-4987-BE56-29CEE09AED34}"/>
            </a:ext>
          </a:extLst>
        </xdr:cNvPr>
        <xdr:cNvSpPr/>
      </xdr:nvSpPr>
      <xdr:spPr>
        <a:xfrm>
          <a:off x="8445500" y="1818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135255</xdr:rowOff>
    </xdr:from>
    <xdr:to>
      <xdr:col>55</xdr:col>
      <xdr:colOff>0</xdr:colOff>
      <xdr:row>108</xdr:row>
      <xdr:rowOff>135255</xdr:rowOff>
    </xdr:to>
    <xdr:cxnSp macro="">
      <xdr:nvCxnSpPr>
        <xdr:cNvPr id="379" name="直線コネクタ 378">
          <a:extLst>
            <a:ext uri="{FF2B5EF4-FFF2-40B4-BE49-F238E27FC236}">
              <a16:creationId xmlns:a16="http://schemas.microsoft.com/office/drawing/2014/main" id="{553D7CCA-AB94-4907-99D9-EDB00CB90C92}"/>
            </a:ext>
          </a:extLst>
        </xdr:cNvPr>
        <xdr:cNvCxnSpPr/>
      </xdr:nvCxnSpPr>
      <xdr:spPr>
        <a:xfrm>
          <a:off x="8496300" y="1824037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84455</xdr:rowOff>
    </xdr:from>
    <xdr:to>
      <xdr:col>46</xdr:col>
      <xdr:colOff>38100</xdr:colOff>
      <xdr:row>109</xdr:row>
      <xdr:rowOff>14605</xdr:rowOff>
    </xdr:to>
    <xdr:sp macro="" textlink="">
      <xdr:nvSpPr>
        <xdr:cNvPr id="380" name="楕円 379">
          <a:extLst>
            <a:ext uri="{FF2B5EF4-FFF2-40B4-BE49-F238E27FC236}">
              <a16:creationId xmlns:a16="http://schemas.microsoft.com/office/drawing/2014/main" id="{BEE49BAF-EDC6-4A96-AAFB-56F1D1EEC981}"/>
            </a:ext>
          </a:extLst>
        </xdr:cNvPr>
        <xdr:cNvSpPr/>
      </xdr:nvSpPr>
      <xdr:spPr>
        <a:xfrm>
          <a:off x="7670800" y="18189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135255</xdr:rowOff>
    </xdr:from>
    <xdr:to>
      <xdr:col>50</xdr:col>
      <xdr:colOff>114300</xdr:colOff>
      <xdr:row>108</xdr:row>
      <xdr:rowOff>135255</xdr:rowOff>
    </xdr:to>
    <xdr:cxnSp macro="">
      <xdr:nvCxnSpPr>
        <xdr:cNvPr id="381" name="直線コネクタ 380">
          <a:extLst>
            <a:ext uri="{FF2B5EF4-FFF2-40B4-BE49-F238E27FC236}">
              <a16:creationId xmlns:a16="http://schemas.microsoft.com/office/drawing/2014/main" id="{E6FF67D8-D5E0-43F1-B628-DFD00CC978CD}"/>
            </a:ext>
          </a:extLst>
        </xdr:cNvPr>
        <xdr:cNvCxnSpPr/>
      </xdr:nvCxnSpPr>
      <xdr:spPr>
        <a:xfrm>
          <a:off x="7713980" y="182403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84455</xdr:rowOff>
    </xdr:from>
    <xdr:to>
      <xdr:col>41</xdr:col>
      <xdr:colOff>101600</xdr:colOff>
      <xdr:row>109</xdr:row>
      <xdr:rowOff>14605</xdr:rowOff>
    </xdr:to>
    <xdr:sp macro="" textlink="">
      <xdr:nvSpPr>
        <xdr:cNvPr id="382" name="楕円 381">
          <a:extLst>
            <a:ext uri="{FF2B5EF4-FFF2-40B4-BE49-F238E27FC236}">
              <a16:creationId xmlns:a16="http://schemas.microsoft.com/office/drawing/2014/main" id="{D69342C9-8E70-4973-8CBE-08FD86E5C907}"/>
            </a:ext>
          </a:extLst>
        </xdr:cNvPr>
        <xdr:cNvSpPr/>
      </xdr:nvSpPr>
      <xdr:spPr>
        <a:xfrm>
          <a:off x="6873240" y="1818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135255</xdr:rowOff>
    </xdr:from>
    <xdr:to>
      <xdr:col>45</xdr:col>
      <xdr:colOff>177800</xdr:colOff>
      <xdr:row>108</xdr:row>
      <xdr:rowOff>135255</xdr:rowOff>
    </xdr:to>
    <xdr:cxnSp macro="">
      <xdr:nvCxnSpPr>
        <xdr:cNvPr id="383" name="直線コネクタ 382">
          <a:extLst>
            <a:ext uri="{FF2B5EF4-FFF2-40B4-BE49-F238E27FC236}">
              <a16:creationId xmlns:a16="http://schemas.microsoft.com/office/drawing/2014/main" id="{5DF8813E-D913-4D33-8106-865DC94CBC00}"/>
            </a:ext>
          </a:extLst>
        </xdr:cNvPr>
        <xdr:cNvCxnSpPr/>
      </xdr:nvCxnSpPr>
      <xdr:spPr>
        <a:xfrm>
          <a:off x="6924040" y="182403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84455</xdr:rowOff>
    </xdr:from>
    <xdr:to>
      <xdr:col>36</xdr:col>
      <xdr:colOff>165100</xdr:colOff>
      <xdr:row>109</xdr:row>
      <xdr:rowOff>14605</xdr:rowOff>
    </xdr:to>
    <xdr:sp macro="" textlink="">
      <xdr:nvSpPr>
        <xdr:cNvPr id="384" name="楕円 383">
          <a:extLst>
            <a:ext uri="{FF2B5EF4-FFF2-40B4-BE49-F238E27FC236}">
              <a16:creationId xmlns:a16="http://schemas.microsoft.com/office/drawing/2014/main" id="{736A2ACE-7F4B-4007-8EE0-2B263C30D59A}"/>
            </a:ext>
          </a:extLst>
        </xdr:cNvPr>
        <xdr:cNvSpPr/>
      </xdr:nvSpPr>
      <xdr:spPr>
        <a:xfrm>
          <a:off x="6098540" y="1818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135255</xdr:rowOff>
    </xdr:from>
    <xdr:to>
      <xdr:col>41</xdr:col>
      <xdr:colOff>50800</xdr:colOff>
      <xdr:row>108</xdr:row>
      <xdr:rowOff>135255</xdr:rowOff>
    </xdr:to>
    <xdr:cxnSp macro="">
      <xdr:nvCxnSpPr>
        <xdr:cNvPr id="385" name="直線コネクタ 384">
          <a:extLst>
            <a:ext uri="{FF2B5EF4-FFF2-40B4-BE49-F238E27FC236}">
              <a16:creationId xmlns:a16="http://schemas.microsoft.com/office/drawing/2014/main" id="{720BAEC7-5DF6-4A72-AA4F-B233BEFC9D1A}"/>
            </a:ext>
          </a:extLst>
        </xdr:cNvPr>
        <xdr:cNvCxnSpPr/>
      </xdr:nvCxnSpPr>
      <xdr:spPr>
        <a:xfrm>
          <a:off x="6149340" y="182403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386" name="n_1aveValue【市民会館】&#10;一人当たり面積">
          <a:extLst>
            <a:ext uri="{FF2B5EF4-FFF2-40B4-BE49-F238E27FC236}">
              <a16:creationId xmlns:a16="http://schemas.microsoft.com/office/drawing/2014/main" id="{8E032A0F-D4AA-429A-965A-01FE11768F09}"/>
            </a:ext>
          </a:extLst>
        </xdr:cNvPr>
        <xdr:cNvSpPr txBox="1"/>
      </xdr:nvSpPr>
      <xdr:spPr>
        <a:xfrm>
          <a:off x="827158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387" name="n_2aveValue【市民会館】&#10;一人当たり面積">
          <a:extLst>
            <a:ext uri="{FF2B5EF4-FFF2-40B4-BE49-F238E27FC236}">
              <a16:creationId xmlns:a16="http://schemas.microsoft.com/office/drawing/2014/main" id="{EBB1A865-8536-4C90-8037-463EE1A8C5D9}"/>
            </a:ext>
          </a:extLst>
        </xdr:cNvPr>
        <xdr:cNvSpPr txBox="1"/>
      </xdr:nvSpPr>
      <xdr:spPr>
        <a:xfrm>
          <a:off x="7509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388" name="n_3aveValue【市民会館】&#10;一人当たり面積">
          <a:extLst>
            <a:ext uri="{FF2B5EF4-FFF2-40B4-BE49-F238E27FC236}">
              <a16:creationId xmlns:a16="http://schemas.microsoft.com/office/drawing/2014/main" id="{182FBEB0-D30E-4B40-AE22-CB69349FB56B}"/>
            </a:ext>
          </a:extLst>
        </xdr:cNvPr>
        <xdr:cNvSpPr txBox="1"/>
      </xdr:nvSpPr>
      <xdr:spPr>
        <a:xfrm>
          <a:off x="67120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389" name="n_4aveValue【市民会館】&#10;一人当たり面積">
          <a:extLst>
            <a:ext uri="{FF2B5EF4-FFF2-40B4-BE49-F238E27FC236}">
              <a16:creationId xmlns:a16="http://schemas.microsoft.com/office/drawing/2014/main" id="{A02F5F43-0AE7-4C70-8ECE-7829C8C53FB9}"/>
            </a:ext>
          </a:extLst>
        </xdr:cNvPr>
        <xdr:cNvSpPr txBox="1"/>
      </xdr:nvSpPr>
      <xdr:spPr>
        <a:xfrm>
          <a:off x="59373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5732</xdr:rowOff>
    </xdr:from>
    <xdr:ext cx="469744" cy="259045"/>
    <xdr:sp macro="" textlink="">
      <xdr:nvSpPr>
        <xdr:cNvPr id="390" name="n_1mainValue【市民会館】&#10;一人当たり面積">
          <a:extLst>
            <a:ext uri="{FF2B5EF4-FFF2-40B4-BE49-F238E27FC236}">
              <a16:creationId xmlns:a16="http://schemas.microsoft.com/office/drawing/2014/main" id="{DFD84567-12BF-44A7-AE65-B3DA2D96A166}"/>
            </a:ext>
          </a:extLst>
        </xdr:cNvPr>
        <xdr:cNvSpPr txBox="1"/>
      </xdr:nvSpPr>
      <xdr:spPr>
        <a:xfrm>
          <a:off x="8271587" y="182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5732</xdr:rowOff>
    </xdr:from>
    <xdr:ext cx="469744" cy="259045"/>
    <xdr:sp macro="" textlink="">
      <xdr:nvSpPr>
        <xdr:cNvPr id="391" name="n_2mainValue【市民会館】&#10;一人当たり面積">
          <a:extLst>
            <a:ext uri="{FF2B5EF4-FFF2-40B4-BE49-F238E27FC236}">
              <a16:creationId xmlns:a16="http://schemas.microsoft.com/office/drawing/2014/main" id="{13919661-83B2-4036-A66C-4AC6FA997385}"/>
            </a:ext>
          </a:extLst>
        </xdr:cNvPr>
        <xdr:cNvSpPr txBox="1"/>
      </xdr:nvSpPr>
      <xdr:spPr>
        <a:xfrm>
          <a:off x="7509587" y="182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5732</xdr:rowOff>
    </xdr:from>
    <xdr:ext cx="469744" cy="259045"/>
    <xdr:sp macro="" textlink="">
      <xdr:nvSpPr>
        <xdr:cNvPr id="392" name="n_3mainValue【市民会館】&#10;一人当たり面積">
          <a:extLst>
            <a:ext uri="{FF2B5EF4-FFF2-40B4-BE49-F238E27FC236}">
              <a16:creationId xmlns:a16="http://schemas.microsoft.com/office/drawing/2014/main" id="{2936CD44-C57B-4573-AD4F-8EE3162200A6}"/>
            </a:ext>
          </a:extLst>
        </xdr:cNvPr>
        <xdr:cNvSpPr txBox="1"/>
      </xdr:nvSpPr>
      <xdr:spPr>
        <a:xfrm>
          <a:off x="6712027" y="182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5732</xdr:rowOff>
    </xdr:from>
    <xdr:ext cx="469744" cy="259045"/>
    <xdr:sp macro="" textlink="">
      <xdr:nvSpPr>
        <xdr:cNvPr id="393" name="n_4mainValue【市民会館】&#10;一人当たり面積">
          <a:extLst>
            <a:ext uri="{FF2B5EF4-FFF2-40B4-BE49-F238E27FC236}">
              <a16:creationId xmlns:a16="http://schemas.microsoft.com/office/drawing/2014/main" id="{F18F550E-621E-4224-ABE2-1DE9DB7C9AE8}"/>
            </a:ext>
          </a:extLst>
        </xdr:cNvPr>
        <xdr:cNvSpPr txBox="1"/>
      </xdr:nvSpPr>
      <xdr:spPr>
        <a:xfrm>
          <a:off x="5937327" y="182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57DFBCB-9B2D-4A70-91C9-B555C38CF48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696BAAB-7705-4258-A42A-560B26A62B1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73217E7-1EF4-4752-B3B4-3306B9E5854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746BAE5-36DA-4E2E-87B2-54F5C02E7C8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DE26503-BB0C-4334-AB5D-C2395EF5582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8B584DC-636D-469D-B287-BE2DF6C7BFB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E3A2831-079B-4756-8983-E9B2CD477E9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39D6E64-1104-476D-AF54-AC8944736281}"/>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C35ACB4D-2B6F-46B5-A826-B2A5A4D7AAE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A515D443-E28E-4ED0-9CF0-4AC4C20F443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84634D4A-6024-4342-B4EF-1FC9DB155CC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5564E3F7-CF0F-4F35-B1FA-57C545DAF9D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F950592F-37B8-4B4F-A773-45F961D020B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D24EDFBF-2461-4048-885A-867FFF19CE1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E453B795-F119-44CA-AFD1-D08EAAF6D38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C3C28A1-084C-4127-BF7B-AD9B85809114}"/>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E53100B3-532E-412B-86AC-28C0C27C346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3B0A1243-7EBC-4719-A5C0-A40942C7EEA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BE39C9F-7097-4C92-905F-9A2ED59FD1E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B917CEF0-5AE3-4ABC-BBFD-7144962064B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DBB2FECC-13AF-453F-B451-2DA19EB59D3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BB020D4B-74D6-490E-8C7A-E65885EDE9E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5BF99AE0-BD02-4E1C-A20B-10069EF4C3A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E623F92E-FED9-46D7-8CB5-996FAB521BA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2347B93F-2DBF-4DD7-AD53-AAD74789FD3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7F8B21D3-B94B-4853-888C-6142E56F223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A21F239E-5382-4BE0-8404-40394974A41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8FFA6180-DDC1-4137-A38C-4CA3F97D714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C8A40E95-B2D2-48B2-B603-FBB57B7137D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F8C120F7-88D7-4A24-9D36-E43DCEC3640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299BD30-9879-444D-934F-A53EB24A8BA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6AB71ACC-F9BB-4E50-8137-4B26A3B557E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692E5D75-9537-4294-8F52-1B2CD538BC94}"/>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B99F8F42-8545-4D70-883B-C3088F7912A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26778783-4461-4CBE-A812-5565625ED8D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41B983D2-628B-4313-9622-413C4D8DCC0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9C4598FD-6E3E-4AF8-940F-90F2AE35F67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B2547C23-CEB0-477F-B9ED-B83AB8CA67C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B9D17FDE-F92B-4EF5-AEE8-13A0AF93F7E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9CEC271B-CFC2-44A6-BF8C-E0C6AC5665E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3678C536-FE26-4803-AE2C-2BA9B453EEE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5" name="直線コネクタ 434">
          <a:extLst>
            <a:ext uri="{FF2B5EF4-FFF2-40B4-BE49-F238E27FC236}">
              <a16:creationId xmlns:a16="http://schemas.microsoft.com/office/drawing/2014/main" id="{D309BCA3-8DB7-40C9-B118-92CE2C562FC0}"/>
            </a:ext>
          </a:extLst>
        </xdr:cNvPr>
        <xdr:cNvCxnSpPr/>
      </xdr:nvCxnSpPr>
      <xdr:spPr>
        <a:xfrm flipV="1">
          <a:off x="14375764" y="938784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41FD7AE6-264C-469D-B5AB-DE88190531E5}"/>
            </a:ext>
          </a:extLst>
        </xdr:cNvPr>
        <xdr:cNvSpPr txBox="1"/>
      </xdr:nvSpPr>
      <xdr:spPr>
        <a:xfrm>
          <a:off x="14414500"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7" name="直線コネクタ 436">
          <a:extLst>
            <a:ext uri="{FF2B5EF4-FFF2-40B4-BE49-F238E27FC236}">
              <a16:creationId xmlns:a16="http://schemas.microsoft.com/office/drawing/2014/main" id="{613B6D7A-D07D-41FC-AB09-CEF8FED0A953}"/>
            </a:ext>
          </a:extLst>
        </xdr:cNvPr>
        <xdr:cNvCxnSpPr/>
      </xdr:nvCxnSpPr>
      <xdr:spPr>
        <a:xfrm>
          <a:off x="14287500" y="10815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DC69E9EB-AACA-4237-A5A5-A7BC1CEAAA71}"/>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9" name="直線コネクタ 438">
          <a:extLst>
            <a:ext uri="{FF2B5EF4-FFF2-40B4-BE49-F238E27FC236}">
              <a16:creationId xmlns:a16="http://schemas.microsoft.com/office/drawing/2014/main" id="{B28D9D8C-5F2C-43E7-A813-E84927C4B51E}"/>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8420CD3D-A408-40DC-926F-90229D90E7BA}"/>
            </a:ext>
          </a:extLst>
        </xdr:cNvPr>
        <xdr:cNvSpPr txBox="1"/>
      </xdr:nvSpPr>
      <xdr:spPr>
        <a:xfrm>
          <a:off x="14414500" y="1005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1" name="フローチャート: 判断 440">
          <a:extLst>
            <a:ext uri="{FF2B5EF4-FFF2-40B4-BE49-F238E27FC236}">
              <a16:creationId xmlns:a16="http://schemas.microsoft.com/office/drawing/2014/main" id="{A95032EE-5383-4BE1-8D39-D1C93239948E}"/>
            </a:ext>
          </a:extLst>
        </xdr:cNvPr>
        <xdr:cNvSpPr/>
      </xdr:nvSpPr>
      <xdr:spPr>
        <a:xfrm>
          <a:off x="14325600" y="100729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2" name="フローチャート: 判断 441">
          <a:extLst>
            <a:ext uri="{FF2B5EF4-FFF2-40B4-BE49-F238E27FC236}">
              <a16:creationId xmlns:a16="http://schemas.microsoft.com/office/drawing/2014/main" id="{3D8B8BAC-995D-4F3C-96B5-947D0C80FAB9}"/>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3" name="フローチャート: 判断 442">
          <a:extLst>
            <a:ext uri="{FF2B5EF4-FFF2-40B4-BE49-F238E27FC236}">
              <a16:creationId xmlns:a16="http://schemas.microsoft.com/office/drawing/2014/main" id="{FD2E8DA3-80F9-4E87-8E73-FD3D5954E0FE}"/>
            </a:ext>
          </a:extLst>
        </xdr:cNvPr>
        <xdr:cNvSpPr/>
      </xdr:nvSpPr>
      <xdr:spPr>
        <a:xfrm>
          <a:off x="128041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4" name="フローチャート: 判断 443">
          <a:extLst>
            <a:ext uri="{FF2B5EF4-FFF2-40B4-BE49-F238E27FC236}">
              <a16:creationId xmlns:a16="http://schemas.microsoft.com/office/drawing/2014/main" id="{1486CD1A-2100-40CA-9F2B-79477D9F11B7}"/>
            </a:ext>
          </a:extLst>
        </xdr:cNvPr>
        <xdr:cNvSpPr/>
      </xdr:nvSpPr>
      <xdr:spPr>
        <a:xfrm>
          <a:off x="1202944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5" name="フローチャート: 判断 444">
          <a:extLst>
            <a:ext uri="{FF2B5EF4-FFF2-40B4-BE49-F238E27FC236}">
              <a16:creationId xmlns:a16="http://schemas.microsoft.com/office/drawing/2014/main" id="{3CCD64CC-EA42-4AAC-A813-AE8697FFA800}"/>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18A4B2B-5EE9-4B61-924B-1B3874ADB44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D730635-A8C3-4C79-987D-BDC9D00E3EF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C224C53-4918-4177-B9EA-DA20757C04F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80C6799-E09C-4363-8B2A-A5189886C1F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E2F2C949-C6D8-4579-A371-6DB75479099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451" name="楕円 450">
          <a:extLst>
            <a:ext uri="{FF2B5EF4-FFF2-40B4-BE49-F238E27FC236}">
              <a16:creationId xmlns:a16="http://schemas.microsoft.com/office/drawing/2014/main" id="{E0EE5A0E-3ED1-4FF5-8CA3-9F2ACC416236}"/>
            </a:ext>
          </a:extLst>
        </xdr:cNvPr>
        <xdr:cNvSpPr/>
      </xdr:nvSpPr>
      <xdr:spPr>
        <a:xfrm>
          <a:off x="14325600" y="99460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A432A3F8-1766-4BE2-A0C1-3AE3E07B9DC3}"/>
            </a:ext>
          </a:extLst>
        </xdr:cNvPr>
        <xdr:cNvSpPr txBox="1"/>
      </xdr:nvSpPr>
      <xdr:spPr>
        <a:xfrm>
          <a:off x="14414500" y="980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53" name="楕円 452">
          <a:extLst>
            <a:ext uri="{FF2B5EF4-FFF2-40B4-BE49-F238E27FC236}">
              <a16:creationId xmlns:a16="http://schemas.microsoft.com/office/drawing/2014/main" id="{81DA5427-4172-47C5-813F-C9CA8ABF74B6}"/>
            </a:ext>
          </a:extLst>
        </xdr:cNvPr>
        <xdr:cNvSpPr/>
      </xdr:nvSpPr>
      <xdr:spPr>
        <a:xfrm>
          <a:off x="1357884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454" name="直線コネクタ 453">
          <a:extLst>
            <a:ext uri="{FF2B5EF4-FFF2-40B4-BE49-F238E27FC236}">
              <a16:creationId xmlns:a16="http://schemas.microsoft.com/office/drawing/2014/main" id="{B2814929-D975-4C0B-BCA6-EB74C03732F4}"/>
            </a:ext>
          </a:extLst>
        </xdr:cNvPr>
        <xdr:cNvCxnSpPr/>
      </xdr:nvCxnSpPr>
      <xdr:spPr>
        <a:xfrm>
          <a:off x="13629640" y="996423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55" name="楕円 454">
          <a:extLst>
            <a:ext uri="{FF2B5EF4-FFF2-40B4-BE49-F238E27FC236}">
              <a16:creationId xmlns:a16="http://schemas.microsoft.com/office/drawing/2014/main" id="{BCF62747-DCA1-4470-8DC5-47419EF9B77B}"/>
            </a:ext>
          </a:extLst>
        </xdr:cNvPr>
        <xdr:cNvSpPr/>
      </xdr:nvSpPr>
      <xdr:spPr>
        <a:xfrm>
          <a:off x="1280414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456" name="直線コネクタ 455">
          <a:extLst>
            <a:ext uri="{FF2B5EF4-FFF2-40B4-BE49-F238E27FC236}">
              <a16:creationId xmlns:a16="http://schemas.microsoft.com/office/drawing/2014/main" id="{E9D3993D-7D04-4872-9716-CD58299B9B2E}"/>
            </a:ext>
          </a:extLst>
        </xdr:cNvPr>
        <xdr:cNvCxnSpPr/>
      </xdr:nvCxnSpPr>
      <xdr:spPr>
        <a:xfrm>
          <a:off x="12854940" y="993158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57" name="楕円 456">
          <a:extLst>
            <a:ext uri="{FF2B5EF4-FFF2-40B4-BE49-F238E27FC236}">
              <a16:creationId xmlns:a16="http://schemas.microsoft.com/office/drawing/2014/main" id="{D2684FB5-E9CA-41B7-9406-48A7331416DA}"/>
            </a:ext>
          </a:extLst>
        </xdr:cNvPr>
        <xdr:cNvSpPr/>
      </xdr:nvSpPr>
      <xdr:spPr>
        <a:xfrm>
          <a:off x="12029440" y="985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458" name="直線コネクタ 457">
          <a:extLst>
            <a:ext uri="{FF2B5EF4-FFF2-40B4-BE49-F238E27FC236}">
              <a16:creationId xmlns:a16="http://schemas.microsoft.com/office/drawing/2014/main" id="{4FDC76CA-D426-4F27-8624-8AD639D09F7F}"/>
            </a:ext>
          </a:extLst>
        </xdr:cNvPr>
        <xdr:cNvCxnSpPr/>
      </xdr:nvCxnSpPr>
      <xdr:spPr>
        <a:xfrm>
          <a:off x="12072620" y="9898925"/>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459" name="楕円 458">
          <a:extLst>
            <a:ext uri="{FF2B5EF4-FFF2-40B4-BE49-F238E27FC236}">
              <a16:creationId xmlns:a16="http://schemas.microsoft.com/office/drawing/2014/main" id="{C4A29186-14EE-498B-9C05-6E9F4459F8B0}"/>
            </a:ext>
          </a:extLst>
        </xdr:cNvPr>
        <xdr:cNvSpPr/>
      </xdr:nvSpPr>
      <xdr:spPr>
        <a:xfrm>
          <a:off x="11231880" y="9819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460" name="直線コネクタ 459">
          <a:extLst>
            <a:ext uri="{FF2B5EF4-FFF2-40B4-BE49-F238E27FC236}">
              <a16:creationId xmlns:a16="http://schemas.microsoft.com/office/drawing/2014/main" id="{2A453C5A-43FE-4973-A812-DA51C2D6D5B8}"/>
            </a:ext>
          </a:extLst>
        </xdr:cNvPr>
        <xdr:cNvCxnSpPr/>
      </xdr:nvCxnSpPr>
      <xdr:spPr>
        <a:xfrm>
          <a:off x="11282680" y="9870077"/>
          <a:ext cx="78994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BAF9C33A-5CED-4E71-9AC9-470AA4FE3503}"/>
            </a:ext>
          </a:extLst>
        </xdr:cNvPr>
        <xdr:cNvSpPr txBox="1"/>
      </xdr:nvSpPr>
      <xdr:spPr>
        <a:xfrm>
          <a:off x="13437244"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2F7003C8-FE42-416F-9689-E8454E9CB328}"/>
            </a:ext>
          </a:extLst>
        </xdr:cNvPr>
        <xdr:cNvSpPr txBox="1"/>
      </xdr:nvSpPr>
      <xdr:spPr>
        <a:xfrm>
          <a:off x="12675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27EFD265-9338-4557-8090-9D6033E4B009}"/>
            </a:ext>
          </a:extLst>
        </xdr:cNvPr>
        <xdr:cNvSpPr txBox="1"/>
      </xdr:nvSpPr>
      <xdr:spPr>
        <a:xfrm>
          <a:off x="119005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121FE482-4DE6-4C38-B6A7-F4AA302F54C9}"/>
            </a:ext>
          </a:extLst>
        </xdr:cNvPr>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3BC03B87-16E9-4CC1-B343-E06211B6C906}"/>
            </a:ext>
          </a:extLst>
        </xdr:cNvPr>
        <xdr:cNvSpPr txBox="1"/>
      </xdr:nvSpPr>
      <xdr:spPr>
        <a:xfrm>
          <a:off x="13437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5EEC5841-35D6-4811-929A-D1C87667C1A3}"/>
            </a:ext>
          </a:extLst>
        </xdr:cNvPr>
        <xdr:cNvSpPr txBox="1"/>
      </xdr:nvSpPr>
      <xdr:spPr>
        <a:xfrm>
          <a:off x="126752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E9D58277-127E-4398-88DD-8158036D5E6E}"/>
            </a:ext>
          </a:extLst>
        </xdr:cNvPr>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700D65A-03D0-4AA1-80FD-6365630427D9}"/>
            </a:ext>
          </a:extLst>
        </xdr:cNvPr>
        <xdr:cNvSpPr txBox="1"/>
      </xdr:nvSpPr>
      <xdr:spPr>
        <a:xfrm>
          <a:off x="1110298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8A3AEBA3-8BF8-4F01-BF28-0184EEDCC48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93CF81EC-5018-4DEF-81B7-80DA9455BDC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588F34C2-34BC-43DC-846E-DD14ED6CE3A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4F131692-1EF8-48DC-819F-216A0081FD0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83FFE645-52EE-4D57-9B8B-9B9B1DDF25A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F1A78944-F763-4A44-8DAB-088378BA3C7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E61ED16D-9677-4969-A38F-072B4467A9A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A99458AF-B656-4B62-9AD4-83F961105BB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7567B3A8-0ACD-4BE1-AABE-414F6824E45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2827926E-2CFF-4D2B-BC92-555C879F5A3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6ED0BA15-EFD8-4874-AC8C-11D4898C860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D6095743-E860-4226-BEB4-D403E2856DC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1662DE69-A4CD-4901-8BDB-CE28AB74360E}"/>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853DCCA5-FB28-4EBD-BC06-27B8429A44F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51CA56DA-E25C-4D13-AEED-654E093222C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49AD5957-ED50-4B2A-8D7F-642D9D2E65C9}"/>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21F34DA-8C78-4460-A4F6-E2BDA286F4D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8165EA0B-3C58-417F-8235-9C100C307D7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E623EAA0-E031-4483-A5E8-A9053D1099D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5000E730-AC34-43B3-B9CF-3FEB3E18F56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245727A-33EA-4D2F-A75B-AA36D24CCAA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AC8028F4-7E80-48DB-8591-0FE20206985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B98DA3B6-E830-4207-957A-6E63940D7A8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26CD9F55-200D-4192-A24D-836292F3EDD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D27666D7-98E8-4BA0-9DBD-A40CDDDA63A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4" name="直線コネクタ 493">
          <a:extLst>
            <a:ext uri="{FF2B5EF4-FFF2-40B4-BE49-F238E27FC236}">
              <a16:creationId xmlns:a16="http://schemas.microsoft.com/office/drawing/2014/main" id="{800E7CE1-66E6-4710-9326-C9960FCDDDB2}"/>
            </a:ext>
          </a:extLst>
        </xdr:cNvPr>
        <xdr:cNvCxnSpPr/>
      </xdr:nvCxnSpPr>
      <xdr:spPr>
        <a:xfrm flipV="1">
          <a:off x="19509104" y="936225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FA926D54-104D-45F1-B5B0-E51DB07B9F10}"/>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6" name="直線コネクタ 495">
          <a:extLst>
            <a:ext uri="{FF2B5EF4-FFF2-40B4-BE49-F238E27FC236}">
              <a16:creationId xmlns:a16="http://schemas.microsoft.com/office/drawing/2014/main" id="{8A483F68-7313-47BB-BC8A-CC7E76F735C7}"/>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BB81B6E5-DD1B-43B7-8909-EF0A3B0A171E}"/>
            </a:ext>
          </a:extLst>
        </xdr:cNvPr>
        <xdr:cNvSpPr txBox="1"/>
      </xdr:nvSpPr>
      <xdr:spPr>
        <a:xfrm>
          <a:off x="19547840"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8" name="直線コネクタ 497">
          <a:extLst>
            <a:ext uri="{FF2B5EF4-FFF2-40B4-BE49-F238E27FC236}">
              <a16:creationId xmlns:a16="http://schemas.microsoft.com/office/drawing/2014/main" id="{D5E66F70-F1F0-4579-837C-F6FF4AA4D678}"/>
            </a:ext>
          </a:extLst>
        </xdr:cNvPr>
        <xdr:cNvCxnSpPr/>
      </xdr:nvCxnSpPr>
      <xdr:spPr>
        <a:xfrm>
          <a:off x="19443700" y="9362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1BE3E621-E18B-4B8D-A052-493CDF3A4FE6}"/>
            </a:ext>
          </a:extLst>
        </xdr:cNvPr>
        <xdr:cNvSpPr txBox="1"/>
      </xdr:nvSpPr>
      <xdr:spPr>
        <a:xfrm>
          <a:off x="19547840" y="1058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0" name="フローチャート: 判断 499">
          <a:extLst>
            <a:ext uri="{FF2B5EF4-FFF2-40B4-BE49-F238E27FC236}">
              <a16:creationId xmlns:a16="http://schemas.microsoft.com/office/drawing/2014/main" id="{80E08C54-4E54-4C6C-B70C-D882439863CE}"/>
            </a:ext>
          </a:extLst>
        </xdr:cNvPr>
        <xdr:cNvSpPr/>
      </xdr:nvSpPr>
      <xdr:spPr>
        <a:xfrm>
          <a:off x="19458940" y="106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1" name="フローチャート: 判断 500">
          <a:extLst>
            <a:ext uri="{FF2B5EF4-FFF2-40B4-BE49-F238E27FC236}">
              <a16:creationId xmlns:a16="http://schemas.microsoft.com/office/drawing/2014/main" id="{32014A73-C2A1-472F-B400-E54017EB817D}"/>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2" name="フローチャート: 判断 501">
          <a:extLst>
            <a:ext uri="{FF2B5EF4-FFF2-40B4-BE49-F238E27FC236}">
              <a16:creationId xmlns:a16="http://schemas.microsoft.com/office/drawing/2014/main" id="{E90341F8-36D5-43EC-A204-B5D018F8BEF0}"/>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3" name="フローチャート: 判断 502">
          <a:extLst>
            <a:ext uri="{FF2B5EF4-FFF2-40B4-BE49-F238E27FC236}">
              <a16:creationId xmlns:a16="http://schemas.microsoft.com/office/drawing/2014/main" id="{70CD862D-E6C5-4963-BC9C-89365A8B2144}"/>
            </a:ext>
          </a:extLst>
        </xdr:cNvPr>
        <xdr:cNvSpPr/>
      </xdr:nvSpPr>
      <xdr:spPr>
        <a:xfrm>
          <a:off x="171627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4" name="フローチャート: 判断 503">
          <a:extLst>
            <a:ext uri="{FF2B5EF4-FFF2-40B4-BE49-F238E27FC236}">
              <a16:creationId xmlns:a16="http://schemas.microsoft.com/office/drawing/2014/main" id="{5301E2BB-0983-4DFA-94D5-CE804289A14F}"/>
            </a:ext>
          </a:extLst>
        </xdr:cNvPr>
        <xdr:cNvSpPr/>
      </xdr:nvSpPr>
      <xdr:spPr>
        <a:xfrm>
          <a:off x="1638808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75D8A08-9704-4BD8-B63A-54F20F38F7F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39B4DE2-405C-48F3-B4BB-06F07FF5DFB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0180D93-9C56-4526-B85E-FF0502B7469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6250BFC-9B76-4DCB-927B-FA4E2458C75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8C26436-069A-4BD9-B3E7-251A976912E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25944</xdr:rowOff>
    </xdr:from>
    <xdr:to>
      <xdr:col>116</xdr:col>
      <xdr:colOff>114300</xdr:colOff>
      <xdr:row>63</xdr:row>
      <xdr:rowOff>127544</xdr:rowOff>
    </xdr:to>
    <xdr:sp macro="" textlink="">
      <xdr:nvSpPr>
        <xdr:cNvPr id="510" name="楕円 509">
          <a:extLst>
            <a:ext uri="{FF2B5EF4-FFF2-40B4-BE49-F238E27FC236}">
              <a16:creationId xmlns:a16="http://schemas.microsoft.com/office/drawing/2014/main" id="{EC6D8631-C1DF-4C80-B2C4-6EAE8FC471EC}"/>
            </a:ext>
          </a:extLst>
        </xdr:cNvPr>
        <xdr:cNvSpPr/>
      </xdr:nvSpPr>
      <xdr:spPr>
        <a:xfrm>
          <a:off x="19458940" y="105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48821</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A2BEA38F-2A4F-47D9-933B-9F42E8F6EB77}"/>
            </a:ext>
          </a:extLst>
        </xdr:cNvPr>
        <xdr:cNvSpPr txBox="1"/>
      </xdr:nvSpPr>
      <xdr:spPr>
        <a:xfrm>
          <a:off x="19547840"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12" name="楕円 511">
          <a:extLst>
            <a:ext uri="{FF2B5EF4-FFF2-40B4-BE49-F238E27FC236}">
              <a16:creationId xmlns:a16="http://schemas.microsoft.com/office/drawing/2014/main" id="{4CAB24D6-7450-42F6-B5A5-A77F67297D39}"/>
            </a:ext>
          </a:extLst>
        </xdr:cNvPr>
        <xdr:cNvSpPr/>
      </xdr:nvSpPr>
      <xdr:spPr>
        <a:xfrm>
          <a:off x="1873504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76744</xdr:rowOff>
    </xdr:from>
    <xdr:to>
      <xdr:col>116</xdr:col>
      <xdr:colOff>63500</xdr:colOff>
      <xdr:row>63</xdr:row>
      <xdr:rowOff>80010</xdr:rowOff>
    </xdr:to>
    <xdr:cxnSp macro="">
      <xdr:nvCxnSpPr>
        <xdr:cNvPr id="513" name="直線コネクタ 512">
          <a:extLst>
            <a:ext uri="{FF2B5EF4-FFF2-40B4-BE49-F238E27FC236}">
              <a16:creationId xmlns:a16="http://schemas.microsoft.com/office/drawing/2014/main" id="{65EC05AE-C94D-40F6-A613-91611993EF78}"/>
            </a:ext>
          </a:extLst>
        </xdr:cNvPr>
        <xdr:cNvCxnSpPr/>
      </xdr:nvCxnSpPr>
      <xdr:spPr>
        <a:xfrm flipV="1">
          <a:off x="18778220" y="1063806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14" name="楕円 513">
          <a:extLst>
            <a:ext uri="{FF2B5EF4-FFF2-40B4-BE49-F238E27FC236}">
              <a16:creationId xmlns:a16="http://schemas.microsoft.com/office/drawing/2014/main" id="{35C1FCF9-417F-4A1D-96B6-46616CE630D5}"/>
            </a:ext>
          </a:extLst>
        </xdr:cNvPr>
        <xdr:cNvSpPr/>
      </xdr:nvSpPr>
      <xdr:spPr>
        <a:xfrm>
          <a:off x="179374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15" name="直線コネクタ 514">
          <a:extLst>
            <a:ext uri="{FF2B5EF4-FFF2-40B4-BE49-F238E27FC236}">
              <a16:creationId xmlns:a16="http://schemas.microsoft.com/office/drawing/2014/main" id="{248340C3-4E4E-4578-94DE-469DE606D9F1}"/>
            </a:ext>
          </a:extLst>
        </xdr:cNvPr>
        <xdr:cNvCxnSpPr/>
      </xdr:nvCxnSpPr>
      <xdr:spPr>
        <a:xfrm>
          <a:off x="17988280" y="106413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32476</xdr:rowOff>
    </xdr:from>
    <xdr:to>
      <xdr:col>102</xdr:col>
      <xdr:colOff>165100</xdr:colOff>
      <xdr:row>63</xdr:row>
      <xdr:rowOff>134076</xdr:rowOff>
    </xdr:to>
    <xdr:sp macro="" textlink="">
      <xdr:nvSpPr>
        <xdr:cNvPr id="516" name="楕円 515">
          <a:extLst>
            <a:ext uri="{FF2B5EF4-FFF2-40B4-BE49-F238E27FC236}">
              <a16:creationId xmlns:a16="http://schemas.microsoft.com/office/drawing/2014/main" id="{0429BE74-B6DE-48D8-AEE8-E6A0DA3D379C}"/>
            </a:ext>
          </a:extLst>
        </xdr:cNvPr>
        <xdr:cNvSpPr/>
      </xdr:nvSpPr>
      <xdr:spPr>
        <a:xfrm>
          <a:off x="1716278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83276</xdr:rowOff>
    </xdr:to>
    <xdr:cxnSp macro="">
      <xdr:nvCxnSpPr>
        <xdr:cNvPr id="517" name="直線コネクタ 516">
          <a:extLst>
            <a:ext uri="{FF2B5EF4-FFF2-40B4-BE49-F238E27FC236}">
              <a16:creationId xmlns:a16="http://schemas.microsoft.com/office/drawing/2014/main" id="{21C4E23D-BF62-4F36-A605-0F3021427ACA}"/>
            </a:ext>
          </a:extLst>
        </xdr:cNvPr>
        <xdr:cNvCxnSpPr/>
      </xdr:nvCxnSpPr>
      <xdr:spPr>
        <a:xfrm flipV="1">
          <a:off x="17213580" y="1064133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32476</xdr:rowOff>
    </xdr:from>
    <xdr:to>
      <xdr:col>98</xdr:col>
      <xdr:colOff>38100</xdr:colOff>
      <xdr:row>63</xdr:row>
      <xdr:rowOff>134076</xdr:rowOff>
    </xdr:to>
    <xdr:sp macro="" textlink="">
      <xdr:nvSpPr>
        <xdr:cNvPr id="518" name="楕円 517">
          <a:extLst>
            <a:ext uri="{FF2B5EF4-FFF2-40B4-BE49-F238E27FC236}">
              <a16:creationId xmlns:a16="http://schemas.microsoft.com/office/drawing/2014/main" id="{5DF0BAF8-6EB0-4974-8110-6015FDF39B9B}"/>
            </a:ext>
          </a:extLst>
        </xdr:cNvPr>
        <xdr:cNvSpPr/>
      </xdr:nvSpPr>
      <xdr:spPr>
        <a:xfrm>
          <a:off x="16388080" y="10593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83276</xdr:rowOff>
    </xdr:from>
    <xdr:to>
      <xdr:col>102</xdr:col>
      <xdr:colOff>114300</xdr:colOff>
      <xdr:row>63</xdr:row>
      <xdr:rowOff>83276</xdr:rowOff>
    </xdr:to>
    <xdr:cxnSp macro="">
      <xdr:nvCxnSpPr>
        <xdr:cNvPr id="519" name="直線コネクタ 518">
          <a:extLst>
            <a:ext uri="{FF2B5EF4-FFF2-40B4-BE49-F238E27FC236}">
              <a16:creationId xmlns:a16="http://schemas.microsoft.com/office/drawing/2014/main" id="{04EE7F50-ABC9-4C9C-B9E4-2E4FDF0A8472}"/>
            </a:ext>
          </a:extLst>
        </xdr:cNvPr>
        <xdr:cNvCxnSpPr/>
      </xdr:nvCxnSpPr>
      <xdr:spPr>
        <a:xfrm>
          <a:off x="16431260" y="106445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20" name="n_1aveValue【保健センター・保健所】&#10;一人当たり面積">
          <a:extLst>
            <a:ext uri="{FF2B5EF4-FFF2-40B4-BE49-F238E27FC236}">
              <a16:creationId xmlns:a16="http://schemas.microsoft.com/office/drawing/2014/main" id="{A6F6646E-DF9F-4AE2-9817-605D0F0EE6C7}"/>
            </a:ext>
          </a:extLst>
        </xdr:cNvPr>
        <xdr:cNvSpPr txBox="1"/>
      </xdr:nvSpPr>
      <xdr:spPr>
        <a:xfrm>
          <a:off x="1856112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21" name="n_2aveValue【保健センター・保健所】&#10;一人当たり面積">
          <a:extLst>
            <a:ext uri="{FF2B5EF4-FFF2-40B4-BE49-F238E27FC236}">
              <a16:creationId xmlns:a16="http://schemas.microsoft.com/office/drawing/2014/main" id="{FB005808-A56A-4BD3-89D2-B4B0134EDE6C}"/>
            </a:ext>
          </a:extLst>
        </xdr:cNvPr>
        <xdr:cNvSpPr txBox="1"/>
      </xdr:nvSpPr>
      <xdr:spPr>
        <a:xfrm>
          <a:off x="1777626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22" name="n_3aveValue【保健センター・保健所】&#10;一人当たり面積">
          <a:extLst>
            <a:ext uri="{FF2B5EF4-FFF2-40B4-BE49-F238E27FC236}">
              <a16:creationId xmlns:a16="http://schemas.microsoft.com/office/drawing/2014/main" id="{2CAA8D5B-3DB0-4856-96B2-D94FB080257C}"/>
            </a:ext>
          </a:extLst>
        </xdr:cNvPr>
        <xdr:cNvSpPr txBox="1"/>
      </xdr:nvSpPr>
      <xdr:spPr>
        <a:xfrm>
          <a:off x="1700156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523" name="n_4aveValue【保健センター・保健所】&#10;一人当たり面積">
          <a:extLst>
            <a:ext uri="{FF2B5EF4-FFF2-40B4-BE49-F238E27FC236}">
              <a16:creationId xmlns:a16="http://schemas.microsoft.com/office/drawing/2014/main" id="{D563DBBB-B71C-4A26-9684-071E1BC8CA93}"/>
            </a:ext>
          </a:extLst>
        </xdr:cNvPr>
        <xdr:cNvSpPr txBox="1"/>
      </xdr:nvSpPr>
      <xdr:spPr>
        <a:xfrm>
          <a:off x="1622686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147337</xdr:rowOff>
    </xdr:from>
    <xdr:ext cx="469744" cy="259045"/>
    <xdr:sp macro="" textlink="">
      <xdr:nvSpPr>
        <xdr:cNvPr id="524" name="n_1mainValue【保健センター・保健所】&#10;一人当たり面積">
          <a:extLst>
            <a:ext uri="{FF2B5EF4-FFF2-40B4-BE49-F238E27FC236}">
              <a16:creationId xmlns:a16="http://schemas.microsoft.com/office/drawing/2014/main" id="{783BB749-DF79-4290-99FA-1729ECC9937E}"/>
            </a:ext>
          </a:extLst>
        </xdr:cNvPr>
        <xdr:cNvSpPr txBox="1"/>
      </xdr:nvSpPr>
      <xdr:spPr>
        <a:xfrm>
          <a:off x="185611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147337</xdr:rowOff>
    </xdr:from>
    <xdr:ext cx="469744" cy="259045"/>
    <xdr:sp macro="" textlink="">
      <xdr:nvSpPr>
        <xdr:cNvPr id="525" name="n_2mainValue【保健センター・保健所】&#10;一人当たり面積">
          <a:extLst>
            <a:ext uri="{FF2B5EF4-FFF2-40B4-BE49-F238E27FC236}">
              <a16:creationId xmlns:a16="http://schemas.microsoft.com/office/drawing/2014/main" id="{A149627C-6416-4F55-BA86-D2805989F89D}"/>
            </a:ext>
          </a:extLst>
        </xdr:cNvPr>
        <xdr:cNvSpPr txBox="1"/>
      </xdr:nvSpPr>
      <xdr:spPr>
        <a:xfrm>
          <a:off x="1777626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150603</xdr:rowOff>
    </xdr:from>
    <xdr:ext cx="469744" cy="259045"/>
    <xdr:sp macro="" textlink="">
      <xdr:nvSpPr>
        <xdr:cNvPr id="526" name="n_3mainValue【保健センター・保健所】&#10;一人当たり面積">
          <a:extLst>
            <a:ext uri="{FF2B5EF4-FFF2-40B4-BE49-F238E27FC236}">
              <a16:creationId xmlns:a16="http://schemas.microsoft.com/office/drawing/2014/main" id="{FCB9DD50-6154-4A73-9A1B-15E58CFD69FE}"/>
            </a:ext>
          </a:extLst>
        </xdr:cNvPr>
        <xdr:cNvSpPr txBox="1"/>
      </xdr:nvSpPr>
      <xdr:spPr>
        <a:xfrm>
          <a:off x="17001567" y="103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150603</xdr:rowOff>
    </xdr:from>
    <xdr:ext cx="469744" cy="259045"/>
    <xdr:sp macro="" textlink="">
      <xdr:nvSpPr>
        <xdr:cNvPr id="527" name="n_4mainValue【保健センター・保健所】&#10;一人当たり面積">
          <a:extLst>
            <a:ext uri="{FF2B5EF4-FFF2-40B4-BE49-F238E27FC236}">
              <a16:creationId xmlns:a16="http://schemas.microsoft.com/office/drawing/2014/main" id="{0C52EC14-CB07-4CDC-B62E-FE24A6CA5D45}"/>
            </a:ext>
          </a:extLst>
        </xdr:cNvPr>
        <xdr:cNvSpPr txBox="1"/>
      </xdr:nvSpPr>
      <xdr:spPr>
        <a:xfrm>
          <a:off x="16226867" y="103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F7F68972-F771-4D43-AAC8-BAF28D97FA2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BE47A79F-EB3E-43BA-A560-A1F20DAACA3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64075C44-E597-44FA-BD29-42B8E8DA7AA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346DB98E-9ED0-4FFB-B102-FEC047F459D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72C3655E-4A93-462E-A1B5-4B23806E2D0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73A9A87A-39F6-469C-98C8-7CC5637D27A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8DAEE6C1-94AE-4E58-BDD5-D60C440A4F6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C635E4EB-8D7A-460D-A17D-4583EB491ED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402AD449-F13E-4940-99B6-ECD12EC98E9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2D771AAB-9C1C-45D2-8691-1C1A4210D48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95DA7B07-1129-4322-B150-3CBF3C83303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D6CBEDD6-7AA1-40F3-A88A-0E3426F4610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B1CEF53F-E16E-4732-8C0A-F255EF64BC4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181930A3-C8AF-4EF9-9D91-6DBA28A2DAA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D750D3FC-4139-43C2-86A0-A68379C7FB5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01F62912-C37E-4940-8A44-C4324337A6D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2DC58A96-C660-43C6-BD15-2AD123CEA3A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549AF51A-CA29-4126-B865-6FD1B2E83B0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82BD197C-555A-40BD-A3B2-D9F0D46BF01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E4871468-F41E-4497-BFD2-6995A52D68B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BA27FD8E-DF64-43A6-9D89-63887F426DD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009258CD-62B0-496A-963B-05733F998FD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E51AEE97-1EA4-4CA6-B468-C2DD545CD7A6}"/>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5AA6412E-F15F-4770-A7E0-6F8E69CAE49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E471DCB7-AC6E-4A48-9D2C-23C1F4BFE64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6EB362D6-8102-454E-A237-40E7333E6A03}"/>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D5DF3A0B-1C78-4C34-A6D4-A4EA2BEB08FC}"/>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95337FD1-4A27-4305-9E2A-46D5638383B8}"/>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BA77FE2B-F9AE-44B1-9D16-BDBC7C66B885}"/>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7" name="直線コネクタ 556">
          <a:extLst>
            <a:ext uri="{FF2B5EF4-FFF2-40B4-BE49-F238E27FC236}">
              <a16:creationId xmlns:a16="http://schemas.microsoft.com/office/drawing/2014/main" id="{A6378CED-08D9-4CDC-B8BF-AFF4D4071820}"/>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4458E7B9-0EE6-4218-A8A6-7BC9881DCE2C}"/>
            </a:ext>
          </a:extLst>
        </xdr:cNvPr>
        <xdr:cNvSpPr txBox="1"/>
      </xdr:nvSpPr>
      <xdr:spPr>
        <a:xfrm>
          <a:off x="14414500" y="13746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9" name="フローチャート: 判断 558">
          <a:extLst>
            <a:ext uri="{FF2B5EF4-FFF2-40B4-BE49-F238E27FC236}">
              <a16:creationId xmlns:a16="http://schemas.microsoft.com/office/drawing/2014/main" id="{5774089A-00BE-4E5A-8CA4-197579DADA40}"/>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0" name="フローチャート: 判断 559">
          <a:extLst>
            <a:ext uri="{FF2B5EF4-FFF2-40B4-BE49-F238E27FC236}">
              <a16:creationId xmlns:a16="http://schemas.microsoft.com/office/drawing/2014/main" id="{4C19092F-44ED-43F2-B458-611BB6375963}"/>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1" name="フローチャート: 判断 560">
          <a:extLst>
            <a:ext uri="{FF2B5EF4-FFF2-40B4-BE49-F238E27FC236}">
              <a16:creationId xmlns:a16="http://schemas.microsoft.com/office/drawing/2014/main" id="{A1CDB8B1-62BB-46CE-9FE0-0125361DA33E}"/>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2" name="フローチャート: 判断 561">
          <a:extLst>
            <a:ext uri="{FF2B5EF4-FFF2-40B4-BE49-F238E27FC236}">
              <a16:creationId xmlns:a16="http://schemas.microsoft.com/office/drawing/2014/main" id="{B9FF37B3-A530-4016-AB91-4F5086306C78}"/>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3" name="フローチャート: 判断 562">
          <a:extLst>
            <a:ext uri="{FF2B5EF4-FFF2-40B4-BE49-F238E27FC236}">
              <a16:creationId xmlns:a16="http://schemas.microsoft.com/office/drawing/2014/main" id="{E23766ED-DE5A-47B3-92B6-61BEFBF9B07B}"/>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27E137B4-8CD3-4A4B-A35F-6697819D761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54992CFC-3823-47AA-8C23-D38EDF73ABC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3779B91-FC4E-4C07-B800-629142D81AB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37F15A5A-9F44-459B-A49D-915DAB1B96B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4641782-8762-435D-A5D2-3EFF8618103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569" name="楕円 568">
          <a:extLst>
            <a:ext uri="{FF2B5EF4-FFF2-40B4-BE49-F238E27FC236}">
              <a16:creationId xmlns:a16="http://schemas.microsoft.com/office/drawing/2014/main" id="{91C07E3F-F51A-4E2C-8B14-26259A3F132C}"/>
            </a:ext>
          </a:extLst>
        </xdr:cNvPr>
        <xdr:cNvSpPr/>
      </xdr:nvSpPr>
      <xdr:spPr>
        <a:xfrm>
          <a:off x="14325600" y="140810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DB8DA038-0297-47A7-8AA5-EC919ED74CBF}"/>
            </a:ext>
          </a:extLst>
        </xdr:cNvPr>
        <xdr:cNvSpPr txBox="1"/>
      </xdr:nvSpPr>
      <xdr:spPr>
        <a:xfrm>
          <a:off x="14414500"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571" name="楕円 570">
          <a:extLst>
            <a:ext uri="{FF2B5EF4-FFF2-40B4-BE49-F238E27FC236}">
              <a16:creationId xmlns:a16="http://schemas.microsoft.com/office/drawing/2014/main" id="{882D2DB7-C15F-4210-A81D-6F73B74CC76F}"/>
            </a:ext>
          </a:extLst>
        </xdr:cNvPr>
        <xdr:cNvSpPr/>
      </xdr:nvSpPr>
      <xdr:spPr>
        <a:xfrm>
          <a:off x="135788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46264</xdr:rowOff>
    </xdr:to>
    <xdr:cxnSp macro="">
      <xdr:nvCxnSpPr>
        <xdr:cNvPr id="572" name="直線コネクタ 571">
          <a:extLst>
            <a:ext uri="{FF2B5EF4-FFF2-40B4-BE49-F238E27FC236}">
              <a16:creationId xmlns:a16="http://schemas.microsoft.com/office/drawing/2014/main" id="{B50B9836-4100-4C1A-9FA2-440BA4C75ABA}"/>
            </a:ext>
          </a:extLst>
        </xdr:cNvPr>
        <xdr:cNvCxnSpPr/>
      </xdr:nvCxnSpPr>
      <xdr:spPr>
        <a:xfrm>
          <a:off x="13629640" y="14096999"/>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99968</xdr:rowOff>
    </xdr:from>
    <xdr:to>
      <xdr:col>76</xdr:col>
      <xdr:colOff>165100</xdr:colOff>
      <xdr:row>84</xdr:row>
      <xdr:rowOff>30118</xdr:rowOff>
    </xdr:to>
    <xdr:sp macro="" textlink="">
      <xdr:nvSpPr>
        <xdr:cNvPr id="573" name="楕円 572">
          <a:extLst>
            <a:ext uri="{FF2B5EF4-FFF2-40B4-BE49-F238E27FC236}">
              <a16:creationId xmlns:a16="http://schemas.microsoft.com/office/drawing/2014/main" id="{97F4FF92-2FA1-49A6-B0CE-04C0537A41B6}"/>
            </a:ext>
          </a:extLst>
        </xdr:cNvPr>
        <xdr:cNvSpPr/>
      </xdr:nvSpPr>
      <xdr:spPr>
        <a:xfrm>
          <a:off x="12804140" y="14014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150768</xdr:rowOff>
    </xdr:from>
    <xdr:to>
      <xdr:col>81</xdr:col>
      <xdr:colOff>50800</xdr:colOff>
      <xdr:row>84</xdr:row>
      <xdr:rowOff>15239</xdr:rowOff>
    </xdr:to>
    <xdr:cxnSp macro="">
      <xdr:nvCxnSpPr>
        <xdr:cNvPr id="574" name="直線コネクタ 573">
          <a:extLst>
            <a:ext uri="{FF2B5EF4-FFF2-40B4-BE49-F238E27FC236}">
              <a16:creationId xmlns:a16="http://schemas.microsoft.com/office/drawing/2014/main" id="{AD96B4DE-A0D1-431A-B7D3-98B05486AA9F}"/>
            </a:ext>
          </a:extLst>
        </xdr:cNvPr>
        <xdr:cNvCxnSpPr/>
      </xdr:nvCxnSpPr>
      <xdr:spPr>
        <a:xfrm>
          <a:off x="12854940" y="14064888"/>
          <a:ext cx="77470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575" name="楕円 574">
          <a:extLst>
            <a:ext uri="{FF2B5EF4-FFF2-40B4-BE49-F238E27FC236}">
              <a16:creationId xmlns:a16="http://schemas.microsoft.com/office/drawing/2014/main" id="{C061FB45-C7FC-4DD6-B8A2-D1E4687F7AF1}"/>
            </a:ext>
          </a:extLst>
        </xdr:cNvPr>
        <xdr:cNvSpPr/>
      </xdr:nvSpPr>
      <xdr:spPr>
        <a:xfrm>
          <a:off x="1202944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83</xdr:row>
      <xdr:rowOff>150768</xdr:rowOff>
    </xdr:to>
    <xdr:cxnSp macro="">
      <xdr:nvCxnSpPr>
        <xdr:cNvPr id="576" name="直線コネクタ 575">
          <a:extLst>
            <a:ext uri="{FF2B5EF4-FFF2-40B4-BE49-F238E27FC236}">
              <a16:creationId xmlns:a16="http://schemas.microsoft.com/office/drawing/2014/main" id="{009B4B46-4F0D-4816-B383-9A400122C341}"/>
            </a:ext>
          </a:extLst>
        </xdr:cNvPr>
        <xdr:cNvCxnSpPr/>
      </xdr:nvCxnSpPr>
      <xdr:spPr>
        <a:xfrm>
          <a:off x="12072620" y="14055090"/>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577" name="楕円 576">
          <a:extLst>
            <a:ext uri="{FF2B5EF4-FFF2-40B4-BE49-F238E27FC236}">
              <a16:creationId xmlns:a16="http://schemas.microsoft.com/office/drawing/2014/main" id="{CAFBB7BC-B3AB-477B-B116-4936B21ACADE}"/>
            </a:ext>
          </a:extLst>
        </xdr:cNvPr>
        <xdr:cNvSpPr/>
      </xdr:nvSpPr>
      <xdr:spPr>
        <a:xfrm>
          <a:off x="1123188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140970</xdr:rowOff>
    </xdr:to>
    <xdr:cxnSp macro="">
      <xdr:nvCxnSpPr>
        <xdr:cNvPr id="578" name="直線コネクタ 577">
          <a:extLst>
            <a:ext uri="{FF2B5EF4-FFF2-40B4-BE49-F238E27FC236}">
              <a16:creationId xmlns:a16="http://schemas.microsoft.com/office/drawing/2014/main" id="{8D8C2FFC-2D56-4A22-8868-18BFBE6E02B2}"/>
            </a:ext>
          </a:extLst>
        </xdr:cNvPr>
        <xdr:cNvCxnSpPr/>
      </xdr:nvCxnSpPr>
      <xdr:spPr>
        <a:xfrm>
          <a:off x="11282680" y="1402080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9" name="n_1aveValue【消防施設】&#10;有形固定資産減価償却率">
          <a:extLst>
            <a:ext uri="{FF2B5EF4-FFF2-40B4-BE49-F238E27FC236}">
              <a16:creationId xmlns:a16="http://schemas.microsoft.com/office/drawing/2014/main" id="{8E00EB1C-8102-4EA1-A575-B34CFAB265ED}"/>
            </a:ext>
          </a:extLst>
        </xdr:cNvPr>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0" name="n_2aveValue【消防施設】&#10;有形固定資産減価償却率">
          <a:extLst>
            <a:ext uri="{FF2B5EF4-FFF2-40B4-BE49-F238E27FC236}">
              <a16:creationId xmlns:a16="http://schemas.microsoft.com/office/drawing/2014/main" id="{E834AF7A-053C-47BC-A3D8-395235942B3F}"/>
            </a:ext>
          </a:extLst>
        </xdr:cNvPr>
        <xdr:cNvSpPr txBox="1"/>
      </xdr:nvSpPr>
      <xdr:spPr>
        <a:xfrm>
          <a:off x="1267524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81" name="n_3aveValue【消防施設】&#10;有形固定資産減価償却率">
          <a:extLst>
            <a:ext uri="{FF2B5EF4-FFF2-40B4-BE49-F238E27FC236}">
              <a16:creationId xmlns:a16="http://schemas.microsoft.com/office/drawing/2014/main" id="{241445CD-ADE1-4149-BF28-33D7D54C3C41}"/>
            </a:ext>
          </a:extLst>
        </xdr:cNvPr>
        <xdr:cNvSpPr txBox="1"/>
      </xdr:nvSpPr>
      <xdr:spPr>
        <a:xfrm>
          <a:off x="1190054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2" name="n_4aveValue【消防施設】&#10;有形固定資産減価償却率">
          <a:extLst>
            <a:ext uri="{FF2B5EF4-FFF2-40B4-BE49-F238E27FC236}">
              <a16:creationId xmlns:a16="http://schemas.microsoft.com/office/drawing/2014/main" id="{65A67180-D0C4-40B9-BB15-958F2EB88A8F}"/>
            </a:ext>
          </a:extLst>
        </xdr:cNvPr>
        <xdr:cNvSpPr txBox="1"/>
      </xdr:nvSpPr>
      <xdr:spPr>
        <a:xfrm>
          <a:off x="11102984" y="1360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583" name="n_1mainValue【消防施設】&#10;有形固定資産減価償却率">
          <a:extLst>
            <a:ext uri="{FF2B5EF4-FFF2-40B4-BE49-F238E27FC236}">
              <a16:creationId xmlns:a16="http://schemas.microsoft.com/office/drawing/2014/main" id="{DE1A3CA1-137F-40D6-8DEF-0F9E3CC78E69}"/>
            </a:ext>
          </a:extLst>
        </xdr:cNvPr>
        <xdr:cNvSpPr txBox="1"/>
      </xdr:nvSpPr>
      <xdr:spPr>
        <a:xfrm>
          <a:off x="1343724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584" name="n_2mainValue【消防施設】&#10;有形固定資産減価償却率">
          <a:extLst>
            <a:ext uri="{FF2B5EF4-FFF2-40B4-BE49-F238E27FC236}">
              <a16:creationId xmlns:a16="http://schemas.microsoft.com/office/drawing/2014/main" id="{C76C43EE-1D13-4AC9-A666-4B2EE1C3142D}"/>
            </a:ext>
          </a:extLst>
        </xdr:cNvPr>
        <xdr:cNvSpPr txBox="1"/>
      </xdr:nvSpPr>
      <xdr:spPr>
        <a:xfrm>
          <a:off x="1267524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macro="" textlink="">
      <xdr:nvSpPr>
        <xdr:cNvPr id="585" name="n_3mainValue【消防施設】&#10;有形固定資産減価償却率">
          <a:extLst>
            <a:ext uri="{FF2B5EF4-FFF2-40B4-BE49-F238E27FC236}">
              <a16:creationId xmlns:a16="http://schemas.microsoft.com/office/drawing/2014/main" id="{A2FE900E-81B6-41A0-B31C-74F186B55E02}"/>
            </a:ext>
          </a:extLst>
        </xdr:cNvPr>
        <xdr:cNvSpPr txBox="1"/>
      </xdr:nvSpPr>
      <xdr:spPr>
        <a:xfrm>
          <a:off x="119005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586" name="n_4mainValue【消防施設】&#10;有形固定資産減価償却率">
          <a:extLst>
            <a:ext uri="{FF2B5EF4-FFF2-40B4-BE49-F238E27FC236}">
              <a16:creationId xmlns:a16="http://schemas.microsoft.com/office/drawing/2014/main" id="{AB5F7D47-B4F6-4DD1-9A0F-F03599A87DAF}"/>
            </a:ext>
          </a:extLst>
        </xdr:cNvPr>
        <xdr:cNvSpPr txBox="1"/>
      </xdr:nvSpPr>
      <xdr:spPr>
        <a:xfrm>
          <a:off x="1110298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D6EC1293-61E7-4DEF-B8C4-6BDA3E6E5E0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6EEC90AF-7930-41AF-98DE-145A99A3130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3D0445B4-F970-45F2-9364-91958662C7E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B4F270FB-0845-4D5B-A679-F79561B342C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9C82CF67-9E5A-4F58-8FD8-27282E50780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40898FD8-47B8-4D44-8777-EC9E0B299E1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E9B0F0CF-616E-44CD-AF7A-A8ED5C412E2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C0550ABC-E289-4597-9ED3-7B5C58C1FC0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60A87D70-6F29-4BEB-BD33-1AC94490E0E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469CA0C7-B65F-45B8-A0AE-47ABD5B5D5A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F7403150-DC47-4EC6-BC42-09FD9F5ECFF5}"/>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4FFC6338-B940-4C6E-A6EA-CF216967CD93}"/>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0E645EC2-9AAA-42F5-A39D-64C24B37C33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C7DFA762-C1D0-4A83-8D96-607CE44C912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3769B47C-C934-476F-9A02-C854BEF68757}"/>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F4C0CAF4-D204-48E6-9735-A637C16DAEC8}"/>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D9EFFF1E-3091-4F46-8D8D-8F9F7349ACD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C59443AC-CDAC-4C7E-92E1-7F356BC57BC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9FF82AF-160C-4C2A-8E06-4757CC31297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8905AEF2-D1C0-4D33-8DCB-3C4DDA627A7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74563615-4518-4EF9-B534-4C0BB93C34F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8" name="直線コネクタ 607">
          <a:extLst>
            <a:ext uri="{FF2B5EF4-FFF2-40B4-BE49-F238E27FC236}">
              <a16:creationId xmlns:a16="http://schemas.microsoft.com/office/drawing/2014/main" id="{6491E39A-2A40-43CF-B514-C62ED8F5B2EE}"/>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9" name="【消防施設】&#10;一人当たり面積最小値テキスト">
          <a:extLst>
            <a:ext uri="{FF2B5EF4-FFF2-40B4-BE49-F238E27FC236}">
              <a16:creationId xmlns:a16="http://schemas.microsoft.com/office/drawing/2014/main" id="{6D16DE36-D4A3-48EB-A884-500F194257BB}"/>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0" name="直線コネクタ 609">
          <a:extLst>
            <a:ext uri="{FF2B5EF4-FFF2-40B4-BE49-F238E27FC236}">
              <a16:creationId xmlns:a16="http://schemas.microsoft.com/office/drawing/2014/main" id="{1FE8E02F-F096-49B0-805C-1A9C311E3A7D}"/>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1" name="【消防施設】&#10;一人当たり面積最大値テキスト">
          <a:extLst>
            <a:ext uri="{FF2B5EF4-FFF2-40B4-BE49-F238E27FC236}">
              <a16:creationId xmlns:a16="http://schemas.microsoft.com/office/drawing/2014/main" id="{856AF349-E055-4624-BDB0-81A1BC7E2081}"/>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2" name="直線コネクタ 611">
          <a:extLst>
            <a:ext uri="{FF2B5EF4-FFF2-40B4-BE49-F238E27FC236}">
              <a16:creationId xmlns:a16="http://schemas.microsoft.com/office/drawing/2014/main" id="{F455B044-A14B-48D3-AA7A-9EF1C6B64365}"/>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3" name="【消防施設】&#10;一人当たり面積平均値テキスト">
          <a:extLst>
            <a:ext uri="{FF2B5EF4-FFF2-40B4-BE49-F238E27FC236}">
              <a16:creationId xmlns:a16="http://schemas.microsoft.com/office/drawing/2014/main" id="{2D2A53F8-AC43-48A2-9D05-CA4D805B992C}"/>
            </a:ext>
          </a:extLst>
        </xdr:cNvPr>
        <xdr:cNvSpPr txBox="1"/>
      </xdr:nvSpPr>
      <xdr:spPr>
        <a:xfrm>
          <a:off x="1954784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4" name="フローチャート: 判断 613">
          <a:extLst>
            <a:ext uri="{FF2B5EF4-FFF2-40B4-BE49-F238E27FC236}">
              <a16:creationId xmlns:a16="http://schemas.microsoft.com/office/drawing/2014/main" id="{6A1E7266-F7D0-452D-9CB0-18F3B907E773}"/>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5" name="フローチャート: 判断 614">
          <a:extLst>
            <a:ext uri="{FF2B5EF4-FFF2-40B4-BE49-F238E27FC236}">
              <a16:creationId xmlns:a16="http://schemas.microsoft.com/office/drawing/2014/main" id="{A5D2F297-864F-44DB-8630-38069719E0EC}"/>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6" name="フローチャート: 判断 615">
          <a:extLst>
            <a:ext uri="{FF2B5EF4-FFF2-40B4-BE49-F238E27FC236}">
              <a16:creationId xmlns:a16="http://schemas.microsoft.com/office/drawing/2014/main" id="{B1874227-52F5-4969-B54C-65ADA95A12C7}"/>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7" name="フローチャート: 判断 616">
          <a:extLst>
            <a:ext uri="{FF2B5EF4-FFF2-40B4-BE49-F238E27FC236}">
              <a16:creationId xmlns:a16="http://schemas.microsoft.com/office/drawing/2014/main" id="{4EF85F12-A8B6-408D-9764-A4770A05425C}"/>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8" name="フローチャート: 判断 617">
          <a:extLst>
            <a:ext uri="{FF2B5EF4-FFF2-40B4-BE49-F238E27FC236}">
              <a16:creationId xmlns:a16="http://schemas.microsoft.com/office/drawing/2014/main" id="{8CD3B821-D5D7-4CA5-8EE3-5439F98F3FDB}"/>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EA4DB39-0934-4123-8CF1-D48B9C96EF2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9C533B7-B591-48DA-8B3F-B3E53065FD2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B6BDE9A9-BB29-4957-B62E-86976B34034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6F2FD7FC-F4C3-4FED-8654-591D2C7A13D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D451EF43-3F1D-43AF-8B35-E1FAE09223D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24" name="楕円 623">
          <a:extLst>
            <a:ext uri="{FF2B5EF4-FFF2-40B4-BE49-F238E27FC236}">
              <a16:creationId xmlns:a16="http://schemas.microsoft.com/office/drawing/2014/main" id="{6717691D-686F-4EDD-A858-1B6DB3010C79}"/>
            </a:ext>
          </a:extLst>
        </xdr:cNvPr>
        <xdr:cNvSpPr/>
      </xdr:nvSpPr>
      <xdr:spPr>
        <a:xfrm>
          <a:off x="194589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625" name="【消防施設】&#10;一人当たり面積該当値テキスト">
          <a:extLst>
            <a:ext uri="{FF2B5EF4-FFF2-40B4-BE49-F238E27FC236}">
              <a16:creationId xmlns:a16="http://schemas.microsoft.com/office/drawing/2014/main" id="{EB4CAACC-D6E3-414E-8682-C8E17D6C9F27}"/>
            </a:ext>
          </a:extLst>
        </xdr:cNvPr>
        <xdr:cNvSpPr txBox="1"/>
      </xdr:nvSpPr>
      <xdr:spPr>
        <a:xfrm>
          <a:off x="1954784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626" name="楕円 625">
          <a:extLst>
            <a:ext uri="{FF2B5EF4-FFF2-40B4-BE49-F238E27FC236}">
              <a16:creationId xmlns:a16="http://schemas.microsoft.com/office/drawing/2014/main" id="{9DCD5CFD-2114-4280-8C30-3E83DD3CEF25}"/>
            </a:ext>
          </a:extLst>
        </xdr:cNvPr>
        <xdr:cNvSpPr/>
      </xdr:nvSpPr>
      <xdr:spPr>
        <a:xfrm>
          <a:off x="18735040" y="13963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99822</xdr:rowOff>
    </xdr:to>
    <xdr:cxnSp macro="">
      <xdr:nvCxnSpPr>
        <xdr:cNvPr id="627" name="直線コネクタ 626">
          <a:extLst>
            <a:ext uri="{FF2B5EF4-FFF2-40B4-BE49-F238E27FC236}">
              <a16:creationId xmlns:a16="http://schemas.microsoft.com/office/drawing/2014/main" id="{6234DCE8-89B1-4451-995C-72D4C1E1DF5A}"/>
            </a:ext>
          </a:extLst>
        </xdr:cNvPr>
        <xdr:cNvCxnSpPr/>
      </xdr:nvCxnSpPr>
      <xdr:spPr>
        <a:xfrm flipV="1">
          <a:off x="18778220" y="1400937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49022</xdr:rowOff>
    </xdr:from>
    <xdr:to>
      <xdr:col>107</xdr:col>
      <xdr:colOff>101600</xdr:colOff>
      <xdr:row>83</xdr:row>
      <xdr:rowOff>150622</xdr:rowOff>
    </xdr:to>
    <xdr:sp macro="" textlink="">
      <xdr:nvSpPr>
        <xdr:cNvPr id="628" name="楕円 627">
          <a:extLst>
            <a:ext uri="{FF2B5EF4-FFF2-40B4-BE49-F238E27FC236}">
              <a16:creationId xmlns:a16="http://schemas.microsoft.com/office/drawing/2014/main" id="{BB383CA5-9B47-4B4B-B0AD-9189B65A42ED}"/>
            </a:ext>
          </a:extLst>
        </xdr:cNvPr>
        <xdr:cNvSpPr/>
      </xdr:nvSpPr>
      <xdr:spPr>
        <a:xfrm>
          <a:off x="17937480" y="139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83</xdr:row>
      <xdr:rowOff>99822</xdr:rowOff>
    </xdr:to>
    <xdr:cxnSp macro="">
      <xdr:nvCxnSpPr>
        <xdr:cNvPr id="629" name="直線コネクタ 628">
          <a:extLst>
            <a:ext uri="{FF2B5EF4-FFF2-40B4-BE49-F238E27FC236}">
              <a16:creationId xmlns:a16="http://schemas.microsoft.com/office/drawing/2014/main" id="{CE632601-2BB4-4C2A-A6D3-EAA7ADC478B2}"/>
            </a:ext>
          </a:extLst>
        </xdr:cNvPr>
        <xdr:cNvCxnSpPr/>
      </xdr:nvCxnSpPr>
      <xdr:spPr>
        <a:xfrm>
          <a:off x="17988280" y="1401394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630" name="楕円 629">
          <a:extLst>
            <a:ext uri="{FF2B5EF4-FFF2-40B4-BE49-F238E27FC236}">
              <a16:creationId xmlns:a16="http://schemas.microsoft.com/office/drawing/2014/main" id="{04B80B02-754B-4C56-89B0-D6D53AFBB5D5}"/>
            </a:ext>
          </a:extLst>
        </xdr:cNvPr>
        <xdr:cNvSpPr/>
      </xdr:nvSpPr>
      <xdr:spPr>
        <a:xfrm>
          <a:off x="1716278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99822</xdr:rowOff>
    </xdr:from>
    <xdr:to>
      <xdr:col>107</xdr:col>
      <xdr:colOff>50800</xdr:colOff>
      <xdr:row>83</xdr:row>
      <xdr:rowOff>104394</xdr:rowOff>
    </xdr:to>
    <xdr:cxnSp macro="">
      <xdr:nvCxnSpPr>
        <xdr:cNvPr id="631" name="直線コネクタ 630">
          <a:extLst>
            <a:ext uri="{FF2B5EF4-FFF2-40B4-BE49-F238E27FC236}">
              <a16:creationId xmlns:a16="http://schemas.microsoft.com/office/drawing/2014/main" id="{0D376ECD-E94B-4908-9035-1CD7FD5283BA}"/>
            </a:ext>
          </a:extLst>
        </xdr:cNvPr>
        <xdr:cNvCxnSpPr/>
      </xdr:nvCxnSpPr>
      <xdr:spPr>
        <a:xfrm flipV="1">
          <a:off x="17213580" y="1401394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53594</xdr:rowOff>
    </xdr:from>
    <xdr:to>
      <xdr:col>98</xdr:col>
      <xdr:colOff>38100</xdr:colOff>
      <xdr:row>83</xdr:row>
      <xdr:rowOff>155194</xdr:rowOff>
    </xdr:to>
    <xdr:sp macro="" textlink="">
      <xdr:nvSpPr>
        <xdr:cNvPr id="632" name="楕円 631">
          <a:extLst>
            <a:ext uri="{FF2B5EF4-FFF2-40B4-BE49-F238E27FC236}">
              <a16:creationId xmlns:a16="http://schemas.microsoft.com/office/drawing/2014/main" id="{7FF8AA5F-F9AF-49DF-BC22-202099F03972}"/>
            </a:ext>
          </a:extLst>
        </xdr:cNvPr>
        <xdr:cNvSpPr/>
      </xdr:nvSpPr>
      <xdr:spPr>
        <a:xfrm>
          <a:off x="1638808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104394</xdr:rowOff>
    </xdr:to>
    <xdr:cxnSp macro="">
      <xdr:nvCxnSpPr>
        <xdr:cNvPr id="633" name="直線コネクタ 632">
          <a:extLst>
            <a:ext uri="{FF2B5EF4-FFF2-40B4-BE49-F238E27FC236}">
              <a16:creationId xmlns:a16="http://schemas.microsoft.com/office/drawing/2014/main" id="{682CB27A-BD0D-49D8-8619-B3680AFBF86D}"/>
            </a:ext>
          </a:extLst>
        </xdr:cNvPr>
        <xdr:cNvCxnSpPr/>
      </xdr:nvCxnSpPr>
      <xdr:spPr>
        <a:xfrm>
          <a:off x="16431260" y="140185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4" name="n_1aveValue【消防施設】&#10;一人当たり面積">
          <a:extLst>
            <a:ext uri="{FF2B5EF4-FFF2-40B4-BE49-F238E27FC236}">
              <a16:creationId xmlns:a16="http://schemas.microsoft.com/office/drawing/2014/main" id="{6D46DFAC-57E0-404F-AD4D-FCB4DC33BB6A}"/>
            </a:ext>
          </a:extLst>
        </xdr:cNvPr>
        <xdr:cNvSpPr txBox="1"/>
      </xdr:nvSpPr>
      <xdr:spPr>
        <a:xfrm>
          <a:off x="185611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5" name="n_2aveValue【消防施設】&#10;一人当たり面積">
          <a:extLst>
            <a:ext uri="{FF2B5EF4-FFF2-40B4-BE49-F238E27FC236}">
              <a16:creationId xmlns:a16="http://schemas.microsoft.com/office/drawing/2014/main" id="{CC9742F5-64DA-4434-9FE9-512091B07FB8}"/>
            </a:ext>
          </a:extLst>
        </xdr:cNvPr>
        <xdr:cNvSpPr txBox="1"/>
      </xdr:nvSpPr>
      <xdr:spPr>
        <a:xfrm>
          <a:off x="177762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6" name="n_3aveValue【消防施設】&#10;一人当たり面積">
          <a:extLst>
            <a:ext uri="{FF2B5EF4-FFF2-40B4-BE49-F238E27FC236}">
              <a16:creationId xmlns:a16="http://schemas.microsoft.com/office/drawing/2014/main" id="{7CF9FD56-B9E4-425A-ABA9-30CCE8020029}"/>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7" name="n_4aveValue【消防施設】&#10;一人当たり面積">
          <a:extLst>
            <a:ext uri="{FF2B5EF4-FFF2-40B4-BE49-F238E27FC236}">
              <a16:creationId xmlns:a16="http://schemas.microsoft.com/office/drawing/2014/main" id="{5150F28F-0CF9-443A-BE2E-28C0BD45CDF1}"/>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167149</xdr:rowOff>
    </xdr:from>
    <xdr:ext cx="469744" cy="259045"/>
    <xdr:sp macro="" textlink="">
      <xdr:nvSpPr>
        <xdr:cNvPr id="638" name="n_1mainValue【消防施設】&#10;一人当たり面積">
          <a:extLst>
            <a:ext uri="{FF2B5EF4-FFF2-40B4-BE49-F238E27FC236}">
              <a16:creationId xmlns:a16="http://schemas.microsoft.com/office/drawing/2014/main" id="{0C8EC4BD-D522-432E-83EA-63E55C4AFC21}"/>
            </a:ext>
          </a:extLst>
        </xdr:cNvPr>
        <xdr:cNvSpPr txBox="1"/>
      </xdr:nvSpPr>
      <xdr:spPr>
        <a:xfrm>
          <a:off x="1856112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639" name="n_2mainValue【消防施設】&#10;一人当たり面積">
          <a:extLst>
            <a:ext uri="{FF2B5EF4-FFF2-40B4-BE49-F238E27FC236}">
              <a16:creationId xmlns:a16="http://schemas.microsoft.com/office/drawing/2014/main" id="{3A71DB01-86B4-4296-9EC8-A6A689337521}"/>
            </a:ext>
          </a:extLst>
        </xdr:cNvPr>
        <xdr:cNvSpPr txBox="1"/>
      </xdr:nvSpPr>
      <xdr:spPr>
        <a:xfrm>
          <a:off x="1777626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640" name="n_3mainValue【消防施設】&#10;一人当たり面積">
          <a:extLst>
            <a:ext uri="{FF2B5EF4-FFF2-40B4-BE49-F238E27FC236}">
              <a16:creationId xmlns:a16="http://schemas.microsoft.com/office/drawing/2014/main" id="{5B73A5CD-718B-4582-91C8-F98C64701DFC}"/>
            </a:ext>
          </a:extLst>
        </xdr:cNvPr>
        <xdr:cNvSpPr txBox="1"/>
      </xdr:nvSpPr>
      <xdr:spPr>
        <a:xfrm>
          <a:off x="17001567"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271</xdr:rowOff>
    </xdr:from>
    <xdr:ext cx="469744" cy="259045"/>
    <xdr:sp macro="" textlink="">
      <xdr:nvSpPr>
        <xdr:cNvPr id="641" name="n_4mainValue【消防施設】&#10;一人当たり面積">
          <a:extLst>
            <a:ext uri="{FF2B5EF4-FFF2-40B4-BE49-F238E27FC236}">
              <a16:creationId xmlns:a16="http://schemas.microsoft.com/office/drawing/2014/main" id="{493D86F7-988B-4A9B-A584-41A88E390A6B}"/>
            </a:ext>
          </a:extLst>
        </xdr:cNvPr>
        <xdr:cNvSpPr txBox="1"/>
      </xdr:nvSpPr>
      <xdr:spPr>
        <a:xfrm>
          <a:off x="16226867"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662D2A80-030B-49F5-B8A5-08C31E7D7B7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5E1C0983-FC88-41D2-9161-56A21BF0751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6139472-9668-4D4D-8C87-CD17606221D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C0EA92E0-9B40-4774-9509-A2A20ACDC07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38B837A-1A47-4DF2-BE89-18D9B698AC4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A2FE4E0C-43D0-4BFC-A26F-BB08DA020F2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F653897E-191C-4315-9D45-8A4425C1DB2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8BEC441-AAAB-44B3-A747-5B39DD025EB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26FC8B8E-AC5D-497B-A94F-3819E47361E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679F2DD7-A3FD-4A47-8ECE-1468E65A029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CFD2A924-B59D-4CC1-9AD6-6013FE1DE7D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9DDCE26D-0568-40B8-BF60-60D27394B91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241124C1-6EA1-4100-8458-E2E590E99821}"/>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163E986C-D206-45E7-985A-E48447344BF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988ABFB2-1E8D-4753-9223-4E14174E0C3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9B3FA506-F6FF-4AD4-814E-9DDA099DE44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3F6837D7-F930-46C4-A28D-87DA500F34E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496C2F2-A844-49C1-9298-F5B9FCCDDA1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E21B2B59-0788-4A55-AB78-A7A73218085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4D362A77-C6D0-44E3-8328-D6F5BB375C8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D4A470A5-6D61-4A9A-82DE-3FF33E3DE942}"/>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7D402D2-1F0D-4FF1-9481-FF8D5D03182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21E6B3D6-663C-4FD1-8ACC-45D6756EDD3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390A7C41-C45A-4C42-9224-F48993204828}"/>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a:extLst>
            <a:ext uri="{FF2B5EF4-FFF2-40B4-BE49-F238E27FC236}">
              <a16:creationId xmlns:a16="http://schemas.microsoft.com/office/drawing/2014/main" id="{654C787E-9504-4FF9-A78A-A52C67A9D4F5}"/>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A056686F-0A74-42BE-8987-E878697835F5}"/>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a:extLst>
            <a:ext uri="{FF2B5EF4-FFF2-40B4-BE49-F238E27FC236}">
              <a16:creationId xmlns:a16="http://schemas.microsoft.com/office/drawing/2014/main" id="{CDECE377-C4FD-4EC1-825D-5F32D61B3E0D}"/>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C51F0A3C-26C5-4514-A037-99160BA8DECA}"/>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70" name="【庁舎】&#10;有形固定資産減価償却率平均値テキスト">
          <a:extLst>
            <a:ext uri="{FF2B5EF4-FFF2-40B4-BE49-F238E27FC236}">
              <a16:creationId xmlns:a16="http://schemas.microsoft.com/office/drawing/2014/main" id="{D0B3E485-CDB7-4765-B005-76FE62CA0B3E}"/>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1" name="フローチャート: 判断 670">
          <a:extLst>
            <a:ext uri="{FF2B5EF4-FFF2-40B4-BE49-F238E27FC236}">
              <a16:creationId xmlns:a16="http://schemas.microsoft.com/office/drawing/2014/main" id="{5F3A89CE-1E2E-40B6-BF28-F48FF906ED96}"/>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2" name="フローチャート: 判断 671">
          <a:extLst>
            <a:ext uri="{FF2B5EF4-FFF2-40B4-BE49-F238E27FC236}">
              <a16:creationId xmlns:a16="http://schemas.microsoft.com/office/drawing/2014/main" id="{43F54C91-02A5-4BB0-8229-1454D570A321}"/>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3" name="フローチャート: 判断 672">
          <a:extLst>
            <a:ext uri="{FF2B5EF4-FFF2-40B4-BE49-F238E27FC236}">
              <a16:creationId xmlns:a16="http://schemas.microsoft.com/office/drawing/2014/main" id="{18D618BE-D929-4207-A38D-53AF45F52F50}"/>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4" name="フローチャート: 判断 673">
          <a:extLst>
            <a:ext uri="{FF2B5EF4-FFF2-40B4-BE49-F238E27FC236}">
              <a16:creationId xmlns:a16="http://schemas.microsoft.com/office/drawing/2014/main" id="{1DC87228-BF9E-4ABB-963A-FEAD2D3FFE6B}"/>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5" name="フローチャート: 判断 674">
          <a:extLst>
            <a:ext uri="{FF2B5EF4-FFF2-40B4-BE49-F238E27FC236}">
              <a16:creationId xmlns:a16="http://schemas.microsoft.com/office/drawing/2014/main" id="{6B000469-3A84-4654-890D-FABFB64FBADD}"/>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6DD4404-18FC-4C58-8F8E-9C2B4805A9A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979B845-87AD-474F-9373-5DBF33914C1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03264CC-9AB1-47C7-92FB-AC68A86EA67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51B6F41-36DC-4D2A-A419-9C02C1B2050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148AE7B-CA02-41C4-8012-C3123CAD1CF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8889</xdr:rowOff>
    </xdr:from>
    <xdr:to>
      <xdr:col>85</xdr:col>
      <xdr:colOff>177800</xdr:colOff>
      <xdr:row>107</xdr:row>
      <xdr:rowOff>110489</xdr:rowOff>
    </xdr:to>
    <xdr:sp macro="" textlink="">
      <xdr:nvSpPr>
        <xdr:cNvPr id="681" name="楕円 680">
          <a:extLst>
            <a:ext uri="{FF2B5EF4-FFF2-40B4-BE49-F238E27FC236}">
              <a16:creationId xmlns:a16="http://schemas.microsoft.com/office/drawing/2014/main" id="{8763BBEE-7D16-48FC-BF56-2A6D8C8CB761}"/>
            </a:ext>
          </a:extLst>
        </xdr:cNvPr>
        <xdr:cNvSpPr/>
      </xdr:nvSpPr>
      <xdr:spPr>
        <a:xfrm>
          <a:off x="14325600" y="179463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682" name="【庁舎】&#10;有形固定資産減価償却率該当値テキスト">
          <a:extLst>
            <a:ext uri="{FF2B5EF4-FFF2-40B4-BE49-F238E27FC236}">
              <a16:creationId xmlns:a16="http://schemas.microsoft.com/office/drawing/2014/main" id="{B9CD25D1-8A91-41EF-91ED-00FC8920E1FF}"/>
            </a:ext>
          </a:extLst>
        </xdr:cNvPr>
        <xdr:cNvSpPr txBox="1"/>
      </xdr:nvSpPr>
      <xdr:spPr>
        <a:xfrm>
          <a:off x="14414500"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7620</xdr:rowOff>
    </xdr:from>
    <xdr:to>
      <xdr:col>81</xdr:col>
      <xdr:colOff>101600</xdr:colOff>
      <xdr:row>107</xdr:row>
      <xdr:rowOff>109220</xdr:rowOff>
    </xdr:to>
    <xdr:sp macro="" textlink="">
      <xdr:nvSpPr>
        <xdr:cNvPr id="683" name="楕円 682">
          <a:extLst>
            <a:ext uri="{FF2B5EF4-FFF2-40B4-BE49-F238E27FC236}">
              <a16:creationId xmlns:a16="http://schemas.microsoft.com/office/drawing/2014/main" id="{9C7709D2-D3F4-46E7-8BA8-96A400399D9C}"/>
            </a:ext>
          </a:extLst>
        </xdr:cNvPr>
        <xdr:cNvSpPr/>
      </xdr:nvSpPr>
      <xdr:spPr>
        <a:xfrm>
          <a:off x="13578840" y="17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58420</xdr:rowOff>
    </xdr:from>
    <xdr:to>
      <xdr:col>85</xdr:col>
      <xdr:colOff>127000</xdr:colOff>
      <xdr:row>107</xdr:row>
      <xdr:rowOff>59689</xdr:rowOff>
    </xdr:to>
    <xdr:cxnSp macro="">
      <xdr:nvCxnSpPr>
        <xdr:cNvPr id="684" name="直線コネクタ 683">
          <a:extLst>
            <a:ext uri="{FF2B5EF4-FFF2-40B4-BE49-F238E27FC236}">
              <a16:creationId xmlns:a16="http://schemas.microsoft.com/office/drawing/2014/main" id="{4771C3F6-9890-48F6-B9E3-83854E1B89AD}"/>
            </a:ext>
          </a:extLst>
        </xdr:cNvPr>
        <xdr:cNvCxnSpPr/>
      </xdr:nvCxnSpPr>
      <xdr:spPr>
        <a:xfrm>
          <a:off x="13629640" y="17995900"/>
          <a:ext cx="74676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685" name="楕円 684">
          <a:extLst>
            <a:ext uri="{FF2B5EF4-FFF2-40B4-BE49-F238E27FC236}">
              <a16:creationId xmlns:a16="http://schemas.microsoft.com/office/drawing/2014/main" id="{2DC89ADC-2E12-428C-826A-C02AB6F17543}"/>
            </a:ext>
          </a:extLst>
        </xdr:cNvPr>
        <xdr:cNvSpPr/>
      </xdr:nvSpPr>
      <xdr:spPr>
        <a:xfrm>
          <a:off x="1280414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57150</xdr:rowOff>
    </xdr:from>
    <xdr:to>
      <xdr:col>81</xdr:col>
      <xdr:colOff>50800</xdr:colOff>
      <xdr:row>107</xdr:row>
      <xdr:rowOff>58420</xdr:rowOff>
    </xdr:to>
    <xdr:cxnSp macro="">
      <xdr:nvCxnSpPr>
        <xdr:cNvPr id="686" name="直線コネクタ 685">
          <a:extLst>
            <a:ext uri="{FF2B5EF4-FFF2-40B4-BE49-F238E27FC236}">
              <a16:creationId xmlns:a16="http://schemas.microsoft.com/office/drawing/2014/main" id="{DFCCEE0A-F8F2-47E0-9F5B-EF1D27F4CC94}"/>
            </a:ext>
          </a:extLst>
        </xdr:cNvPr>
        <xdr:cNvCxnSpPr/>
      </xdr:nvCxnSpPr>
      <xdr:spPr>
        <a:xfrm>
          <a:off x="12854940" y="1799463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xdr:rowOff>
    </xdr:from>
    <xdr:to>
      <xdr:col>72</xdr:col>
      <xdr:colOff>38100</xdr:colOff>
      <xdr:row>107</xdr:row>
      <xdr:rowOff>107950</xdr:rowOff>
    </xdr:to>
    <xdr:sp macro="" textlink="">
      <xdr:nvSpPr>
        <xdr:cNvPr id="687" name="楕円 686">
          <a:extLst>
            <a:ext uri="{FF2B5EF4-FFF2-40B4-BE49-F238E27FC236}">
              <a16:creationId xmlns:a16="http://schemas.microsoft.com/office/drawing/2014/main" id="{D383A8A6-E3DE-4030-AAF4-F8A3D3511EBF}"/>
            </a:ext>
          </a:extLst>
        </xdr:cNvPr>
        <xdr:cNvSpPr/>
      </xdr:nvSpPr>
      <xdr:spPr>
        <a:xfrm>
          <a:off x="12029440" y="1794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57150</xdr:rowOff>
    </xdr:from>
    <xdr:to>
      <xdr:col>76</xdr:col>
      <xdr:colOff>114300</xdr:colOff>
      <xdr:row>107</xdr:row>
      <xdr:rowOff>57150</xdr:rowOff>
    </xdr:to>
    <xdr:cxnSp macro="">
      <xdr:nvCxnSpPr>
        <xdr:cNvPr id="688" name="直線コネクタ 687">
          <a:extLst>
            <a:ext uri="{FF2B5EF4-FFF2-40B4-BE49-F238E27FC236}">
              <a16:creationId xmlns:a16="http://schemas.microsoft.com/office/drawing/2014/main" id="{E09DF952-8DC1-43D5-994A-764760ACA693}"/>
            </a:ext>
          </a:extLst>
        </xdr:cNvPr>
        <xdr:cNvCxnSpPr/>
      </xdr:nvCxnSpPr>
      <xdr:spPr>
        <a:xfrm>
          <a:off x="12072620" y="179946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5080</xdr:rowOff>
    </xdr:from>
    <xdr:to>
      <xdr:col>67</xdr:col>
      <xdr:colOff>101600</xdr:colOff>
      <xdr:row>107</xdr:row>
      <xdr:rowOff>106680</xdr:rowOff>
    </xdr:to>
    <xdr:sp macro="" textlink="">
      <xdr:nvSpPr>
        <xdr:cNvPr id="689" name="楕円 688">
          <a:extLst>
            <a:ext uri="{FF2B5EF4-FFF2-40B4-BE49-F238E27FC236}">
              <a16:creationId xmlns:a16="http://schemas.microsoft.com/office/drawing/2014/main" id="{1A879436-7A6D-485D-A40B-8D2EB357E636}"/>
            </a:ext>
          </a:extLst>
        </xdr:cNvPr>
        <xdr:cNvSpPr/>
      </xdr:nvSpPr>
      <xdr:spPr>
        <a:xfrm>
          <a:off x="1123188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55880</xdr:rowOff>
    </xdr:from>
    <xdr:to>
      <xdr:col>71</xdr:col>
      <xdr:colOff>177800</xdr:colOff>
      <xdr:row>107</xdr:row>
      <xdr:rowOff>57150</xdr:rowOff>
    </xdr:to>
    <xdr:cxnSp macro="">
      <xdr:nvCxnSpPr>
        <xdr:cNvPr id="690" name="直線コネクタ 689">
          <a:extLst>
            <a:ext uri="{FF2B5EF4-FFF2-40B4-BE49-F238E27FC236}">
              <a16:creationId xmlns:a16="http://schemas.microsoft.com/office/drawing/2014/main" id="{3F826ABD-BDDE-4E79-9EEE-EF3EB497AF11}"/>
            </a:ext>
          </a:extLst>
        </xdr:cNvPr>
        <xdr:cNvCxnSpPr/>
      </xdr:nvCxnSpPr>
      <xdr:spPr>
        <a:xfrm>
          <a:off x="11282680" y="1799336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91" name="n_1aveValue【庁舎】&#10;有形固定資産減価償却率">
          <a:extLst>
            <a:ext uri="{FF2B5EF4-FFF2-40B4-BE49-F238E27FC236}">
              <a16:creationId xmlns:a16="http://schemas.microsoft.com/office/drawing/2014/main" id="{9CA0BD31-7E3A-4DC0-A48B-9AA3221E9C91}"/>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2" name="n_2aveValue【庁舎】&#10;有形固定資産減価償却率">
          <a:extLst>
            <a:ext uri="{FF2B5EF4-FFF2-40B4-BE49-F238E27FC236}">
              <a16:creationId xmlns:a16="http://schemas.microsoft.com/office/drawing/2014/main" id="{9F9C3A7D-EBF5-47FC-A625-3D58A3122434}"/>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3" name="n_3aveValue【庁舎】&#10;有形固定資産減価償却率">
          <a:extLst>
            <a:ext uri="{FF2B5EF4-FFF2-40B4-BE49-F238E27FC236}">
              <a16:creationId xmlns:a16="http://schemas.microsoft.com/office/drawing/2014/main" id="{7F6316F2-7F2C-46AC-AE97-6FAA1F80D9B8}"/>
            </a:ext>
          </a:extLst>
        </xdr:cNvPr>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4" name="n_4aveValue【庁舎】&#10;有形固定資産減価償却率">
          <a:extLst>
            <a:ext uri="{FF2B5EF4-FFF2-40B4-BE49-F238E27FC236}">
              <a16:creationId xmlns:a16="http://schemas.microsoft.com/office/drawing/2014/main" id="{60EDFEBC-8BAB-4921-AB0D-5F4D607836E1}"/>
            </a:ext>
          </a:extLst>
        </xdr:cNvPr>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100347</xdr:rowOff>
    </xdr:from>
    <xdr:ext cx="405111" cy="259045"/>
    <xdr:sp macro="" textlink="">
      <xdr:nvSpPr>
        <xdr:cNvPr id="695" name="n_1mainValue【庁舎】&#10;有形固定資産減価償却率">
          <a:extLst>
            <a:ext uri="{FF2B5EF4-FFF2-40B4-BE49-F238E27FC236}">
              <a16:creationId xmlns:a16="http://schemas.microsoft.com/office/drawing/2014/main" id="{95C0F6C9-C586-4CBC-809E-43334464E8DC}"/>
            </a:ext>
          </a:extLst>
        </xdr:cNvPr>
        <xdr:cNvSpPr txBox="1"/>
      </xdr:nvSpPr>
      <xdr:spPr>
        <a:xfrm>
          <a:off x="13437244" y="180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696" name="n_2mainValue【庁舎】&#10;有形固定資産減価償却率">
          <a:extLst>
            <a:ext uri="{FF2B5EF4-FFF2-40B4-BE49-F238E27FC236}">
              <a16:creationId xmlns:a16="http://schemas.microsoft.com/office/drawing/2014/main" id="{04E378FB-E7F8-4BFB-AD8B-26298C236BDC}"/>
            </a:ext>
          </a:extLst>
        </xdr:cNvPr>
        <xdr:cNvSpPr txBox="1"/>
      </xdr:nvSpPr>
      <xdr:spPr>
        <a:xfrm>
          <a:off x="126752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99077</xdr:rowOff>
    </xdr:from>
    <xdr:ext cx="405111" cy="259045"/>
    <xdr:sp macro="" textlink="">
      <xdr:nvSpPr>
        <xdr:cNvPr id="697" name="n_3mainValue【庁舎】&#10;有形固定資産減価償却率">
          <a:extLst>
            <a:ext uri="{FF2B5EF4-FFF2-40B4-BE49-F238E27FC236}">
              <a16:creationId xmlns:a16="http://schemas.microsoft.com/office/drawing/2014/main" id="{D56A5B55-023E-4141-8124-F43A99DBE75E}"/>
            </a:ext>
          </a:extLst>
        </xdr:cNvPr>
        <xdr:cNvSpPr txBox="1"/>
      </xdr:nvSpPr>
      <xdr:spPr>
        <a:xfrm>
          <a:off x="119005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97807</xdr:rowOff>
    </xdr:from>
    <xdr:ext cx="405111" cy="259045"/>
    <xdr:sp macro="" textlink="">
      <xdr:nvSpPr>
        <xdr:cNvPr id="698" name="n_4mainValue【庁舎】&#10;有形固定資産減価償却率">
          <a:extLst>
            <a:ext uri="{FF2B5EF4-FFF2-40B4-BE49-F238E27FC236}">
              <a16:creationId xmlns:a16="http://schemas.microsoft.com/office/drawing/2014/main" id="{0BC18D79-1625-4593-BF0C-0EFCB6D547F3}"/>
            </a:ext>
          </a:extLst>
        </xdr:cNvPr>
        <xdr:cNvSpPr txBox="1"/>
      </xdr:nvSpPr>
      <xdr:spPr>
        <a:xfrm>
          <a:off x="11102984" y="180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59DD79B0-128F-4E0B-A591-D610BD75CFB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521B3F6-F32F-4870-8C6F-CB99384DE8E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C0CC2D7B-9449-4A62-847B-B121AEB0B3A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26FC152-0F76-4C4E-8B0F-7CA97E28DA5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FA1022E2-4BD0-4FB2-A180-CEDF9F2B948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7FBC302C-1473-4FC6-B38D-4890087792D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8F41C6A-9E62-4BDC-921A-F2B1E744250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CBAB1B6D-B4A4-470D-8900-305458F40EA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9A2A1A38-A113-4A54-A558-59BA7FFFCF3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6EF5DD29-5AAD-4F6D-A312-AD04558D4B2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10864629-C761-44CD-ACE0-4F686E4A250D}"/>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17376A4B-407B-49B1-BB27-2AAFB46CE05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B5F57FEA-DA64-4B7D-B92D-D26D7F2F764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112B3982-37BD-4116-A44B-4755AA6CD1B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C2666E86-BAA5-4B47-AF5D-E67C18E4B54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243B733F-56DD-43DD-827E-31E116C694F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9142C997-562E-4307-A4F1-C65BD297CBC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B1799DB4-3F80-4D6F-BD4B-F78163F7E01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402E16B4-286B-4378-9800-5C63F4BEDDA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6B0C2025-ECDC-4D23-8AAB-1C21A323ACC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D3BA0C94-7AED-4725-B6A5-3B9E157F509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C6416D2B-AFC6-4781-8360-5C0BE57153B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223BABA8-80F4-4FFE-B107-020481584A0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E26DC69D-4A83-4124-AE00-4FAA11F4D1C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1E2241BD-3592-487D-A5F5-D5D5EB0C1DF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6E19AAF2-A192-46AC-BEB7-18AE7A264E2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5" name="直線コネクタ 724">
          <a:extLst>
            <a:ext uri="{FF2B5EF4-FFF2-40B4-BE49-F238E27FC236}">
              <a16:creationId xmlns:a16="http://schemas.microsoft.com/office/drawing/2014/main" id="{3C367F0A-8B7A-4BF4-9081-2C3D49D6E065}"/>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a:extLst>
            <a:ext uri="{FF2B5EF4-FFF2-40B4-BE49-F238E27FC236}">
              <a16:creationId xmlns:a16="http://schemas.microsoft.com/office/drawing/2014/main" id="{0D3966B1-DBFA-4979-981F-D8313F3E3ACE}"/>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a:extLst>
            <a:ext uri="{FF2B5EF4-FFF2-40B4-BE49-F238E27FC236}">
              <a16:creationId xmlns:a16="http://schemas.microsoft.com/office/drawing/2014/main" id="{EE6C8ADA-DCE3-45B0-9D4B-6EB0576026BB}"/>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8" name="【庁舎】&#10;一人当たり面積最大値テキスト">
          <a:extLst>
            <a:ext uri="{FF2B5EF4-FFF2-40B4-BE49-F238E27FC236}">
              <a16:creationId xmlns:a16="http://schemas.microsoft.com/office/drawing/2014/main" id="{D7A21D4A-8356-4C72-A5FE-9BBD0AF7215E}"/>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9" name="直線コネクタ 728">
          <a:extLst>
            <a:ext uri="{FF2B5EF4-FFF2-40B4-BE49-F238E27FC236}">
              <a16:creationId xmlns:a16="http://schemas.microsoft.com/office/drawing/2014/main" id="{EF90AC2F-EEC7-47A8-9FF9-2F23E584CC02}"/>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30" name="【庁舎】&#10;一人当たり面積平均値テキスト">
          <a:extLst>
            <a:ext uri="{FF2B5EF4-FFF2-40B4-BE49-F238E27FC236}">
              <a16:creationId xmlns:a16="http://schemas.microsoft.com/office/drawing/2014/main" id="{C1EE82BB-E9FC-498C-8C90-44F5D2B20F08}"/>
            </a:ext>
          </a:extLst>
        </xdr:cNvPr>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1" name="フローチャート: 判断 730">
          <a:extLst>
            <a:ext uri="{FF2B5EF4-FFF2-40B4-BE49-F238E27FC236}">
              <a16:creationId xmlns:a16="http://schemas.microsoft.com/office/drawing/2014/main" id="{5748DC35-6002-47C2-BF1F-BAF20B865777}"/>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2" name="フローチャート: 判断 731">
          <a:extLst>
            <a:ext uri="{FF2B5EF4-FFF2-40B4-BE49-F238E27FC236}">
              <a16:creationId xmlns:a16="http://schemas.microsoft.com/office/drawing/2014/main" id="{98C99B03-61CB-4663-820C-3115CBD28821}"/>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3" name="フローチャート: 判断 732">
          <a:extLst>
            <a:ext uri="{FF2B5EF4-FFF2-40B4-BE49-F238E27FC236}">
              <a16:creationId xmlns:a16="http://schemas.microsoft.com/office/drawing/2014/main" id="{E514509A-5E1A-41D0-97BA-EC16FEA90310}"/>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4" name="フローチャート: 判断 733">
          <a:extLst>
            <a:ext uri="{FF2B5EF4-FFF2-40B4-BE49-F238E27FC236}">
              <a16:creationId xmlns:a16="http://schemas.microsoft.com/office/drawing/2014/main" id="{7A936BD5-90C4-46A8-804E-9799BF9D8E62}"/>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5" name="フローチャート: 判断 734">
          <a:extLst>
            <a:ext uri="{FF2B5EF4-FFF2-40B4-BE49-F238E27FC236}">
              <a16:creationId xmlns:a16="http://schemas.microsoft.com/office/drawing/2014/main" id="{119AA6C6-7D67-4215-8D42-7AC7616241C8}"/>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6D2D2FA-9EEB-430F-BE78-028F111BBD6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CF6E89C-2F8D-45BF-929E-AC5BAB53E80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F937646-A3BB-4CF3-ABAF-464FA4B8C2F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C90FA44-B446-4086-9E8C-2AEBCB3491E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B9E1601-A846-4C8C-B1EA-BA7BFAD09A8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41" name="楕円 740">
          <a:extLst>
            <a:ext uri="{FF2B5EF4-FFF2-40B4-BE49-F238E27FC236}">
              <a16:creationId xmlns:a16="http://schemas.microsoft.com/office/drawing/2014/main" id="{3228A382-8843-43F2-8C2D-19BB58697C97}"/>
            </a:ext>
          </a:extLst>
        </xdr:cNvPr>
        <xdr:cNvSpPr/>
      </xdr:nvSpPr>
      <xdr:spPr>
        <a:xfrm>
          <a:off x="19458940" y="1806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742" name="【庁舎】&#10;一人当たり面積該当値テキスト">
          <a:extLst>
            <a:ext uri="{FF2B5EF4-FFF2-40B4-BE49-F238E27FC236}">
              <a16:creationId xmlns:a16="http://schemas.microsoft.com/office/drawing/2014/main" id="{2CE865BB-CB82-4ABC-B873-1845EF07481C}"/>
            </a:ext>
          </a:extLst>
        </xdr:cNvPr>
        <xdr:cNvSpPr txBox="1"/>
      </xdr:nvSpPr>
      <xdr:spPr>
        <a:xfrm>
          <a:off x="19547840" y="18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743" name="楕円 742">
          <a:extLst>
            <a:ext uri="{FF2B5EF4-FFF2-40B4-BE49-F238E27FC236}">
              <a16:creationId xmlns:a16="http://schemas.microsoft.com/office/drawing/2014/main" id="{6DE1690F-B76B-4A9A-AF49-FDB037F2F0BD}"/>
            </a:ext>
          </a:extLst>
        </xdr:cNvPr>
        <xdr:cNvSpPr/>
      </xdr:nvSpPr>
      <xdr:spPr>
        <a:xfrm>
          <a:off x="18735040" y="18072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744" name="直線コネクタ 743">
          <a:extLst>
            <a:ext uri="{FF2B5EF4-FFF2-40B4-BE49-F238E27FC236}">
              <a16:creationId xmlns:a16="http://schemas.microsoft.com/office/drawing/2014/main" id="{FD7EFDE2-7276-477F-A929-73FAF0427591}"/>
            </a:ext>
          </a:extLst>
        </xdr:cNvPr>
        <xdr:cNvCxnSpPr/>
      </xdr:nvCxnSpPr>
      <xdr:spPr>
        <a:xfrm flipV="1">
          <a:off x="18778220" y="1811600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745" name="楕円 744">
          <a:extLst>
            <a:ext uri="{FF2B5EF4-FFF2-40B4-BE49-F238E27FC236}">
              <a16:creationId xmlns:a16="http://schemas.microsoft.com/office/drawing/2014/main" id="{1AE798F9-784B-4DDD-9D75-EF9EBE6559CD}"/>
            </a:ext>
          </a:extLst>
        </xdr:cNvPr>
        <xdr:cNvSpPr/>
      </xdr:nvSpPr>
      <xdr:spPr>
        <a:xfrm>
          <a:off x="179374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746" name="直線コネクタ 745">
          <a:extLst>
            <a:ext uri="{FF2B5EF4-FFF2-40B4-BE49-F238E27FC236}">
              <a16:creationId xmlns:a16="http://schemas.microsoft.com/office/drawing/2014/main" id="{376F4306-804E-447A-8192-A2F3D979006B}"/>
            </a:ext>
          </a:extLst>
        </xdr:cNvPr>
        <xdr:cNvCxnSpPr/>
      </xdr:nvCxnSpPr>
      <xdr:spPr>
        <a:xfrm flipV="1">
          <a:off x="17988280" y="18119271"/>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747" name="楕円 746">
          <a:extLst>
            <a:ext uri="{FF2B5EF4-FFF2-40B4-BE49-F238E27FC236}">
              <a16:creationId xmlns:a16="http://schemas.microsoft.com/office/drawing/2014/main" id="{A68AC4C9-FE00-4162-AC5A-3ABB38A38253}"/>
            </a:ext>
          </a:extLst>
        </xdr:cNvPr>
        <xdr:cNvSpPr/>
      </xdr:nvSpPr>
      <xdr:spPr>
        <a:xfrm>
          <a:off x="17162780" y="1807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20682</xdr:rowOff>
    </xdr:to>
    <xdr:cxnSp macro="">
      <xdr:nvCxnSpPr>
        <xdr:cNvPr id="748" name="直線コネクタ 747">
          <a:extLst>
            <a:ext uri="{FF2B5EF4-FFF2-40B4-BE49-F238E27FC236}">
              <a16:creationId xmlns:a16="http://schemas.microsoft.com/office/drawing/2014/main" id="{F4C19A77-02F2-4559-B78B-599C856E8EC3}"/>
            </a:ext>
          </a:extLst>
        </xdr:cNvPr>
        <xdr:cNvCxnSpPr/>
      </xdr:nvCxnSpPr>
      <xdr:spPr>
        <a:xfrm flipV="1">
          <a:off x="17213580" y="18122538"/>
          <a:ext cx="7747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749" name="楕円 748">
          <a:extLst>
            <a:ext uri="{FF2B5EF4-FFF2-40B4-BE49-F238E27FC236}">
              <a16:creationId xmlns:a16="http://schemas.microsoft.com/office/drawing/2014/main" id="{29221FF6-3AF4-47B8-A437-CC0BB4D719E3}"/>
            </a:ext>
          </a:extLst>
        </xdr:cNvPr>
        <xdr:cNvSpPr/>
      </xdr:nvSpPr>
      <xdr:spPr>
        <a:xfrm>
          <a:off x="16388080" y="18078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20682</xdr:rowOff>
    </xdr:from>
    <xdr:to>
      <xdr:col>102</xdr:col>
      <xdr:colOff>114300</xdr:colOff>
      <xdr:row>108</xdr:row>
      <xdr:rowOff>20682</xdr:rowOff>
    </xdr:to>
    <xdr:cxnSp macro="">
      <xdr:nvCxnSpPr>
        <xdr:cNvPr id="750" name="直線コネクタ 749">
          <a:extLst>
            <a:ext uri="{FF2B5EF4-FFF2-40B4-BE49-F238E27FC236}">
              <a16:creationId xmlns:a16="http://schemas.microsoft.com/office/drawing/2014/main" id="{BB23135B-176E-4388-82A1-A537BE4643A5}"/>
            </a:ext>
          </a:extLst>
        </xdr:cNvPr>
        <xdr:cNvCxnSpPr/>
      </xdr:nvCxnSpPr>
      <xdr:spPr>
        <a:xfrm>
          <a:off x="16431260" y="1812580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1" name="n_1aveValue【庁舎】&#10;一人当たり面積">
          <a:extLst>
            <a:ext uri="{FF2B5EF4-FFF2-40B4-BE49-F238E27FC236}">
              <a16:creationId xmlns:a16="http://schemas.microsoft.com/office/drawing/2014/main" id="{E2CC77DF-DFCA-4243-85F3-86E072B9378F}"/>
            </a:ext>
          </a:extLst>
        </xdr:cNvPr>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2" name="n_2aveValue【庁舎】&#10;一人当たり面積">
          <a:extLst>
            <a:ext uri="{FF2B5EF4-FFF2-40B4-BE49-F238E27FC236}">
              <a16:creationId xmlns:a16="http://schemas.microsoft.com/office/drawing/2014/main" id="{6EC03C7E-55B7-41E1-A128-1B46406EEC5B}"/>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3" name="n_3aveValue【庁舎】&#10;一人当たり面積">
          <a:extLst>
            <a:ext uri="{FF2B5EF4-FFF2-40B4-BE49-F238E27FC236}">
              <a16:creationId xmlns:a16="http://schemas.microsoft.com/office/drawing/2014/main" id="{7ACE2F0C-F9A8-49A2-974E-81B9446A45DF}"/>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4" name="n_4aveValue【庁舎】&#10;一人当たり面積">
          <a:extLst>
            <a:ext uri="{FF2B5EF4-FFF2-40B4-BE49-F238E27FC236}">
              <a16:creationId xmlns:a16="http://schemas.microsoft.com/office/drawing/2014/main" id="{E1B0FDEC-F1DA-4C3D-9442-E94D282F53DF}"/>
            </a:ext>
          </a:extLst>
        </xdr:cNvPr>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755" name="n_1mainValue【庁舎】&#10;一人当たり面積">
          <a:extLst>
            <a:ext uri="{FF2B5EF4-FFF2-40B4-BE49-F238E27FC236}">
              <a16:creationId xmlns:a16="http://schemas.microsoft.com/office/drawing/2014/main" id="{BD8ECE4A-5C10-43ED-BDEA-90702FF47932}"/>
            </a:ext>
          </a:extLst>
        </xdr:cNvPr>
        <xdr:cNvSpPr txBox="1"/>
      </xdr:nvSpPr>
      <xdr:spPr>
        <a:xfrm>
          <a:off x="185611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756" name="n_2mainValue【庁舎】&#10;一人当たり面積">
          <a:extLst>
            <a:ext uri="{FF2B5EF4-FFF2-40B4-BE49-F238E27FC236}">
              <a16:creationId xmlns:a16="http://schemas.microsoft.com/office/drawing/2014/main" id="{9865B960-7B59-469E-9868-186EE4F121D6}"/>
            </a:ext>
          </a:extLst>
        </xdr:cNvPr>
        <xdr:cNvSpPr txBox="1"/>
      </xdr:nvSpPr>
      <xdr:spPr>
        <a:xfrm>
          <a:off x="177762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757" name="n_3mainValue【庁舎】&#10;一人当たり面積">
          <a:extLst>
            <a:ext uri="{FF2B5EF4-FFF2-40B4-BE49-F238E27FC236}">
              <a16:creationId xmlns:a16="http://schemas.microsoft.com/office/drawing/2014/main" id="{141087A7-F585-4D6D-8209-DE31C64C5C14}"/>
            </a:ext>
          </a:extLst>
        </xdr:cNvPr>
        <xdr:cNvSpPr txBox="1"/>
      </xdr:nvSpPr>
      <xdr:spPr>
        <a:xfrm>
          <a:off x="1700156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758" name="n_4mainValue【庁舎】&#10;一人当たり面積">
          <a:extLst>
            <a:ext uri="{FF2B5EF4-FFF2-40B4-BE49-F238E27FC236}">
              <a16:creationId xmlns:a16="http://schemas.microsoft.com/office/drawing/2014/main" id="{DEDB4B4F-BFA8-47B3-9B03-F285B4DB64A2}"/>
            </a:ext>
          </a:extLst>
        </xdr:cNvPr>
        <xdr:cNvSpPr txBox="1"/>
      </xdr:nvSpPr>
      <xdr:spPr>
        <a:xfrm>
          <a:off x="1622686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66183791-47BC-40FE-836E-1BB5D7731DC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5D0A00D0-1E02-45D6-ACA2-3F17942AAE6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36F45D42-09F9-4301-B7E9-9F83FF7BC3C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関しては大規模改修（耐震化）を行ったが、減価償却率は変わらないため類似団体平均値に比べ高い数値になっている。一人当たりの面積と同様に町民のニーズ、利用状況等を踏まえ多機能化も検討しつつ公共施設等総合管理計画を基にバランスに優れた健全な財政運営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23_&#31520;&#26494;&#30010;&#9679;&#9675;\&#12304;&#36001;&#25919;&#29366;&#27841;&#36039;&#26009;&#38598;&#12305;_213039_&#31520;&#26494;&#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23_&#31520;&#26494;&#30010;&#9679;&#9675;/&#12304;&#36001;&#25919;&#29366;&#27841;&#36039;&#26009;&#38598;&#12305;_213039_&#31520;&#26494;&#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81</v>
          </cell>
          <cell r="BX51">
            <v>81.5</v>
          </cell>
          <cell r="CF51">
            <v>67.5</v>
          </cell>
          <cell r="CN51">
            <v>54.1</v>
          </cell>
          <cell r="CV51">
            <v>41.5</v>
          </cell>
        </row>
        <row r="53">
          <cell r="BP53">
            <v>78.900000000000006</v>
          </cell>
          <cell r="BX53">
            <v>77.400000000000006</v>
          </cell>
          <cell r="CF53">
            <v>77.900000000000006</v>
          </cell>
          <cell r="CN53">
            <v>77.900000000000006</v>
          </cell>
          <cell r="CV53">
            <v>78.599999999999994</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cell r="BP73">
            <v>81</v>
          </cell>
          <cell r="BX73">
            <v>81.5</v>
          </cell>
          <cell r="CF73">
            <v>67.5</v>
          </cell>
          <cell r="CN73">
            <v>54.1</v>
          </cell>
          <cell r="CV73">
            <v>41.5</v>
          </cell>
        </row>
        <row r="75">
          <cell r="BP75">
            <v>6.5</v>
          </cell>
          <cell r="BX75">
            <v>6.4</v>
          </cell>
          <cell r="CF75">
            <v>6</v>
          </cell>
          <cell r="CN75">
            <v>5.8</v>
          </cell>
          <cell r="CV75">
            <v>5.8</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8619456</v>
      </c>
      <c r="BO4" s="449"/>
      <c r="BP4" s="449"/>
      <c r="BQ4" s="449"/>
      <c r="BR4" s="449"/>
      <c r="BS4" s="449"/>
      <c r="BT4" s="449"/>
      <c r="BU4" s="450"/>
      <c r="BV4" s="448">
        <v>8820245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9.4</v>
      </c>
      <c r="CU4" s="589"/>
      <c r="CV4" s="589"/>
      <c r="CW4" s="589"/>
      <c r="CX4" s="589"/>
      <c r="CY4" s="589"/>
      <c r="CZ4" s="589"/>
      <c r="DA4" s="590"/>
      <c r="DB4" s="588">
        <v>12.8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8132230</v>
      </c>
      <c r="BO5" s="420"/>
      <c r="BP5" s="420"/>
      <c r="BQ5" s="420"/>
      <c r="BR5" s="420"/>
      <c r="BS5" s="420"/>
      <c r="BT5" s="420"/>
      <c r="BU5" s="421"/>
      <c r="BV5" s="419">
        <v>8161662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89.7</v>
      </c>
      <c r="CU5" s="417"/>
      <c r="CV5" s="417"/>
      <c r="CW5" s="417"/>
      <c r="CX5" s="417"/>
      <c r="CY5" s="417"/>
      <c r="CZ5" s="417"/>
      <c r="DA5" s="418"/>
      <c r="DB5" s="416">
        <v>86.2</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487226</v>
      </c>
      <c r="BO6" s="420"/>
      <c r="BP6" s="420"/>
      <c r="BQ6" s="420"/>
      <c r="BR6" s="420"/>
      <c r="BS6" s="420"/>
      <c r="BT6" s="420"/>
      <c r="BU6" s="421"/>
      <c r="BV6" s="419">
        <v>658583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93.2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24249</v>
      </c>
      <c r="BO7" s="420"/>
      <c r="BP7" s="420"/>
      <c r="BQ7" s="420"/>
      <c r="BR7" s="420"/>
      <c r="BS7" s="420"/>
      <c r="BT7" s="420"/>
      <c r="BU7" s="421"/>
      <c r="BV7" s="419">
        <v>5482</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4936158</v>
      </c>
      <c r="CU7" s="420"/>
      <c r="CV7" s="420"/>
      <c r="CW7" s="420"/>
      <c r="CX7" s="420"/>
      <c r="CY7" s="420"/>
      <c r="CZ7" s="420"/>
      <c r="DA7" s="421"/>
      <c r="DB7" s="419">
        <v>5095885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462977</v>
      </c>
      <c r="BO8" s="420"/>
      <c r="BP8" s="420"/>
      <c r="BQ8" s="420"/>
      <c r="BR8" s="420"/>
      <c r="BS8" s="420"/>
      <c r="BT8" s="420"/>
      <c r="BU8" s="421"/>
      <c r="BV8" s="419">
        <v>653101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0.69</v>
      </c>
      <c r="CU8" s="523"/>
      <c r="CV8" s="523"/>
      <c r="CW8" s="523"/>
      <c r="CX8" s="523"/>
      <c r="CY8" s="523"/>
      <c r="CZ8" s="523"/>
      <c r="DA8" s="524"/>
      <c r="DB8" s="522">
        <v>0.71</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22208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-190124</v>
      </c>
      <c r="BO9" s="420"/>
      <c r="BP9" s="420"/>
      <c r="BQ9" s="420"/>
      <c r="BR9" s="420"/>
      <c r="BS9" s="420"/>
      <c r="BT9" s="420"/>
      <c r="BU9" s="421"/>
      <c r="BV9" s="419">
        <v>232423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9.6999999999999993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22750</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239656</v>
      </c>
      <c r="BO10" s="420"/>
      <c r="BP10" s="420"/>
      <c r="BQ10" s="420"/>
      <c r="BR10" s="420"/>
      <c r="BS10" s="420"/>
      <c r="BT10" s="420"/>
      <c r="BU10" s="421"/>
      <c r="BV10" s="419">
        <v>98903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21828</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122</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19244</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21449</v>
      </c>
      <c r="S13" s="507"/>
      <c r="T13" s="507"/>
      <c r="U13" s="507"/>
      <c r="V13" s="508"/>
      <c r="W13" s="509" t="s">
        <v>141</v>
      </c>
      <c r="X13" s="405"/>
      <c r="Y13" s="405"/>
      <c r="Z13" s="405"/>
      <c r="AA13" s="405"/>
      <c r="AB13" s="406"/>
      <c r="AC13" s="372">
        <v>94</v>
      </c>
      <c r="AD13" s="373"/>
      <c r="AE13" s="373"/>
      <c r="AF13" s="373"/>
      <c r="AG13" s="374"/>
      <c r="AH13" s="372">
        <v>112</v>
      </c>
      <c r="AI13" s="373"/>
      <c r="AJ13" s="373"/>
      <c r="AK13" s="373"/>
      <c r="AL13" s="432"/>
      <c r="AM13" s="476" t="s">
        <v>142</v>
      </c>
      <c r="AN13" s="376"/>
      <c r="AO13" s="376"/>
      <c r="AP13" s="376"/>
      <c r="AQ13" s="376"/>
      <c r="AR13" s="376"/>
      <c r="AS13" s="376"/>
      <c r="AT13" s="377"/>
      <c r="AU13" s="477" t="s">
        <v>117</v>
      </c>
      <c r="AV13" s="478"/>
      <c r="AW13" s="478"/>
      <c r="AX13" s="478"/>
      <c r="AY13" s="433" t="s">
        <v>143</v>
      </c>
      <c r="AZ13" s="434"/>
      <c r="BA13" s="434"/>
      <c r="BB13" s="434"/>
      <c r="BC13" s="434"/>
      <c r="BD13" s="434"/>
      <c r="BE13" s="434"/>
      <c r="BF13" s="434"/>
      <c r="BG13" s="434"/>
      <c r="BH13" s="434"/>
      <c r="BI13" s="434"/>
      <c r="BJ13" s="434"/>
      <c r="BK13" s="434"/>
      <c r="BL13" s="434"/>
      <c r="BM13" s="435"/>
      <c r="BN13" s="419">
        <v>49532</v>
      </c>
      <c r="BO13" s="420"/>
      <c r="BP13" s="420"/>
      <c r="BQ13" s="420"/>
      <c r="BR13" s="420"/>
      <c r="BS13" s="420"/>
      <c r="BT13" s="420"/>
      <c r="BU13" s="421"/>
      <c r="BV13" s="419">
        <v>312082</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21985</v>
      </c>
      <c r="S14" s="507"/>
      <c r="T14" s="507"/>
      <c r="U14" s="507"/>
      <c r="V14" s="508"/>
      <c r="W14" s="510"/>
      <c r="X14" s="408"/>
      <c r="Y14" s="408"/>
      <c r="Z14" s="408"/>
      <c r="AA14" s="408"/>
      <c r="AB14" s="409"/>
      <c r="AC14" s="499">
        <v>0.9</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41.5</v>
      </c>
      <c r="CU14" s="517"/>
      <c r="CV14" s="517"/>
      <c r="CW14" s="517"/>
      <c r="CX14" s="517"/>
      <c r="CY14" s="517"/>
      <c r="CZ14" s="517"/>
      <c r="DA14" s="518"/>
      <c r="DB14" s="516">
        <v>54.1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21618</v>
      </c>
      <c r="S15" s="507"/>
      <c r="T15" s="507"/>
      <c r="U15" s="507"/>
      <c r="V15" s="508"/>
      <c r="W15" s="509" t="s">
        <v>147</v>
      </c>
      <c r="X15" s="405"/>
      <c r="Y15" s="405"/>
      <c r="Z15" s="405"/>
      <c r="AA15" s="405"/>
      <c r="AB15" s="406"/>
      <c r="AC15" s="372">
        <v>2935</v>
      </c>
      <c r="AD15" s="373"/>
      <c r="AE15" s="373"/>
      <c r="AF15" s="373"/>
      <c r="AG15" s="374"/>
      <c r="AH15" s="372">
        <v>3163</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2735989</v>
      </c>
      <c r="BO15" s="449"/>
      <c r="BP15" s="449"/>
      <c r="BQ15" s="449"/>
      <c r="BR15" s="449"/>
      <c r="BS15" s="449"/>
      <c r="BT15" s="449"/>
      <c r="BU15" s="450"/>
      <c r="BV15" s="448">
        <v>2663811</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28.5</v>
      </c>
      <c r="AD16" s="500"/>
      <c r="AE16" s="500"/>
      <c r="AF16" s="500"/>
      <c r="AG16" s="501"/>
      <c r="AH16" s="499">
        <v>29.5</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4097573</v>
      </c>
      <c r="BO16" s="420"/>
      <c r="BP16" s="420"/>
      <c r="BQ16" s="420"/>
      <c r="BR16" s="420"/>
      <c r="BS16" s="420"/>
      <c r="BT16" s="420"/>
      <c r="BU16" s="421"/>
      <c r="BV16" s="419">
        <v>4001332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7254</v>
      </c>
      <c r="AD17" s="373"/>
      <c r="AE17" s="373"/>
      <c r="AF17" s="373"/>
      <c r="AG17" s="374"/>
      <c r="AH17" s="372">
        <v>7464</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3457318</v>
      </c>
      <c r="BO17" s="420"/>
      <c r="BP17" s="420"/>
      <c r="BQ17" s="420"/>
      <c r="BR17" s="420"/>
      <c r="BS17" s="420"/>
      <c r="BT17" s="420"/>
      <c r="BU17" s="421"/>
      <c r="BV17" s="419">
        <v>3367591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10.3</v>
      </c>
      <c r="M18" s="472"/>
      <c r="N18" s="472"/>
      <c r="O18" s="472"/>
      <c r="P18" s="472"/>
      <c r="Q18" s="472"/>
      <c r="R18" s="473"/>
      <c r="S18" s="473"/>
      <c r="T18" s="473"/>
      <c r="U18" s="473"/>
      <c r="V18" s="474"/>
      <c r="W18" s="490"/>
      <c r="X18" s="491"/>
      <c r="Y18" s="491"/>
      <c r="Z18" s="491"/>
      <c r="AA18" s="491"/>
      <c r="AB18" s="515"/>
      <c r="AC18" s="389">
        <v>70.5</v>
      </c>
      <c r="AD18" s="390"/>
      <c r="AE18" s="390"/>
      <c r="AF18" s="390"/>
      <c r="AG18" s="475"/>
      <c r="AH18" s="389">
        <v>69.5</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4511487</v>
      </c>
      <c r="BO18" s="420"/>
      <c r="BP18" s="420"/>
      <c r="BQ18" s="420"/>
      <c r="BR18" s="420"/>
      <c r="BS18" s="420"/>
      <c r="BT18" s="420"/>
      <c r="BU18" s="421"/>
      <c r="BV18" s="419">
        <v>4512659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2156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6073055</v>
      </c>
      <c r="BO19" s="420"/>
      <c r="BP19" s="420"/>
      <c r="BQ19" s="420"/>
      <c r="BR19" s="420"/>
      <c r="BS19" s="420"/>
      <c r="BT19" s="420"/>
      <c r="BU19" s="421"/>
      <c r="BV19" s="419">
        <v>6078533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8595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6419714</v>
      </c>
      <c r="BO22" s="449"/>
      <c r="BP22" s="449"/>
      <c r="BQ22" s="449"/>
      <c r="BR22" s="449"/>
      <c r="BS22" s="449"/>
      <c r="BT22" s="449"/>
      <c r="BU22" s="450"/>
      <c r="BV22" s="448">
        <v>6741838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4125121</v>
      </c>
      <c r="BO23" s="420"/>
      <c r="BP23" s="420"/>
      <c r="BQ23" s="420"/>
      <c r="BR23" s="420"/>
      <c r="BS23" s="420"/>
      <c r="BT23" s="420"/>
      <c r="BU23" s="421"/>
      <c r="BV23" s="419">
        <v>4196439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7290</v>
      </c>
      <c r="R24" s="373"/>
      <c r="S24" s="373"/>
      <c r="T24" s="373"/>
      <c r="U24" s="373"/>
      <c r="V24" s="374"/>
      <c r="W24" s="462"/>
      <c r="X24" s="399"/>
      <c r="Y24" s="400"/>
      <c r="Z24" s="375" t="s">
        <v>172</v>
      </c>
      <c r="AA24" s="376"/>
      <c r="AB24" s="376"/>
      <c r="AC24" s="376"/>
      <c r="AD24" s="376"/>
      <c r="AE24" s="376"/>
      <c r="AF24" s="376"/>
      <c r="AG24" s="377"/>
      <c r="AH24" s="372">
        <v>113</v>
      </c>
      <c r="AI24" s="373"/>
      <c r="AJ24" s="373"/>
      <c r="AK24" s="373"/>
      <c r="AL24" s="374"/>
      <c r="AM24" s="372">
        <v>334932</v>
      </c>
      <c r="AN24" s="373"/>
      <c r="AO24" s="373"/>
      <c r="AP24" s="373"/>
      <c r="AQ24" s="373"/>
      <c r="AR24" s="374"/>
      <c r="AS24" s="372">
        <v>2964</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2535237</v>
      </c>
      <c r="BO24" s="420"/>
      <c r="BP24" s="420"/>
      <c r="BQ24" s="420"/>
      <c r="BR24" s="420"/>
      <c r="BS24" s="420"/>
      <c r="BT24" s="420"/>
      <c r="BU24" s="421"/>
      <c r="BV24" s="419">
        <v>2616252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6255</v>
      </c>
      <c r="R25" s="373"/>
      <c r="S25" s="373"/>
      <c r="T25" s="373"/>
      <c r="U25" s="373"/>
      <c r="V25" s="374"/>
      <c r="W25" s="462"/>
      <c r="X25" s="399"/>
      <c r="Y25" s="400"/>
      <c r="Z25" s="375" t="s">
        <v>175</v>
      </c>
      <c r="AA25" s="376"/>
      <c r="AB25" s="376"/>
      <c r="AC25" s="376"/>
      <c r="AD25" s="376"/>
      <c r="AE25" s="376"/>
      <c r="AF25" s="376"/>
      <c r="AG25" s="377"/>
      <c r="AH25" s="372" t="s">
        <v>176</v>
      </c>
      <c r="AI25" s="373"/>
      <c r="AJ25" s="373"/>
      <c r="AK25" s="373"/>
      <c r="AL25" s="374"/>
      <c r="AM25" s="372" t="s">
        <v>176</v>
      </c>
      <c r="AN25" s="373"/>
      <c r="AO25" s="373"/>
      <c r="AP25" s="373"/>
      <c r="AQ25" s="373"/>
      <c r="AR25" s="374"/>
      <c r="AS25" s="372" t="s">
        <v>176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t="s">
        <v>176</v>
      </c>
      <c r="BO25" s="449"/>
      <c r="BP25" s="449"/>
      <c r="BQ25" s="449"/>
      <c r="BR25" s="449"/>
      <c r="BS25" s="449"/>
      <c r="BT25" s="449"/>
      <c r="BU25" s="450"/>
      <c r="BV25" s="448" t="s">
        <v>176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t="s">
        <v>176</v>
      </c>
      <c r="M26" s="373"/>
      <c r="N26" s="373"/>
      <c r="O26" s="373"/>
      <c r="P26" s="374"/>
      <c r="Q26" s="372" t="s">
        <v>176</v>
      </c>
      <c r="R26" s="373"/>
      <c r="S26" s="373"/>
      <c r="T26" s="373"/>
      <c r="U26" s="373"/>
      <c r="V26" s="374"/>
      <c r="W26" s="462"/>
      <c r="X26" s="399"/>
      <c r="Y26" s="400"/>
      <c r="Z26" s="375" t="s">
        <v>179</v>
      </c>
      <c r="AA26" s="430"/>
      <c r="AB26" s="430"/>
      <c r="AC26" s="430"/>
      <c r="AD26" s="430"/>
      <c r="AE26" s="430"/>
      <c r="AF26" s="430"/>
      <c r="AG26" s="431"/>
      <c r="AH26" s="372" t="s">
        <v>176</v>
      </c>
      <c r="AI26" s="373"/>
      <c r="AJ26" s="373"/>
      <c r="AK26" s="373"/>
      <c r="AL26" s="374"/>
      <c r="AM26" s="372" t="s">
        <v>176</v>
      </c>
      <c r="AN26" s="373"/>
      <c r="AO26" s="373"/>
      <c r="AP26" s="373"/>
      <c r="AQ26" s="373"/>
      <c r="AR26" s="374"/>
      <c r="AS26" s="372" t="s">
        <v>176</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v>7650</v>
      </c>
      <c r="BO26" s="420"/>
      <c r="BP26" s="420"/>
      <c r="BQ26" s="420"/>
      <c r="BR26" s="420"/>
      <c r="BS26" s="420"/>
      <c r="BT26" s="420"/>
      <c r="BU26" s="421"/>
      <c r="BV26" s="419" t="s">
        <v>176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3000</v>
      </c>
      <c r="R27" s="373"/>
      <c r="S27" s="373"/>
      <c r="T27" s="373"/>
      <c r="U27" s="373"/>
      <c r="V27" s="374"/>
      <c r="W27" s="462"/>
      <c r="X27" s="399"/>
      <c r="Y27" s="400"/>
      <c r="Z27" s="375" t="s">
        <v>182</v>
      </c>
      <c r="AA27" s="376"/>
      <c r="AB27" s="376"/>
      <c r="AC27" s="376"/>
      <c r="AD27" s="376"/>
      <c r="AE27" s="376"/>
      <c r="AF27" s="376"/>
      <c r="AG27" s="377"/>
      <c r="AH27" s="372" t="s">
        <v>176</v>
      </c>
      <c r="AI27" s="373"/>
      <c r="AJ27" s="373"/>
      <c r="AK27" s="373"/>
      <c r="AL27" s="374"/>
      <c r="AM27" s="372" t="s">
        <v>176</v>
      </c>
      <c r="AN27" s="373"/>
      <c r="AO27" s="373"/>
      <c r="AP27" s="373"/>
      <c r="AQ27" s="373"/>
      <c r="AR27" s="374"/>
      <c r="AS27" s="372" t="s">
        <v>139</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176</v>
      </c>
      <c r="BO27" s="454"/>
      <c r="BP27" s="454"/>
      <c r="BQ27" s="454"/>
      <c r="BR27" s="454"/>
      <c r="BS27" s="454"/>
      <c r="BT27" s="454"/>
      <c r="BU27" s="455"/>
      <c r="BV27" s="453" t="s">
        <v>176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184</v>
      </c>
      <c r="F28" s="376"/>
      <c r="G28" s="376"/>
      <c r="H28" s="376"/>
      <c r="I28" s="376"/>
      <c r="J28" s="376"/>
      <c r="K28" s="377"/>
      <c r="L28" s="372">
        <v>1</v>
      </c>
      <c r="M28" s="373"/>
      <c r="N28" s="373"/>
      <c r="O28" s="373"/>
      <c r="P28" s="374"/>
      <c r="Q28" s="372">
        <v>2600</v>
      </c>
      <c r="R28" s="373"/>
      <c r="S28" s="373"/>
      <c r="T28" s="373"/>
      <c r="U28" s="373"/>
      <c r="V28" s="374"/>
      <c r="W28" s="462"/>
      <c r="X28" s="399"/>
      <c r="Y28" s="400"/>
      <c r="Z28" s="375" t="s">
        <v>185</v>
      </c>
      <c r="AA28" s="376"/>
      <c r="AB28" s="376"/>
      <c r="AC28" s="376"/>
      <c r="AD28" s="376"/>
      <c r="AE28" s="376"/>
      <c r="AF28" s="376"/>
      <c r="AG28" s="377"/>
      <c r="AH28" s="372" t="s">
        <v>176</v>
      </c>
      <c r="AI28" s="373"/>
      <c r="AJ28" s="373"/>
      <c r="AK28" s="373"/>
      <c r="AL28" s="374"/>
      <c r="AM28" s="372" t="s">
        <v>176</v>
      </c>
      <c r="AN28" s="373"/>
      <c r="AO28" s="373"/>
      <c r="AP28" s="373"/>
      <c r="AQ28" s="373"/>
      <c r="AR28" s="374"/>
      <c r="AS28" s="372" t="s">
        <v>176</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925733</v>
      </c>
      <c r="BO28" s="449"/>
      <c r="BP28" s="449"/>
      <c r="BQ28" s="449"/>
      <c r="BR28" s="449"/>
      <c r="BS28" s="449"/>
      <c r="BT28" s="449"/>
      <c r="BU28" s="450"/>
      <c r="BV28" s="448">
        <v>686077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187</v>
      </c>
      <c r="F29" s="376"/>
      <c r="G29" s="376"/>
      <c r="H29" s="376"/>
      <c r="I29" s="376"/>
      <c r="J29" s="376"/>
      <c r="K29" s="377"/>
      <c r="L29" s="372">
        <v>8</v>
      </c>
      <c r="M29" s="373"/>
      <c r="N29" s="373"/>
      <c r="O29" s="373"/>
      <c r="P29" s="374"/>
      <c r="Q29" s="372">
        <v>2400</v>
      </c>
      <c r="R29" s="373"/>
      <c r="S29" s="373"/>
      <c r="T29" s="373"/>
      <c r="U29" s="373"/>
      <c r="V29" s="374"/>
      <c r="W29" s="463"/>
      <c r="X29" s="464"/>
      <c r="Y29" s="465"/>
      <c r="Z29" s="375" t="s">
        <v>188</v>
      </c>
      <c r="AA29" s="376"/>
      <c r="AB29" s="376"/>
      <c r="AC29" s="376"/>
      <c r="AD29" s="376"/>
      <c r="AE29" s="376"/>
      <c r="AF29" s="376"/>
      <c r="AG29" s="377"/>
      <c r="AH29" s="372">
        <v>113</v>
      </c>
      <c r="AI29" s="373"/>
      <c r="AJ29" s="373"/>
      <c r="AK29" s="373"/>
      <c r="AL29" s="374"/>
      <c r="AM29" s="372">
        <v>334932</v>
      </c>
      <c r="AN29" s="373"/>
      <c r="AO29" s="373"/>
      <c r="AP29" s="373"/>
      <c r="AQ29" s="373"/>
      <c r="AR29" s="374"/>
      <c r="AS29" s="372">
        <v>2964</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118247</v>
      </c>
      <c r="BO29" s="420"/>
      <c r="BP29" s="420"/>
      <c r="BQ29" s="420"/>
      <c r="BR29" s="420"/>
      <c r="BS29" s="420"/>
      <c r="BT29" s="420"/>
      <c r="BU29" s="421"/>
      <c r="BV29" s="419">
        <v>118215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1133580</v>
      </c>
      <c r="BO30" s="454"/>
      <c r="BP30" s="454"/>
      <c r="BQ30" s="454"/>
      <c r="BR30" s="454"/>
      <c r="BS30" s="454"/>
      <c r="BT30" s="454"/>
      <c r="BU30" s="455"/>
      <c r="BV30" s="453">
        <v>779240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岐阜羽島衛生施設組合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木曽川右岸地帯水防事務組合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岐阜県市町村会館組合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岐阜県市町村職員退職手当組合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岐阜地域児童発達支援センター組合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羽島郡広域連合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岐阜県後期高齢者医療広域連合（一般会計分）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岐阜県後期高齢者医療広域連合（特別会計分）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岐阜県地方競馬組合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6Yy+oLMHnfwu4ys2zIp1lgEG/22GkwZd3zuB8KmsUYJLRAYXsIRE7wZCBULA6TCDIpUO0pM67iDolEBw+tv5A==" saltValue="UYQT4WFmJjJPqjqe4dvz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226</v>
      </c>
      <c r="C5" s="680"/>
      <c r="D5" s="680"/>
      <c r="E5" s="680"/>
      <c r="F5" s="680"/>
      <c r="G5" s="680"/>
      <c r="H5" s="680"/>
      <c r="I5" s="680"/>
      <c r="J5" s="680"/>
      <c r="K5" s="680"/>
      <c r="L5" s="680"/>
      <c r="M5" s="680"/>
      <c r="N5" s="680"/>
      <c r="O5" s="680"/>
      <c r="P5" s="680"/>
      <c r="Q5" s="681"/>
      <c r="R5" s="676">
        <v>2793143</v>
      </c>
      <c r="S5" s="677"/>
      <c r="T5" s="677"/>
      <c r="U5" s="677"/>
      <c r="V5" s="677"/>
      <c r="W5" s="677"/>
      <c r="X5" s="677"/>
      <c r="Y5" s="702"/>
      <c r="Z5" s="715">
        <v>32.4</v>
      </c>
      <c r="AA5" s="715"/>
      <c r="AB5" s="715"/>
      <c r="AC5" s="715"/>
      <c r="AD5" s="716">
        <v>2793143</v>
      </c>
      <c r="AE5" s="716"/>
      <c r="AF5" s="716"/>
      <c r="AG5" s="716"/>
      <c r="AH5" s="716"/>
      <c r="AI5" s="716"/>
      <c r="AJ5" s="716"/>
      <c r="AK5" s="716"/>
      <c r="AL5" s="703">
        <v>56.9</v>
      </c>
      <c r="AM5" s="685"/>
      <c r="AN5" s="685"/>
      <c r="AO5" s="704"/>
      <c r="AP5" s="679" t="s">
        <v>227</v>
      </c>
      <c r="AQ5" s="680"/>
      <c r="AR5" s="680"/>
      <c r="AS5" s="680"/>
      <c r="AT5" s="680"/>
      <c r="AU5" s="680"/>
      <c r="AV5" s="680"/>
      <c r="AW5" s="680"/>
      <c r="AX5" s="680"/>
      <c r="AY5" s="680"/>
      <c r="AZ5" s="680"/>
      <c r="BA5" s="680"/>
      <c r="BB5" s="680"/>
      <c r="BC5" s="680"/>
      <c r="BD5" s="680"/>
      <c r="BE5" s="680"/>
      <c r="BF5" s="681"/>
      <c r="BG5" s="621">
        <v>2793143</v>
      </c>
      <c r="BH5" s="622"/>
      <c r="BI5" s="622"/>
      <c r="BJ5" s="622"/>
      <c r="BK5" s="622"/>
      <c r="BL5" s="622"/>
      <c r="BM5" s="622"/>
      <c r="BN5" s="623"/>
      <c r="BO5" s="659">
        <v>100</v>
      </c>
      <c r="BP5" s="659"/>
      <c r="BQ5" s="659"/>
      <c r="BR5" s="659"/>
      <c r="BS5" s="660" t="s">
        <v>228</v>
      </c>
      <c r="BT5" s="660"/>
      <c r="BU5" s="660"/>
      <c r="BV5" s="660"/>
      <c r="BW5" s="660"/>
      <c r="BX5" s="660"/>
      <c r="BY5" s="660"/>
      <c r="BZ5" s="660"/>
      <c r="CA5" s="660"/>
      <c r="CB5" s="695"/>
      <c r="CD5" s="673" t="s">
        <v>222</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220</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2">
      <c r="B6" s="618" t="s">
        <v>232</v>
      </c>
      <c r="C6" s="619"/>
      <c r="D6" s="619"/>
      <c r="E6" s="619"/>
      <c r="F6" s="619"/>
      <c r="G6" s="619"/>
      <c r="H6" s="619"/>
      <c r="I6" s="619"/>
      <c r="J6" s="619"/>
      <c r="K6" s="619"/>
      <c r="L6" s="619"/>
      <c r="M6" s="619"/>
      <c r="N6" s="619"/>
      <c r="O6" s="619"/>
      <c r="P6" s="619"/>
      <c r="Q6" s="620"/>
      <c r="R6" s="621">
        <v>62003</v>
      </c>
      <c r="S6" s="622"/>
      <c r="T6" s="622"/>
      <c r="U6" s="622"/>
      <c r="V6" s="622"/>
      <c r="W6" s="622"/>
      <c r="X6" s="622"/>
      <c r="Y6" s="623"/>
      <c r="Z6" s="659">
        <v>0.7</v>
      </c>
      <c r="AA6" s="659"/>
      <c r="AB6" s="659"/>
      <c r="AC6" s="659"/>
      <c r="AD6" s="660">
        <v>62003</v>
      </c>
      <c r="AE6" s="660"/>
      <c r="AF6" s="660"/>
      <c r="AG6" s="660"/>
      <c r="AH6" s="660"/>
      <c r="AI6" s="660"/>
      <c r="AJ6" s="660"/>
      <c r="AK6" s="660"/>
      <c r="AL6" s="624">
        <v>1.3</v>
      </c>
      <c r="AM6" s="625"/>
      <c r="AN6" s="625"/>
      <c r="AO6" s="661"/>
      <c r="AP6" s="618" t="s">
        <v>233</v>
      </c>
      <c r="AQ6" s="619"/>
      <c r="AR6" s="619"/>
      <c r="AS6" s="619"/>
      <c r="AT6" s="619"/>
      <c r="AU6" s="619"/>
      <c r="AV6" s="619"/>
      <c r="AW6" s="619"/>
      <c r="AX6" s="619"/>
      <c r="AY6" s="619"/>
      <c r="AZ6" s="619"/>
      <c r="BA6" s="619"/>
      <c r="BB6" s="619"/>
      <c r="BC6" s="619"/>
      <c r="BD6" s="619"/>
      <c r="BE6" s="619"/>
      <c r="BF6" s="620"/>
      <c r="BG6" s="621">
        <v>2793143</v>
      </c>
      <c r="BH6" s="622"/>
      <c r="BI6" s="622"/>
      <c r="BJ6" s="622"/>
      <c r="BK6" s="622"/>
      <c r="BL6" s="622"/>
      <c r="BM6" s="622"/>
      <c r="BN6" s="623"/>
      <c r="BO6" s="659">
        <v>100</v>
      </c>
      <c r="BP6" s="659"/>
      <c r="BQ6" s="659"/>
      <c r="BR6" s="659"/>
      <c r="BS6" s="660" t="s">
        <v>176</v>
      </c>
      <c r="BT6" s="660"/>
      <c r="BU6" s="660"/>
      <c r="BV6" s="660"/>
      <c r="BW6" s="660"/>
      <c r="BX6" s="660"/>
      <c r="BY6" s="660"/>
      <c r="BZ6" s="660"/>
      <c r="CA6" s="660"/>
      <c r="CB6" s="695"/>
      <c r="CD6" s="679" t="s">
        <v>234</v>
      </c>
      <c r="CE6" s="680"/>
      <c r="CF6" s="680"/>
      <c r="CG6" s="680"/>
      <c r="CH6" s="680"/>
      <c r="CI6" s="680"/>
      <c r="CJ6" s="680"/>
      <c r="CK6" s="680"/>
      <c r="CL6" s="680"/>
      <c r="CM6" s="680"/>
      <c r="CN6" s="680"/>
      <c r="CO6" s="680"/>
      <c r="CP6" s="680"/>
      <c r="CQ6" s="681"/>
      <c r="CR6" s="621">
        <v>72509</v>
      </c>
      <c r="CS6" s="622"/>
      <c r="CT6" s="622"/>
      <c r="CU6" s="622"/>
      <c r="CV6" s="622"/>
      <c r="CW6" s="622"/>
      <c r="CX6" s="622"/>
      <c r="CY6" s="623"/>
      <c r="CZ6" s="703">
        <v>0.9</v>
      </c>
      <c r="DA6" s="685"/>
      <c r="DB6" s="685"/>
      <c r="DC6" s="705"/>
      <c r="DD6" s="627" t="s">
        <v>176</v>
      </c>
      <c r="DE6" s="622"/>
      <c r="DF6" s="622"/>
      <c r="DG6" s="622"/>
      <c r="DH6" s="622"/>
      <c r="DI6" s="622"/>
      <c r="DJ6" s="622"/>
      <c r="DK6" s="622"/>
      <c r="DL6" s="622"/>
      <c r="DM6" s="622"/>
      <c r="DN6" s="622"/>
      <c r="DO6" s="622"/>
      <c r="DP6" s="623"/>
      <c r="DQ6" s="627">
        <v>72509</v>
      </c>
      <c r="DR6" s="622"/>
      <c r="DS6" s="622"/>
      <c r="DT6" s="622"/>
      <c r="DU6" s="622"/>
      <c r="DV6" s="622"/>
      <c r="DW6" s="622"/>
      <c r="DX6" s="622"/>
      <c r="DY6" s="622"/>
      <c r="DZ6" s="622"/>
      <c r="EA6" s="622"/>
      <c r="EB6" s="622"/>
      <c r="EC6" s="658"/>
    </row>
    <row r="7" spans="2:143" ht="11.25" customHeight="1" x14ac:dyDescent="0.2">
      <c r="B7" s="618" t="s">
        <v>235</v>
      </c>
      <c r="C7" s="619"/>
      <c r="D7" s="619"/>
      <c r="E7" s="619"/>
      <c r="F7" s="619"/>
      <c r="G7" s="619"/>
      <c r="H7" s="619"/>
      <c r="I7" s="619"/>
      <c r="J7" s="619"/>
      <c r="K7" s="619"/>
      <c r="L7" s="619"/>
      <c r="M7" s="619"/>
      <c r="N7" s="619"/>
      <c r="O7" s="619"/>
      <c r="P7" s="619"/>
      <c r="Q7" s="620"/>
      <c r="R7" s="621">
        <v>1213</v>
      </c>
      <c r="S7" s="622"/>
      <c r="T7" s="622"/>
      <c r="U7" s="622"/>
      <c r="V7" s="622"/>
      <c r="W7" s="622"/>
      <c r="X7" s="622"/>
      <c r="Y7" s="623"/>
      <c r="Z7" s="659">
        <v>0</v>
      </c>
      <c r="AA7" s="659"/>
      <c r="AB7" s="659"/>
      <c r="AC7" s="659"/>
      <c r="AD7" s="660">
        <v>1213</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1338275</v>
      </c>
      <c r="BH7" s="622"/>
      <c r="BI7" s="622"/>
      <c r="BJ7" s="622"/>
      <c r="BK7" s="622"/>
      <c r="BL7" s="622"/>
      <c r="BM7" s="622"/>
      <c r="BN7" s="623"/>
      <c r="BO7" s="659">
        <v>47.9</v>
      </c>
      <c r="BP7" s="659"/>
      <c r="BQ7" s="659"/>
      <c r="BR7" s="659"/>
      <c r="BS7" s="660" t="s">
        <v>228</v>
      </c>
      <c r="BT7" s="660"/>
      <c r="BU7" s="660"/>
      <c r="BV7" s="660"/>
      <c r="BW7" s="660"/>
      <c r="BX7" s="660"/>
      <c r="BY7" s="660"/>
      <c r="BZ7" s="660"/>
      <c r="CA7" s="660"/>
      <c r="CB7" s="695"/>
      <c r="CD7" s="618" t="s">
        <v>237</v>
      </c>
      <c r="CE7" s="619"/>
      <c r="CF7" s="619"/>
      <c r="CG7" s="619"/>
      <c r="CH7" s="619"/>
      <c r="CI7" s="619"/>
      <c r="CJ7" s="619"/>
      <c r="CK7" s="619"/>
      <c r="CL7" s="619"/>
      <c r="CM7" s="619"/>
      <c r="CN7" s="619"/>
      <c r="CO7" s="619"/>
      <c r="CP7" s="619"/>
      <c r="CQ7" s="620"/>
      <c r="CR7" s="621">
        <v>1285460</v>
      </c>
      <c r="CS7" s="622"/>
      <c r="CT7" s="622"/>
      <c r="CU7" s="622"/>
      <c r="CV7" s="622"/>
      <c r="CW7" s="622"/>
      <c r="CX7" s="622"/>
      <c r="CY7" s="623"/>
      <c r="CZ7" s="659">
        <v>15.8</v>
      </c>
      <c r="DA7" s="659"/>
      <c r="DB7" s="659"/>
      <c r="DC7" s="659"/>
      <c r="DD7" s="627">
        <v>80549</v>
      </c>
      <c r="DE7" s="622"/>
      <c r="DF7" s="622"/>
      <c r="DG7" s="622"/>
      <c r="DH7" s="622"/>
      <c r="DI7" s="622"/>
      <c r="DJ7" s="622"/>
      <c r="DK7" s="622"/>
      <c r="DL7" s="622"/>
      <c r="DM7" s="622"/>
      <c r="DN7" s="622"/>
      <c r="DO7" s="622"/>
      <c r="DP7" s="623"/>
      <c r="DQ7" s="627">
        <v>1021602</v>
      </c>
      <c r="DR7" s="622"/>
      <c r="DS7" s="622"/>
      <c r="DT7" s="622"/>
      <c r="DU7" s="622"/>
      <c r="DV7" s="622"/>
      <c r="DW7" s="622"/>
      <c r="DX7" s="622"/>
      <c r="DY7" s="622"/>
      <c r="DZ7" s="622"/>
      <c r="EA7" s="622"/>
      <c r="EB7" s="622"/>
      <c r="EC7" s="658"/>
    </row>
    <row r="8" spans="2:143" ht="11.25" customHeight="1" x14ac:dyDescent="0.2">
      <c r="B8" s="618" t="s">
        <v>238</v>
      </c>
      <c r="C8" s="619"/>
      <c r="D8" s="619"/>
      <c r="E8" s="619"/>
      <c r="F8" s="619"/>
      <c r="G8" s="619"/>
      <c r="H8" s="619"/>
      <c r="I8" s="619"/>
      <c r="J8" s="619"/>
      <c r="K8" s="619"/>
      <c r="L8" s="619"/>
      <c r="M8" s="619"/>
      <c r="N8" s="619"/>
      <c r="O8" s="619"/>
      <c r="P8" s="619"/>
      <c r="Q8" s="620"/>
      <c r="R8" s="621">
        <v>17947</v>
      </c>
      <c r="S8" s="622"/>
      <c r="T8" s="622"/>
      <c r="U8" s="622"/>
      <c r="V8" s="622"/>
      <c r="W8" s="622"/>
      <c r="X8" s="622"/>
      <c r="Y8" s="623"/>
      <c r="Z8" s="659">
        <v>0.2</v>
      </c>
      <c r="AA8" s="659"/>
      <c r="AB8" s="659"/>
      <c r="AC8" s="659"/>
      <c r="AD8" s="660">
        <v>17947</v>
      </c>
      <c r="AE8" s="660"/>
      <c r="AF8" s="660"/>
      <c r="AG8" s="660"/>
      <c r="AH8" s="660"/>
      <c r="AI8" s="660"/>
      <c r="AJ8" s="660"/>
      <c r="AK8" s="660"/>
      <c r="AL8" s="624">
        <v>0.4</v>
      </c>
      <c r="AM8" s="625"/>
      <c r="AN8" s="625"/>
      <c r="AO8" s="661"/>
      <c r="AP8" s="618" t="s">
        <v>239</v>
      </c>
      <c r="AQ8" s="619"/>
      <c r="AR8" s="619"/>
      <c r="AS8" s="619"/>
      <c r="AT8" s="619"/>
      <c r="AU8" s="619"/>
      <c r="AV8" s="619"/>
      <c r="AW8" s="619"/>
      <c r="AX8" s="619"/>
      <c r="AY8" s="619"/>
      <c r="AZ8" s="619"/>
      <c r="BA8" s="619"/>
      <c r="BB8" s="619"/>
      <c r="BC8" s="619"/>
      <c r="BD8" s="619"/>
      <c r="BE8" s="619"/>
      <c r="BF8" s="620"/>
      <c r="BG8" s="621">
        <v>39944</v>
      </c>
      <c r="BH8" s="622"/>
      <c r="BI8" s="622"/>
      <c r="BJ8" s="622"/>
      <c r="BK8" s="622"/>
      <c r="BL8" s="622"/>
      <c r="BM8" s="622"/>
      <c r="BN8" s="623"/>
      <c r="BO8" s="659">
        <v>1.4</v>
      </c>
      <c r="BP8" s="659"/>
      <c r="BQ8" s="659"/>
      <c r="BR8" s="659"/>
      <c r="BS8" s="660" t="s">
        <v>176</v>
      </c>
      <c r="BT8" s="660"/>
      <c r="BU8" s="660"/>
      <c r="BV8" s="660"/>
      <c r="BW8" s="660"/>
      <c r="BX8" s="660"/>
      <c r="BY8" s="660"/>
      <c r="BZ8" s="660"/>
      <c r="CA8" s="660"/>
      <c r="CB8" s="695"/>
      <c r="CD8" s="618" t="s">
        <v>240</v>
      </c>
      <c r="CE8" s="619"/>
      <c r="CF8" s="619"/>
      <c r="CG8" s="619"/>
      <c r="CH8" s="619"/>
      <c r="CI8" s="619"/>
      <c r="CJ8" s="619"/>
      <c r="CK8" s="619"/>
      <c r="CL8" s="619"/>
      <c r="CM8" s="619"/>
      <c r="CN8" s="619"/>
      <c r="CO8" s="619"/>
      <c r="CP8" s="619"/>
      <c r="CQ8" s="620"/>
      <c r="CR8" s="621">
        <v>2789089</v>
      </c>
      <c r="CS8" s="622"/>
      <c r="CT8" s="622"/>
      <c r="CU8" s="622"/>
      <c r="CV8" s="622"/>
      <c r="CW8" s="622"/>
      <c r="CX8" s="622"/>
      <c r="CY8" s="623"/>
      <c r="CZ8" s="659">
        <v>34.299999999999997</v>
      </c>
      <c r="DA8" s="659"/>
      <c r="DB8" s="659"/>
      <c r="DC8" s="659"/>
      <c r="DD8" s="627">
        <v>19275</v>
      </c>
      <c r="DE8" s="622"/>
      <c r="DF8" s="622"/>
      <c r="DG8" s="622"/>
      <c r="DH8" s="622"/>
      <c r="DI8" s="622"/>
      <c r="DJ8" s="622"/>
      <c r="DK8" s="622"/>
      <c r="DL8" s="622"/>
      <c r="DM8" s="622"/>
      <c r="DN8" s="622"/>
      <c r="DO8" s="622"/>
      <c r="DP8" s="623"/>
      <c r="DQ8" s="627">
        <v>1367853</v>
      </c>
      <c r="DR8" s="622"/>
      <c r="DS8" s="622"/>
      <c r="DT8" s="622"/>
      <c r="DU8" s="622"/>
      <c r="DV8" s="622"/>
      <c r="DW8" s="622"/>
      <c r="DX8" s="622"/>
      <c r="DY8" s="622"/>
      <c r="DZ8" s="622"/>
      <c r="EA8" s="622"/>
      <c r="EB8" s="622"/>
      <c r="EC8" s="658"/>
    </row>
    <row r="9" spans="2:143" ht="11.25" customHeight="1" x14ac:dyDescent="0.2">
      <c r="B9" s="618" t="s">
        <v>241</v>
      </c>
      <c r="C9" s="619"/>
      <c r="D9" s="619"/>
      <c r="E9" s="619"/>
      <c r="F9" s="619"/>
      <c r="G9" s="619"/>
      <c r="H9" s="619"/>
      <c r="I9" s="619"/>
      <c r="J9" s="619"/>
      <c r="K9" s="619"/>
      <c r="L9" s="619"/>
      <c r="M9" s="619"/>
      <c r="N9" s="619"/>
      <c r="O9" s="619"/>
      <c r="P9" s="619"/>
      <c r="Q9" s="620"/>
      <c r="R9" s="621">
        <v>13306</v>
      </c>
      <c r="S9" s="622"/>
      <c r="T9" s="622"/>
      <c r="U9" s="622"/>
      <c r="V9" s="622"/>
      <c r="W9" s="622"/>
      <c r="X9" s="622"/>
      <c r="Y9" s="623"/>
      <c r="Z9" s="659">
        <v>0.2</v>
      </c>
      <c r="AA9" s="659"/>
      <c r="AB9" s="659"/>
      <c r="AC9" s="659"/>
      <c r="AD9" s="660">
        <v>13306</v>
      </c>
      <c r="AE9" s="660"/>
      <c r="AF9" s="660"/>
      <c r="AG9" s="660"/>
      <c r="AH9" s="660"/>
      <c r="AI9" s="660"/>
      <c r="AJ9" s="660"/>
      <c r="AK9" s="660"/>
      <c r="AL9" s="624">
        <v>0.3</v>
      </c>
      <c r="AM9" s="625"/>
      <c r="AN9" s="625"/>
      <c r="AO9" s="661"/>
      <c r="AP9" s="618" t="s">
        <v>242</v>
      </c>
      <c r="AQ9" s="619"/>
      <c r="AR9" s="619"/>
      <c r="AS9" s="619"/>
      <c r="AT9" s="619"/>
      <c r="AU9" s="619"/>
      <c r="AV9" s="619"/>
      <c r="AW9" s="619"/>
      <c r="AX9" s="619"/>
      <c r="AY9" s="619"/>
      <c r="AZ9" s="619"/>
      <c r="BA9" s="619"/>
      <c r="BB9" s="619"/>
      <c r="BC9" s="619"/>
      <c r="BD9" s="619"/>
      <c r="BE9" s="619"/>
      <c r="BF9" s="620"/>
      <c r="BG9" s="621">
        <v>1178364</v>
      </c>
      <c r="BH9" s="622"/>
      <c r="BI9" s="622"/>
      <c r="BJ9" s="622"/>
      <c r="BK9" s="622"/>
      <c r="BL9" s="622"/>
      <c r="BM9" s="622"/>
      <c r="BN9" s="623"/>
      <c r="BO9" s="659">
        <v>42.2</v>
      </c>
      <c r="BP9" s="659"/>
      <c r="BQ9" s="659"/>
      <c r="BR9" s="659"/>
      <c r="BS9" s="660" t="s">
        <v>228</v>
      </c>
      <c r="BT9" s="660"/>
      <c r="BU9" s="660"/>
      <c r="BV9" s="660"/>
      <c r="BW9" s="660"/>
      <c r="BX9" s="660"/>
      <c r="BY9" s="660"/>
      <c r="BZ9" s="660"/>
      <c r="CA9" s="660"/>
      <c r="CB9" s="695"/>
      <c r="CD9" s="618" t="s">
        <v>243</v>
      </c>
      <c r="CE9" s="619"/>
      <c r="CF9" s="619"/>
      <c r="CG9" s="619"/>
      <c r="CH9" s="619"/>
      <c r="CI9" s="619"/>
      <c r="CJ9" s="619"/>
      <c r="CK9" s="619"/>
      <c r="CL9" s="619"/>
      <c r="CM9" s="619"/>
      <c r="CN9" s="619"/>
      <c r="CO9" s="619"/>
      <c r="CP9" s="619"/>
      <c r="CQ9" s="620"/>
      <c r="CR9" s="621">
        <v>1137359</v>
      </c>
      <c r="CS9" s="622"/>
      <c r="CT9" s="622"/>
      <c r="CU9" s="622"/>
      <c r="CV9" s="622"/>
      <c r="CW9" s="622"/>
      <c r="CX9" s="622"/>
      <c r="CY9" s="623"/>
      <c r="CZ9" s="659">
        <v>14</v>
      </c>
      <c r="DA9" s="659"/>
      <c r="DB9" s="659"/>
      <c r="DC9" s="659"/>
      <c r="DD9" s="627">
        <v>18610</v>
      </c>
      <c r="DE9" s="622"/>
      <c r="DF9" s="622"/>
      <c r="DG9" s="622"/>
      <c r="DH9" s="622"/>
      <c r="DI9" s="622"/>
      <c r="DJ9" s="622"/>
      <c r="DK9" s="622"/>
      <c r="DL9" s="622"/>
      <c r="DM9" s="622"/>
      <c r="DN9" s="622"/>
      <c r="DO9" s="622"/>
      <c r="DP9" s="623"/>
      <c r="DQ9" s="627">
        <v>889903</v>
      </c>
      <c r="DR9" s="622"/>
      <c r="DS9" s="622"/>
      <c r="DT9" s="622"/>
      <c r="DU9" s="622"/>
      <c r="DV9" s="622"/>
      <c r="DW9" s="622"/>
      <c r="DX9" s="622"/>
      <c r="DY9" s="622"/>
      <c r="DZ9" s="622"/>
      <c r="EA9" s="622"/>
      <c r="EB9" s="622"/>
      <c r="EC9" s="658"/>
    </row>
    <row r="10" spans="2:143" ht="11.25" customHeight="1" x14ac:dyDescent="0.2">
      <c r="B10" s="618" t="s">
        <v>244</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59" t="s">
        <v>176</v>
      </c>
      <c r="AA10" s="659"/>
      <c r="AB10" s="659"/>
      <c r="AC10" s="659"/>
      <c r="AD10" s="660" t="s">
        <v>228</v>
      </c>
      <c r="AE10" s="660"/>
      <c r="AF10" s="660"/>
      <c r="AG10" s="660"/>
      <c r="AH10" s="660"/>
      <c r="AI10" s="660"/>
      <c r="AJ10" s="660"/>
      <c r="AK10" s="660"/>
      <c r="AL10" s="624" t="s">
        <v>176</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59323</v>
      </c>
      <c r="BH10" s="622"/>
      <c r="BI10" s="622"/>
      <c r="BJ10" s="622"/>
      <c r="BK10" s="622"/>
      <c r="BL10" s="622"/>
      <c r="BM10" s="622"/>
      <c r="BN10" s="623"/>
      <c r="BO10" s="659">
        <v>2.1</v>
      </c>
      <c r="BP10" s="659"/>
      <c r="BQ10" s="659"/>
      <c r="BR10" s="659"/>
      <c r="BS10" s="660" t="s">
        <v>228</v>
      </c>
      <c r="BT10" s="660"/>
      <c r="BU10" s="660"/>
      <c r="BV10" s="660"/>
      <c r="BW10" s="660"/>
      <c r="BX10" s="660"/>
      <c r="BY10" s="660"/>
      <c r="BZ10" s="660"/>
      <c r="CA10" s="660"/>
      <c r="CB10" s="695"/>
      <c r="CD10" s="618" t="s">
        <v>246</v>
      </c>
      <c r="CE10" s="619"/>
      <c r="CF10" s="619"/>
      <c r="CG10" s="619"/>
      <c r="CH10" s="619"/>
      <c r="CI10" s="619"/>
      <c r="CJ10" s="619"/>
      <c r="CK10" s="619"/>
      <c r="CL10" s="619"/>
      <c r="CM10" s="619"/>
      <c r="CN10" s="619"/>
      <c r="CO10" s="619"/>
      <c r="CP10" s="619"/>
      <c r="CQ10" s="620"/>
      <c r="CR10" s="621" t="s">
        <v>176</v>
      </c>
      <c r="CS10" s="622"/>
      <c r="CT10" s="622"/>
      <c r="CU10" s="622"/>
      <c r="CV10" s="622"/>
      <c r="CW10" s="622"/>
      <c r="CX10" s="622"/>
      <c r="CY10" s="623"/>
      <c r="CZ10" s="659" t="s">
        <v>176</v>
      </c>
      <c r="DA10" s="659"/>
      <c r="DB10" s="659"/>
      <c r="DC10" s="659"/>
      <c r="DD10" s="627" t="s">
        <v>228</v>
      </c>
      <c r="DE10" s="622"/>
      <c r="DF10" s="622"/>
      <c r="DG10" s="622"/>
      <c r="DH10" s="622"/>
      <c r="DI10" s="622"/>
      <c r="DJ10" s="622"/>
      <c r="DK10" s="622"/>
      <c r="DL10" s="622"/>
      <c r="DM10" s="622"/>
      <c r="DN10" s="622"/>
      <c r="DO10" s="622"/>
      <c r="DP10" s="623"/>
      <c r="DQ10" s="627" t="s">
        <v>176</v>
      </c>
      <c r="DR10" s="622"/>
      <c r="DS10" s="622"/>
      <c r="DT10" s="622"/>
      <c r="DU10" s="622"/>
      <c r="DV10" s="622"/>
      <c r="DW10" s="622"/>
      <c r="DX10" s="622"/>
      <c r="DY10" s="622"/>
      <c r="DZ10" s="622"/>
      <c r="EA10" s="622"/>
      <c r="EB10" s="622"/>
      <c r="EC10" s="658"/>
    </row>
    <row r="11" spans="2:143" ht="11.25" customHeight="1" x14ac:dyDescent="0.2">
      <c r="B11" s="618" t="s">
        <v>247</v>
      </c>
      <c r="C11" s="619"/>
      <c r="D11" s="619"/>
      <c r="E11" s="619"/>
      <c r="F11" s="619"/>
      <c r="G11" s="619"/>
      <c r="H11" s="619"/>
      <c r="I11" s="619"/>
      <c r="J11" s="619"/>
      <c r="K11" s="619"/>
      <c r="L11" s="619"/>
      <c r="M11" s="619"/>
      <c r="N11" s="619"/>
      <c r="O11" s="619"/>
      <c r="P11" s="619"/>
      <c r="Q11" s="620"/>
      <c r="R11" s="621">
        <v>555868</v>
      </c>
      <c r="S11" s="622"/>
      <c r="T11" s="622"/>
      <c r="U11" s="622"/>
      <c r="V11" s="622"/>
      <c r="W11" s="622"/>
      <c r="X11" s="622"/>
      <c r="Y11" s="623"/>
      <c r="Z11" s="624">
        <v>6.4</v>
      </c>
      <c r="AA11" s="625"/>
      <c r="AB11" s="625"/>
      <c r="AC11" s="626"/>
      <c r="AD11" s="627">
        <v>555868</v>
      </c>
      <c r="AE11" s="622"/>
      <c r="AF11" s="622"/>
      <c r="AG11" s="622"/>
      <c r="AH11" s="622"/>
      <c r="AI11" s="622"/>
      <c r="AJ11" s="622"/>
      <c r="AK11" s="623"/>
      <c r="AL11" s="624">
        <v>11.3</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60644</v>
      </c>
      <c r="BH11" s="622"/>
      <c r="BI11" s="622"/>
      <c r="BJ11" s="622"/>
      <c r="BK11" s="622"/>
      <c r="BL11" s="622"/>
      <c r="BM11" s="622"/>
      <c r="BN11" s="623"/>
      <c r="BO11" s="659">
        <v>2.2000000000000002</v>
      </c>
      <c r="BP11" s="659"/>
      <c r="BQ11" s="659"/>
      <c r="BR11" s="659"/>
      <c r="BS11" s="660" t="s">
        <v>176</v>
      </c>
      <c r="BT11" s="660"/>
      <c r="BU11" s="660"/>
      <c r="BV11" s="660"/>
      <c r="BW11" s="660"/>
      <c r="BX11" s="660"/>
      <c r="BY11" s="660"/>
      <c r="BZ11" s="660"/>
      <c r="CA11" s="660"/>
      <c r="CB11" s="695"/>
      <c r="CD11" s="618" t="s">
        <v>249</v>
      </c>
      <c r="CE11" s="619"/>
      <c r="CF11" s="619"/>
      <c r="CG11" s="619"/>
      <c r="CH11" s="619"/>
      <c r="CI11" s="619"/>
      <c r="CJ11" s="619"/>
      <c r="CK11" s="619"/>
      <c r="CL11" s="619"/>
      <c r="CM11" s="619"/>
      <c r="CN11" s="619"/>
      <c r="CO11" s="619"/>
      <c r="CP11" s="619"/>
      <c r="CQ11" s="620"/>
      <c r="CR11" s="621">
        <v>43407</v>
      </c>
      <c r="CS11" s="622"/>
      <c r="CT11" s="622"/>
      <c r="CU11" s="622"/>
      <c r="CV11" s="622"/>
      <c r="CW11" s="622"/>
      <c r="CX11" s="622"/>
      <c r="CY11" s="623"/>
      <c r="CZ11" s="659">
        <v>0.5</v>
      </c>
      <c r="DA11" s="659"/>
      <c r="DB11" s="659"/>
      <c r="DC11" s="659"/>
      <c r="DD11" s="627">
        <v>7107</v>
      </c>
      <c r="DE11" s="622"/>
      <c r="DF11" s="622"/>
      <c r="DG11" s="622"/>
      <c r="DH11" s="622"/>
      <c r="DI11" s="622"/>
      <c r="DJ11" s="622"/>
      <c r="DK11" s="622"/>
      <c r="DL11" s="622"/>
      <c r="DM11" s="622"/>
      <c r="DN11" s="622"/>
      <c r="DO11" s="622"/>
      <c r="DP11" s="623"/>
      <c r="DQ11" s="627">
        <v>36120</v>
      </c>
      <c r="DR11" s="622"/>
      <c r="DS11" s="622"/>
      <c r="DT11" s="622"/>
      <c r="DU11" s="622"/>
      <c r="DV11" s="622"/>
      <c r="DW11" s="622"/>
      <c r="DX11" s="622"/>
      <c r="DY11" s="622"/>
      <c r="DZ11" s="622"/>
      <c r="EA11" s="622"/>
      <c r="EB11" s="622"/>
      <c r="EC11" s="658"/>
    </row>
    <row r="12" spans="2:143" ht="11.25" customHeight="1" x14ac:dyDescent="0.2">
      <c r="B12" s="618" t="s">
        <v>250</v>
      </c>
      <c r="C12" s="619"/>
      <c r="D12" s="619"/>
      <c r="E12" s="619"/>
      <c r="F12" s="619"/>
      <c r="G12" s="619"/>
      <c r="H12" s="619"/>
      <c r="I12" s="619"/>
      <c r="J12" s="619"/>
      <c r="K12" s="619"/>
      <c r="L12" s="619"/>
      <c r="M12" s="619"/>
      <c r="N12" s="619"/>
      <c r="O12" s="619"/>
      <c r="P12" s="619"/>
      <c r="Q12" s="620"/>
      <c r="R12" s="621" t="s">
        <v>228</v>
      </c>
      <c r="S12" s="622"/>
      <c r="T12" s="622"/>
      <c r="U12" s="622"/>
      <c r="V12" s="622"/>
      <c r="W12" s="622"/>
      <c r="X12" s="622"/>
      <c r="Y12" s="623"/>
      <c r="Z12" s="659" t="s">
        <v>228</v>
      </c>
      <c r="AA12" s="659"/>
      <c r="AB12" s="659"/>
      <c r="AC12" s="659"/>
      <c r="AD12" s="660" t="s">
        <v>176</v>
      </c>
      <c r="AE12" s="660"/>
      <c r="AF12" s="660"/>
      <c r="AG12" s="660"/>
      <c r="AH12" s="660"/>
      <c r="AI12" s="660"/>
      <c r="AJ12" s="660"/>
      <c r="AK12" s="660"/>
      <c r="AL12" s="624" t="s">
        <v>228</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1256708</v>
      </c>
      <c r="BH12" s="622"/>
      <c r="BI12" s="622"/>
      <c r="BJ12" s="622"/>
      <c r="BK12" s="622"/>
      <c r="BL12" s="622"/>
      <c r="BM12" s="622"/>
      <c r="BN12" s="623"/>
      <c r="BO12" s="659">
        <v>45</v>
      </c>
      <c r="BP12" s="659"/>
      <c r="BQ12" s="659"/>
      <c r="BR12" s="659"/>
      <c r="BS12" s="660" t="s">
        <v>176</v>
      </c>
      <c r="BT12" s="660"/>
      <c r="BU12" s="660"/>
      <c r="BV12" s="660"/>
      <c r="BW12" s="660"/>
      <c r="BX12" s="660"/>
      <c r="BY12" s="660"/>
      <c r="BZ12" s="660"/>
      <c r="CA12" s="660"/>
      <c r="CB12" s="695"/>
      <c r="CD12" s="618" t="s">
        <v>252</v>
      </c>
      <c r="CE12" s="619"/>
      <c r="CF12" s="619"/>
      <c r="CG12" s="619"/>
      <c r="CH12" s="619"/>
      <c r="CI12" s="619"/>
      <c r="CJ12" s="619"/>
      <c r="CK12" s="619"/>
      <c r="CL12" s="619"/>
      <c r="CM12" s="619"/>
      <c r="CN12" s="619"/>
      <c r="CO12" s="619"/>
      <c r="CP12" s="619"/>
      <c r="CQ12" s="620"/>
      <c r="CR12" s="621">
        <v>52446</v>
      </c>
      <c r="CS12" s="622"/>
      <c r="CT12" s="622"/>
      <c r="CU12" s="622"/>
      <c r="CV12" s="622"/>
      <c r="CW12" s="622"/>
      <c r="CX12" s="622"/>
      <c r="CY12" s="623"/>
      <c r="CZ12" s="659">
        <v>0.6</v>
      </c>
      <c r="DA12" s="659"/>
      <c r="DB12" s="659"/>
      <c r="DC12" s="659"/>
      <c r="DD12" s="627">
        <v>1140</v>
      </c>
      <c r="DE12" s="622"/>
      <c r="DF12" s="622"/>
      <c r="DG12" s="622"/>
      <c r="DH12" s="622"/>
      <c r="DI12" s="622"/>
      <c r="DJ12" s="622"/>
      <c r="DK12" s="622"/>
      <c r="DL12" s="622"/>
      <c r="DM12" s="622"/>
      <c r="DN12" s="622"/>
      <c r="DO12" s="622"/>
      <c r="DP12" s="623"/>
      <c r="DQ12" s="627">
        <v>47763</v>
      </c>
      <c r="DR12" s="622"/>
      <c r="DS12" s="622"/>
      <c r="DT12" s="622"/>
      <c r="DU12" s="622"/>
      <c r="DV12" s="622"/>
      <c r="DW12" s="622"/>
      <c r="DX12" s="622"/>
      <c r="DY12" s="622"/>
      <c r="DZ12" s="622"/>
      <c r="EA12" s="622"/>
      <c r="EB12" s="622"/>
      <c r="EC12" s="658"/>
    </row>
    <row r="13" spans="2:143" ht="11.25" customHeight="1" x14ac:dyDescent="0.2">
      <c r="B13" s="618" t="s">
        <v>253</v>
      </c>
      <c r="C13" s="619"/>
      <c r="D13" s="619"/>
      <c r="E13" s="619"/>
      <c r="F13" s="619"/>
      <c r="G13" s="619"/>
      <c r="H13" s="619"/>
      <c r="I13" s="619"/>
      <c r="J13" s="619"/>
      <c r="K13" s="619"/>
      <c r="L13" s="619"/>
      <c r="M13" s="619"/>
      <c r="N13" s="619"/>
      <c r="O13" s="619"/>
      <c r="P13" s="619"/>
      <c r="Q13" s="620"/>
      <c r="R13" s="621" t="s">
        <v>228</v>
      </c>
      <c r="S13" s="622"/>
      <c r="T13" s="622"/>
      <c r="U13" s="622"/>
      <c r="V13" s="622"/>
      <c r="W13" s="622"/>
      <c r="X13" s="622"/>
      <c r="Y13" s="623"/>
      <c r="Z13" s="659" t="s">
        <v>176</v>
      </c>
      <c r="AA13" s="659"/>
      <c r="AB13" s="659"/>
      <c r="AC13" s="659"/>
      <c r="AD13" s="660" t="s">
        <v>176</v>
      </c>
      <c r="AE13" s="660"/>
      <c r="AF13" s="660"/>
      <c r="AG13" s="660"/>
      <c r="AH13" s="660"/>
      <c r="AI13" s="660"/>
      <c r="AJ13" s="660"/>
      <c r="AK13" s="660"/>
      <c r="AL13" s="624" t="s">
        <v>176</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1256017</v>
      </c>
      <c r="BH13" s="622"/>
      <c r="BI13" s="622"/>
      <c r="BJ13" s="622"/>
      <c r="BK13" s="622"/>
      <c r="BL13" s="622"/>
      <c r="BM13" s="622"/>
      <c r="BN13" s="623"/>
      <c r="BO13" s="659">
        <v>45</v>
      </c>
      <c r="BP13" s="659"/>
      <c r="BQ13" s="659"/>
      <c r="BR13" s="659"/>
      <c r="BS13" s="660" t="s">
        <v>176</v>
      </c>
      <c r="BT13" s="660"/>
      <c r="BU13" s="660"/>
      <c r="BV13" s="660"/>
      <c r="BW13" s="660"/>
      <c r="BX13" s="660"/>
      <c r="BY13" s="660"/>
      <c r="BZ13" s="660"/>
      <c r="CA13" s="660"/>
      <c r="CB13" s="695"/>
      <c r="CD13" s="618" t="s">
        <v>255</v>
      </c>
      <c r="CE13" s="619"/>
      <c r="CF13" s="619"/>
      <c r="CG13" s="619"/>
      <c r="CH13" s="619"/>
      <c r="CI13" s="619"/>
      <c r="CJ13" s="619"/>
      <c r="CK13" s="619"/>
      <c r="CL13" s="619"/>
      <c r="CM13" s="619"/>
      <c r="CN13" s="619"/>
      <c r="CO13" s="619"/>
      <c r="CP13" s="619"/>
      <c r="CQ13" s="620"/>
      <c r="CR13" s="621">
        <v>839065</v>
      </c>
      <c r="CS13" s="622"/>
      <c r="CT13" s="622"/>
      <c r="CU13" s="622"/>
      <c r="CV13" s="622"/>
      <c r="CW13" s="622"/>
      <c r="CX13" s="622"/>
      <c r="CY13" s="623"/>
      <c r="CZ13" s="659">
        <v>10.3</v>
      </c>
      <c r="DA13" s="659"/>
      <c r="DB13" s="659"/>
      <c r="DC13" s="659"/>
      <c r="DD13" s="627">
        <v>127295</v>
      </c>
      <c r="DE13" s="622"/>
      <c r="DF13" s="622"/>
      <c r="DG13" s="622"/>
      <c r="DH13" s="622"/>
      <c r="DI13" s="622"/>
      <c r="DJ13" s="622"/>
      <c r="DK13" s="622"/>
      <c r="DL13" s="622"/>
      <c r="DM13" s="622"/>
      <c r="DN13" s="622"/>
      <c r="DO13" s="622"/>
      <c r="DP13" s="623"/>
      <c r="DQ13" s="627">
        <v>492441</v>
      </c>
      <c r="DR13" s="622"/>
      <c r="DS13" s="622"/>
      <c r="DT13" s="622"/>
      <c r="DU13" s="622"/>
      <c r="DV13" s="622"/>
      <c r="DW13" s="622"/>
      <c r="DX13" s="622"/>
      <c r="DY13" s="622"/>
      <c r="DZ13" s="622"/>
      <c r="EA13" s="622"/>
      <c r="EB13" s="622"/>
      <c r="EC13" s="658"/>
    </row>
    <row r="14" spans="2:143" ht="11.25" customHeight="1" x14ac:dyDescent="0.2">
      <c r="B14" s="618" t="s">
        <v>256</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59" t="s">
        <v>228</v>
      </c>
      <c r="AA14" s="659"/>
      <c r="AB14" s="659"/>
      <c r="AC14" s="659"/>
      <c r="AD14" s="660" t="s">
        <v>176</v>
      </c>
      <c r="AE14" s="660"/>
      <c r="AF14" s="660"/>
      <c r="AG14" s="660"/>
      <c r="AH14" s="660"/>
      <c r="AI14" s="660"/>
      <c r="AJ14" s="660"/>
      <c r="AK14" s="660"/>
      <c r="AL14" s="624" t="s">
        <v>228</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59361</v>
      </c>
      <c r="BH14" s="622"/>
      <c r="BI14" s="622"/>
      <c r="BJ14" s="622"/>
      <c r="BK14" s="622"/>
      <c r="BL14" s="622"/>
      <c r="BM14" s="622"/>
      <c r="BN14" s="623"/>
      <c r="BO14" s="659">
        <v>2.1</v>
      </c>
      <c r="BP14" s="659"/>
      <c r="BQ14" s="659"/>
      <c r="BR14" s="659"/>
      <c r="BS14" s="660" t="s">
        <v>258</v>
      </c>
      <c r="BT14" s="660"/>
      <c r="BU14" s="660"/>
      <c r="BV14" s="660"/>
      <c r="BW14" s="660"/>
      <c r="BX14" s="660"/>
      <c r="BY14" s="660"/>
      <c r="BZ14" s="660"/>
      <c r="CA14" s="660"/>
      <c r="CB14" s="695"/>
      <c r="CD14" s="618" t="s">
        <v>259</v>
      </c>
      <c r="CE14" s="619"/>
      <c r="CF14" s="619"/>
      <c r="CG14" s="619"/>
      <c r="CH14" s="619"/>
      <c r="CI14" s="619"/>
      <c r="CJ14" s="619"/>
      <c r="CK14" s="619"/>
      <c r="CL14" s="619"/>
      <c r="CM14" s="619"/>
      <c r="CN14" s="619"/>
      <c r="CO14" s="619"/>
      <c r="CP14" s="619"/>
      <c r="CQ14" s="620"/>
      <c r="CR14" s="621">
        <v>364917</v>
      </c>
      <c r="CS14" s="622"/>
      <c r="CT14" s="622"/>
      <c r="CU14" s="622"/>
      <c r="CV14" s="622"/>
      <c r="CW14" s="622"/>
      <c r="CX14" s="622"/>
      <c r="CY14" s="623"/>
      <c r="CZ14" s="659">
        <v>4.5</v>
      </c>
      <c r="DA14" s="659"/>
      <c r="DB14" s="659"/>
      <c r="DC14" s="659"/>
      <c r="DD14" s="627">
        <v>2399</v>
      </c>
      <c r="DE14" s="622"/>
      <c r="DF14" s="622"/>
      <c r="DG14" s="622"/>
      <c r="DH14" s="622"/>
      <c r="DI14" s="622"/>
      <c r="DJ14" s="622"/>
      <c r="DK14" s="622"/>
      <c r="DL14" s="622"/>
      <c r="DM14" s="622"/>
      <c r="DN14" s="622"/>
      <c r="DO14" s="622"/>
      <c r="DP14" s="623"/>
      <c r="DQ14" s="627">
        <v>361978</v>
      </c>
      <c r="DR14" s="622"/>
      <c r="DS14" s="622"/>
      <c r="DT14" s="622"/>
      <c r="DU14" s="622"/>
      <c r="DV14" s="622"/>
      <c r="DW14" s="622"/>
      <c r="DX14" s="622"/>
      <c r="DY14" s="622"/>
      <c r="DZ14" s="622"/>
      <c r="EA14" s="622"/>
      <c r="EB14" s="622"/>
      <c r="EC14" s="658"/>
    </row>
    <row r="15" spans="2:143" ht="11.25" customHeight="1" x14ac:dyDescent="0.2">
      <c r="B15" s="618" t="s">
        <v>260</v>
      </c>
      <c r="C15" s="619"/>
      <c r="D15" s="619"/>
      <c r="E15" s="619"/>
      <c r="F15" s="619"/>
      <c r="G15" s="619"/>
      <c r="H15" s="619"/>
      <c r="I15" s="619"/>
      <c r="J15" s="619"/>
      <c r="K15" s="619"/>
      <c r="L15" s="619"/>
      <c r="M15" s="619"/>
      <c r="N15" s="619"/>
      <c r="O15" s="619"/>
      <c r="P15" s="619"/>
      <c r="Q15" s="620"/>
      <c r="R15" s="621" t="s">
        <v>228</v>
      </c>
      <c r="S15" s="622"/>
      <c r="T15" s="622"/>
      <c r="U15" s="622"/>
      <c r="V15" s="622"/>
      <c r="W15" s="622"/>
      <c r="X15" s="622"/>
      <c r="Y15" s="623"/>
      <c r="Z15" s="659" t="s">
        <v>176</v>
      </c>
      <c r="AA15" s="659"/>
      <c r="AB15" s="659"/>
      <c r="AC15" s="659"/>
      <c r="AD15" s="660" t="s">
        <v>228</v>
      </c>
      <c r="AE15" s="660"/>
      <c r="AF15" s="660"/>
      <c r="AG15" s="660"/>
      <c r="AH15" s="660"/>
      <c r="AI15" s="660"/>
      <c r="AJ15" s="660"/>
      <c r="AK15" s="660"/>
      <c r="AL15" s="624" t="s">
        <v>176</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138799</v>
      </c>
      <c r="BH15" s="622"/>
      <c r="BI15" s="622"/>
      <c r="BJ15" s="622"/>
      <c r="BK15" s="622"/>
      <c r="BL15" s="622"/>
      <c r="BM15" s="622"/>
      <c r="BN15" s="623"/>
      <c r="BO15" s="659">
        <v>5</v>
      </c>
      <c r="BP15" s="659"/>
      <c r="BQ15" s="659"/>
      <c r="BR15" s="659"/>
      <c r="BS15" s="660" t="s">
        <v>228</v>
      </c>
      <c r="BT15" s="660"/>
      <c r="BU15" s="660"/>
      <c r="BV15" s="660"/>
      <c r="BW15" s="660"/>
      <c r="BX15" s="660"/>
      <c r="BY15" s="660"/>
      <c r="BZ15" s="660"/>
      <c r="CA15" s="660"/>
      <c r="CB15" s="695"/>
      <c r="CD15" s="618" t="s">
        <v>262</v>
      </c>
      <c r="CE15" s="619"/>
      <c r="CF15" s="619"/>
      <c r="CG15" s="619"/>
      <c r="CH15" s="619"/>
      <c r="CI15" s="619"/>
      <c r="CJ15" s="619"/>
      <c r="CK15" s="619"/>
      <c r="CL15" s="619"/>
      <c r="CM15" s="619"/>
      <c r="CN15" s="619"/>
      <c r="CO15" s="619"/>
      <c r="CP15" s="619"/>
      <c r="CQ15" s="620"/>
      <c r="CR15" s="621">
        <v>948495</v>
      </c>
      <c r="CS15" s="622"/>
      <c r="CT15" s="622"/>
      <c r="CU15" s="622"/>
      <c r="CV15" s="622"/>
      <c r="CW15" s="622"/>
      <c r="CX15" s="622"/>
      <c r="CY15" s="623"/>
      <c r="CZ15" s="659">
        <v>11.7</v>
      </c>
      <c r="DA15" s="659"/>
      <c r="DB15" s="659"/>
      <c r="DC15" s="659"/>
      <c r="DD15" s="627">
        <v>114209</v>
      </c>
      <c r="DE15" s="622"/>
      <c r="DF15" s="622"/>
      <c r="DG15" s="622"/>
      <c r="DH15" s="622"/>
      <c r="DI15" s="622"/>
      <c r="DJ15" s="622"/>
      <c r="DK15" s="622"/>
      <c r="DL15" s="622"/>
      <c r="DM15" s="622"/>
      <c r="DN15" s="622"/>
      <c r="DO15" s="622"/>
      <c r="DP15" s="623"/>
      <c r="DQ15" s="627">
        <v>696177</v>
      </c>
      <c r="DR15" s="622"/>
      <c r="DS15" s="622"/>
      <c r="DT15" s="622"/>
      <c r="DU15" s="622"/>
      <c r="DV15" s="622"/>
      <c r="DW15" s="622"/>
      <c r="DX15" s="622"/>
      <c r="DY15" s="622"/>
      <c r="DZ15" s="622"/>
      <c r="EA15" s="622"/>
      <c r="EB15" s="622"/>
      <c r="EC15" s="658"/>
    </row>
    <row r="16" spans="2:143" ht="11.25" customHeight="1" x14ac:dyDescent="0.2">
      <c r="B16" s="618" t="s">
        <v>263</v>
      </c>
      <c r="C16" s="619"/>
      <c r="D16" s="619"/>
      <c r="E16" s="619"/>
      <c r="F16" s="619"/>
      <c r="G16" s="619"/>
      <c r="H16" s="619"/>
      <c r="I16" s="619"/>
      <c r="J16" s="619"/>
      <c r="K16" s="619"/>
      <c r="L16" s="619"/>
      <c r="M16" s="619"/>
      <c r="N16" s="619"/>
      <c r="O16" s="619"/>
      <c r="P16" s="619"/>
      <c r="Q16" s="620"/>
      <c r="R16" s="621">
        <v>7098</v>
      </c>
      <c r="S16" s="622"/>
      <c r="T16" s="622"/>
      <c r="U16" s="622"/>
      <c r="V16" s="622"/>
      <c r="W16" s="622"/>
      <c r="X16" s="622"/>
      <c r="Y16" s="623"/>
      <c r="Z16" s="659">
        <v>0.1</v>
      </c>
      <c r="AA16" s="659"/>
      <c r="AB16" s="659"/>
      <c r="AC16" s="659"/>
      <c r="AD16" s="660">
        <v>7098</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59" t="s">
        <v>176</v>
      </c>
      <c r="BP16" s="659"/>
      <c r="BQ16" s="659"/>
      <c r="BR16" s="659"/>
      <c r="BS16" s="660" t="s">
        <v>176</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t="s">
        <v>176</v>
      </c>
      <c r="CS16" s="622"/>
      <c r="CT16" s="622"/>
      <c r="CU16" s="622"/>
      <c r="CV16" s="622"/>
      <c r="CW16" s="622"/>
      <c r="CX16" s="622"/>
      <c r="CY16" s="623"/>
      <c r="CZ16" s="659" t="s">
        <v>228</v>
      </c>
      <c r="DA16" s="659"/>
      <c r="DB16" s="659"/>
      <c r="DC16" s="659"/>
      <c r="DD16" s="627" t="s">
        <v>176</v>
      </c>
      <c r="DE16" s="622"/>
      <c r="DF16" s="622"/>
      <c r="DG16" s="622"/>
      <c r="DH16" s="622"/>
      <c r="DI16" s="622"/>
      <c r="DJ16" s="622"/>
      <c r="DK16" s="622"/>
      <c r="DL16" s="622"/>
      <c r="DM16" s="622"/>
      <c r="DN16" s="622"/>
      <c r="DO16" s="622"/>
      <c r="DP16" s="623"/>
      <c r="DQ16" s="627" t="s">
        <v>176</v>
      </c>
      <c r="DR16" s="622"/>
      <c r="DS16" s="622"/>
      <c r="DT16" s="622"/>
      <c r="DU16" s="622"/>
      <c r="DV16" s="622"/>
      <c r="DW16" s="622"/>
      <c r="DX16" s="622"/>
      <c r="DY16" s="622"/>
      <c r="DZ16" s="622"/>
      <c r="EA16" s="622"/>
      <c r="EB16" s="622"/>
      <c r="EC16" s="658"/>
    </row>
    <row r="17" spans="2:133" ht="11.25" customHeight="1" x14ac:dyDescent="0.2">
      <c r="B17" s="618" t="s">
        <v>266</v>
      </c>
      <c r="C17" s="619"/>
      <c r="D17" s="619"/>
      <c r="E17" s="619"/>
      <c r="F17" s="619"/>
      <c r="G17" s="619"/>
      <c r="H17" s="619"/>
      <c r="I17" s="619"/>
      <c r="J17" s="619"/>
      <c r="K17" s="619"/>
      <c r="L17" s="619"/>
      <c r="M17" s="619"/>
      <c r="N17" s="619"/>
      <c r="O17" s="619"/>
      <c r="P17" s="619"/>
      <c r="Q17" s="620"/>
      <c r="R17" s="621">
        <v>39357</v>
      </c>
      <c r="S17" s="622"/>
      <c r="T17" s="622"/>
      <c r="U17" s="622"/>
      <c r="V17" s="622"/>
      <c r="W17" s="622"/>
      <c r="X17" s="622"/>
      <c r="Y17" s="623"/>
      <c r="Z17" s="659">
        <v>0.5</v>
      </c>
      <c r="AA17" s="659"/>
      <c r="AB17" s="659"/>
      <c r="AC17" s="659"/>
      <c r="AD17" s="660">
        <v>39357</v>
      </c>
      <c r="AE17" s="660"/>
      <c r="AF17" s="660"/>
      <c r="AG17" s="660"/>
      <c r="AH17" s="660"/>
      <c r="AI17" s="660"/>
      <c r="AJ17" s="660"/>
      <c r="AK17" s="660"/>
      <c r="AL17" s="624">
        <v>0.8</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176</v>
      </c>
      <c r="BH17" s="622"/>
      <c r="BI17" s="622"/>
      <c r="BJ17" s="622"/>
      <c r="BK17" s="622"/>
      <c r="BL17" s="622"/>
      <c r="BM17" s="622"/>
      <c r="BN17" s="623"/>
      <c r="BO17" s="659" t="s">
        <v>176</v>
      </c>
      <c r="BP17" s="659"/>
      <c r="BQ17" s="659"/>
      <c r="BR17" s="659"/>
      <c r="BS17" s="660" t="s">
        <v>176</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599483</v>
      </c>
      <c r="CS17" s="622"/>
      <c r="CT17" s="622"/>
      <c r="CU17" s="622"/>
      <c r="CV17" s="622"/>
      <c r="CW17" s="622"/>
      <c r="CX17" s="622"/>
      <c r="CY17" s="623"/>
      <c r="CZ17" s="659">
        <v>7.4</v>
      </c>
      <c r="DA17" s="659"/>
      <c r="DB17" s="659"/>
      <c r="DC17" s="659"/>
      <c r="DD17" s="627" t="s">
        <v>228</v>
      </c>
      <c r="DE17" s="622"/>
      <c r="DF17" s="622"/>
      <c r="DG17" s="622"/>
      <c r="DH17" s="622"/>
      <c r="DI17" s="622"/>
      <c r="DJ17" s="622"/>
      <c r="DK17" s="622"/>
      <c r="DL17" s="622"/>
      <c r="DM17" s="622"/>
      <c r="DN17" s="622"/>
      <c r="DO17" s="622"/>
      <c r="DP17" s="623"/>
      <c r="DQ17" s="627">
        <v>599483</v>
      </c>
      <c r="DR17" s="622"/>
      <c r="DS17" s="622"/>
      <c r="DT17" s="622"/>
      <c r="DU17" s="622"/>
      <c r="DV17" s="622"/>
      <c r="DW17" s="622"/>
      <c r="DX17" s="622"/>
      <c r="DY17" s="622"/>
      <c r="DZ17" s="622"/>
      <c r="EA17" s="622"/>
      <c r="EB17" s="622"/>
      <c r="EC17" s="658"/>
    </row>
    <row r="18" spans="2:133" ht="11.25" customHeight="1" x14ac:dyDescent="0.2">
      <c r="B18" s="618" t="s">
        <v>269</v>
      </c>
      <c r="C18" s="619"/>
      <c r="D18" s="619"/>
      <c r="E18" s="619"/>
      <c r="F18" s="619"/>
      <c r="G18" s="619"/>
      <c r="H18" s="619"/>
      <c r="I18" s="619"/>
      <c r="J18" s="619"/>
      <c r="K18" s="619"/>
      <c r="L18" s="619"/>
      <c r="M18" s="619"/>
      <c r="N18" s="619"/>
      <c r="O18" s="619"/>
      <c r="P18" s="619"/>
      <c r="Q18" s="620"/>
      <c r="R18" s="621">
        <v>31452</v>
      </c>
      <c r="S18" s="622"/>
      <c r="T18" s="622"/>
      <c r="U18" s="622"/>
      <c r="V18" s="622"/>
      <c r="W18" s="622"/>
      <c r="X18" s="622"/>
      <c r="Y18" s="623"/>
      <c r="Z18" s="659">
        <v>0.4</v>
      </c>
      <c r="AA18" s="659"/>
      <c r="AB18" s="659"/>
      <c r="AC18" s="659"/>
      <c r="AD18" s="660">
        <v>31452</v>
      </c>
      <c r="AE18" s="660"/>
      <c r="AF18" s="660"/>
      <c r="AG18" s="660"/>
      <c r="AH18" s="660"/>
      <c r="AI18" s="660"/>
      <c r="AJ18" s="660"/>
      <c r="AK18" s="660"/>
      <c r="AL18" s="624">
        <v>0.6</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59" t="s">
        <v>176</v>
      </c>
      <c r="BP18" s="659"/>
      <c r="BQ18" s="659"/>
      <c r="BR18" s="659"/>
      <c r="BS18" s="660" t="s">
        <v>176</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228</v>
      </c>
      <c r="CS18" s="622"/>
      <c r="CT18" s="622"/>
      <c r="CU18" s="622"/>
      <c r="CV18" s="622"/>
      <c r="CW18" s="622"/>
      <c r="CX18" s="622"/>
      <c r="CY18" s="623"/>
      <c r="CZ18" s="659" t="s">
        <v>228</v>
      </c>
      <c r="DA18" s="659"/>
      <c r="DB18" s="659"/>
      <c r="DC18" s="659"/>
      <c r="DD18" s="627" t="s">
        <v>176</v>
      </c>
      <c r="DE18" s="622"/>
      <c r="DF18" s="622"/>
      <c r="DG18" s="622"/>
      <c r="DH18" s="622"/>
      <c r="DI18" s="622"/>
      <c r="DJ18" s="622"/>
      <c r="DK18" s="622"/>
      <c r="DL18" s="622"/>
      <c r="DM18" s="622"/>
      <c r="DN18" s="622"/>
      <c r="DO18" s="622"/>
      <c r="DP18" s="623"/>
      <c r="DQ18" s="627" t="s">
        <v>176</v>
      </c>
      <c r="DR18" s="622"/>
      <c r="DS18" s="622"/>
      <c r="DT18" s="622"/>
      <c r="DU18" s="622"/>
      <c r="DV18" s="622"/>
      <c r="DW18" s="622"/>
      <c r="DX18" s="622"/>
      <c r="DY18" s="622"/>
      <c r="DZ18" s="622"/>
      <c r="EA18" s="622"/>
      <c r="EB18" s="622"/>
      <c r="EC18" s="658"/>
    </row>
    <row r="19" spans="2:133" ht="11.25" customHeight="1" x14ac:dyDescent="0.2">
      <c r="B19" s="618" t="s">
        <v>272</v>
      </c>
      <c r="C19" s="619"/>
      <c r="D19" s="619"/>
      <c r="E19" s="619"/>
      <c r="F19" s="619"/>
      <c r="G19" s="619"/>
      <c r="H19" s="619"/>
      <c r="I19" s="619"/>
      <c r="J19" s="619"/>
      <c r="K19" s="619"/>
      <c r="L19" s="619"/>
      <c r="M19" s="619"/>
      <c r="N19" s="619"/>
      <c r="O19" s="619"/>
      <c r="P19" s="619"/>
      <c r="Q19" s="620"/>
      <c r="R19" s="621">
        <v>28220</v>
      </c>
      <c r="S19" s="622"/>
      <c r="T19" s="622"/>
      <c r="U19" s="622"/>
      <c r="V19" s="622"/>
      <c r="W19" s="622"/>
      <c r="X19" s="622"/>
      <c r="Y19" s="623"/>
      <c r="Z19" s="659">
        <v>0.3</v>
      </c>
      <c r="AA19" s="659"/>
      <c r="AB19" s="659"/>
      <c r="AC19" s="659"/>
      <c r="AD19" s="660">
        <v>28220</v>
      </c>
      <c r="AE19" s="660"/>
      <c r="AF19" s="660"/>
      <c r="AG19" s="660"/>
      <c r="AH19" s="660"/>
      <c r="AI19" s="660"/>
      <c r="AJ19" s="660"/>
      <c r="AK19" s="660"/>
      <c r="AL19" s="624">
        <v>0.6</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t="s">
        <v>228</v>
      </c>
      <c r="BH19" s="622"/>
      <c r="BI19" s="622"/>
      <c r="BJ19" s="622"/>
      <c r="BK19" s="622"/>
      <c r="BL19" s="622"/>
      <c r="BM19" s="622"/>
      <c r="BN19" s="623"/>
      <c r="BO19" s="659" t="s">
        <v>228</v>
      </c>
      <c r="BP19" s="659"/>
      <c r="BQ19" s="659"/>
      <c r="BR19" s="659"/>
      <c r="BS19" s="660" t="s">
        <v>176</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176</v>
      </c>
      <c r="CS19" s="622"/>
      <c r="CT19" s="622"/>
      <c r="CU19" s="622"/>
      <c r="CV19" s="622"/>
      <c r="CW19" s="622"/>
      <c r="CX19" s="622"/>
      <c r="CY19" s="623"/>
      <c r="CZ19" s="659" t="s">
        <v>176</v>
      </c>
      <c r="DA19" s="659"/>
      <c r="DB19" s="659"/>
      <c r="DC19" s="659"/>
      <c r="DD19" s="627" t="s">
        <v>176</v>
      </c>
      <c r="DE19" s="622"/>
      <c r="DF19" s="622"/>
      <c r="DG19" s="622"/>
      <c r="DH19" s="622"/>
      <c r="DI19" s="622"/>
      <c r="DJ19" s="622"/>
      <c r="DK19" s="622"/>
      <c r="DL19" s="622"/>
      <c r="DM19" s="622"/>
      <c r="DN19" s="622"/>
      <c r="DO19" s="622"/>
      <c r="DP19" s="623"/>
      <c r="DQ19" s="627" t="s">
        <v>176</v>
      </c>
      <c r="DR19" s="622"/>
      <c r="DS19" s="622"/>
      <c r="DT19" s="622"/>
      <c r="DU19" s="622"/>
      <c r="DV19" s="622"/>
      <c r="DW19" s="622"/>
      <c r="DX19" s="622"/>
      <c r="DY19" s="622"/>
      <c r="DZ19" s="622"/>
      <c r="EA19" s="622"/>
      <c r="EB19" s="622"/>
      <c r="EC19" s="658"/>
    </row>
    <row r="20" spans="2:133" ht="11.25" customHeight="1" x14ac:dyDescent="0.2">
      <c r="B20" s="696" t="s">
        <v>275</v>
      </c>
      <c r="C20" s="697"/>
      <c r="D20" s="697"/>
      <c r="E20" s="697"/>
      <c r="F20" s="697"/>
      <c r="G20" s="697"/>
      <c r="H20" s="697"/>
      <c r="I20" s="697"/>
      <c r="J20" s="697"/>
      <c r="K20" s="697"/>
      <c r="L20" s="697"/>
      <c r="M20" s="697"/>
      <c r="N20" s="697"/>
      <c r="O20" s="697"/>
      <c r="P20" s="697"/>
      <c r="Q20" s="698"/>
      <c r="R20" s="621">
        <v>3232</v>
      </c>
      <c r="S20" s="622"/>
      <c r="T20" s="622"/>
      <c r="U20" s="622"/>
      <c r="V20" s="622"/>
      <c r="W20" s="622"/>
      <c r="X20" s="622"/>
      <c r="Y20" s="623"/>
      <c r="Z20" s="659">
        <v>0</v>
      </c>
      <c r="AA20" s="659"/>
      <c r="AB20" s="659"/>
      <c r="AC20" s="659"/>
      <c r="AD20" s="660">
        <v>3232</v>
      </c>
      <c r="AE20" s="660"/>
      <c r="AF20" s="660"/>
      <c r="AG20" s="660"/>
      <c r="AH20" s="660"/>
      <c r="AI20" s="660"/>
      <c r="AJ20" s="660"/>
      <c r="AK20" s="660"/>
      <c r="AL20" s="624">
        <v>0.1</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t="s">
        <v>176</v>
      </c>
      <c r="BH20" s="622"/>
      <c r="BI20" s="622"/>
      <c r="BJ20" s="622"/>
      <c r="BK20" s="622"/>
      <c r="BL20" s="622"/>
      <c r="BM20" s="622"/>
      <c r="BN20" s="623"/>
      <c r="BO20" s="659" t="s">
        <v>176</v>
      </c>
      <c r="BP20" s="659"/>
      <c r="BQ20" s="659"/>
      <c r="BR20" s="659"/>
      <c r="BS20" s="660" t="s">
        <v>176</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8132230</v>
      </c>
      <c r="CS20" s="622"/>
      <c r="CT20" s="622"/>
      <c r="CU20" s="622"/>
      <c r="CV20" s="622"/>
      <c r="CW20" s="622"/>
      <c r="CX20" s="622"/>
      <c r="CY20" s="623"/>
      <c r="CZ20" s="659">
        <v>100</v>
      </c>
      <c r="DA20" s="659"/>
      <c r="DB20" s="659"/>
      <c r="DC20" s="659"/>
      <c r="DD20" s="627">
        <v>370584</v>
      </c>
      <c r="DE20" s="622"/>
      <c r="DF20" s="622"/>
      <c r="DG20" s="622"/>
      <c r="DH20" s="622"/>
      <c r="DI20" s="622"/>
      <c r="DJ20" s="622"/>
      <c r="DK20" s="622"/>
      <c r="DL20" s="622"/>
      <c r="DM20" s="622"/>
      <c r="DN20" s="622"/>
      <c r="DO20" s="622"/>
      <c r="DP20" s="623"/>
      <c r="DQ20" s="627">
        <v>5585829</v>
      </c>
      <c r="DR20" s="622"/>
      <c r="DS20" s="622"/>
      <c r="DT20" s="622"/>
      <c r="DU20" s="622"/>
      <c r="DV20" s="622"/>
      <c r="DW20" s="622"/>
      <c r="DX20" s="622"/>
      <c r="DY20" s="622"/>
      <c r="DZ20" s="622"/>
      <c r="EA20" s="622"/>
      <c r="EB20" s="622"/>
      <c r="EC20" s="658"/>
    </row>
    <row r="21" spans="2:133" ht="11.25" customHeight="1" x14ac:dyDescent="0.2">
      <c r="B21" s="618" t="s">
        <v>278</v>
      </c>
      <c r="C21" s="619"/>
      <c r="D21" s="619"/>
      <c r="E21" s="619"/>
      <c r="F21" s="619"/>
      <c r="G21" s="619"/>
      <c r="H21" s="619"/>
      <c r="I21" s="619"/>
      <c r="J21" s="619"/>
      <c r="K21" s="619"/>
      <c r="L21" s="619"/>
      <c r="M21" s="619"/>
      <c r="N21" s="619"/>
      <c r="O21" s="619"/>
      <c r="P21" s="619"/>
      <c r="Q21" s="620"/>
      <c r="R21" s="621">
        <v>1413757</v>
      </c>
      <c r="S21" s="622"/>
      <c r="T21" s="622"/>
      <c r="U21" s="622"/>
      <c r="V21" s="622"/>
      <c r="W21" s="622"/>
      <c r="X21" s="622"/>
      <c r="Y21" s="623"/>
      <c r="Z21" s="659">
        <v>16.399999999999999</v>
      </c>
      <c r="AA21" s="659"/>
      <c r="AB21" s="659"/>
      <c r="AC21" s="659"/>
      <c r="AD21" s="660">
        <v>1363583</v>
      </c>
      <c r="AE21" s="660"/>
      <c r="AF21" s="660"/>
      <c r="AG21" s="660"/>
      <c r="AH21" s="660"/>
      <c r="AI21" s="660"/>
      <c r="AJ21" s="660"/>
      <c r="AK21" s="660"/>
      <c r="AL21" s="624">
        <v>27.8</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t="s">
        <v>176</v>
      </c>
      <c r="BH21" s="622"/>
      <c r="BI21" s="622"/>
      <c r="BJ21" s="622"/>
      <c r="BK21" s="622"/>
      <c r="BL21" s="622"/>
      <c r="BM21" s="622"/>
      <c r="BN21" s="623"/>
      <c r="BO21" s="659" t="s">
        <v>176</v>
      </c>
      <c r="BP21" s="659"/>
      <c r="BQ21" s="659"/>
      <c r="BR21" s="659"/>
      <c r="BS21" s="660" t="s">
        <v>228</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280</v>
      </c>
      <c r="C22" s="619"/>
      <c r="D22" s="619"/>
      <c r="E22" s="619"/>
      <c r="F22" s="619"/>
      <c r="G22" s="619"/>
      <c r="H22" s="619"/>
      <c r="I22" s="619"/>
      <c r="J22" s="619"/>
      <c r="K22" s="619"/>
      <c r="L22" s="619"/>
      <c r="M22" s="619"/>
      <c r="N22" s="619"/>
      <c r="O22" s="619"/>
      <c r="P22" s="619"/>
      <c r="Q22" s="620"/>
      <c r="R22" s="621">
        <v>1363583</v>
      </c>
      <c r="S22" s="622"/>
      <c r="T22" s="622"/>
      <c r="U22" s="622"/>
      <c r="V22" s="622"/>
      <c r="W22" s="622"/>
      <c r="X22" s="622"/>
      <c r="Y22" s="623"/>
      <c r="Z22" s="659">
        <v>15.8</v>
      </c>
      <c r="AA22" s="659"/>
      <c r="AB22" s="659"/>
      <c r="AC22" s="659"/>
      <c r="AD22" s="660">
        <v>1363583</v>
      </c>
      <c r="AE22" s="660"/>
      <c r="AF22" s="660"/>
      <c r="AG22" s="660"/>
      <c r="AH22" s="660"/>
      <c r="AI22" s="660"/>
      <c r="AJ22" s="660"/>
      <c r="AK22" s="660"/>
      <c r="AL22" s="624">
        <v>27.8</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228</v>
      </c>
      <c r="BH22" s="622"/>
      <c r="BI22" s="622"/>
      <c r="BJ22" s="622"/>
      <c r="BK22" s="622"/>
      <c r="BL22" s="622"/>
      <c r="BM22" s="622"/>
      <c r="BN22" s="623"/>
      <c r="BO22" s="659" t="s">
        <v>176</v>
      </c>
      <c r="BP22" s="659"/>
      <c r="BQ22" s="659"/>
      <c r="BR22" s="659"/>
      <c r="BS22" s="660" t="s">
        <v>176</v>
      </c>
      <c r="BT22" s="660"/>
      <c r="BU22" s="660"/>
      <c r="BV22" s="660"/>
      <c r="BW22" s="660"/>
      <c r="BX22" s="660"/>
      <c r="BY22" s="660"/>
      <c r="BZ22" s="660"/>
      <c r="CA22" s="660"/>
      <c r="CB22" s="695"/>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283</v>
      </c>
      <c r="C23" s="619"/>
      <c r="D23" s="619"/>
      <c r="E23" s="619"/>
      <c r="F23" s="619"/>
      <c r="G23" s="619"/>
      <c r="H23" s="619"/>
      <c r="I23" s="619"/>
      <c r="J23" s="619"/>
      <c r="K23" s="619"/>
      <c r="L23" s="619"/>
      <c r="M23" s="619"/>
      <c r="N23" s="619"/>
      <c r="O23" s="619"/>
      <c r="P23" s="619"/>
      <c r="Q23" s="620"/>
      <c r="R23" s="621">
        <v>50174</v>
      </c>
      <c r="S23" s="622"/>
      <c r="T23" s="622"/>
      <c r="U23" s="622"/>
      <c r="V23" s="622"/>
      <c r="W23" s="622"/>
      <c r="X23" s="622"/>
      <c r="Y23" s="623"/>
      <c r="Z23" s="659">
        <v>0.6</v>
      </c>
      <c r="AA23" s="659"/>
      <c r="AB23" s="659"/>
      <c r="AC23" s="659"/>
      <c r="AD23" s="660" t="s">
        <v>228</v>
      </c>
      <c r="AE23" s="660"/>
      <c r="AF23" s="660"/>
      <c r="AG23" s="660"/>
      <c r="AH23" s="660"/>
      <c r="AI23" s="660"/>
      <c r="AJ23" s="660"/>
      <c r="AK23" s="660"/>
      <c r="AL23" s="624" t="s">
        <v>228</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228</v>
      </c>
      <c r="BH23" s="622"/>
      <c r="BI23" s="622"/>
      <c r="BJ23" s="622"/>
      <c r="BK23" s="622"/>
      <c r="BL23" s="622"/>
      <c r="BM23" s="622"/>
      <c r="BN23" s="623"/>
      <c r="BO23" s="659" t="s">
        <v>176</v>
      </c>
      <c r="BP23" s="659"/>
      <c r="BQ23" s="659"/>
      <c r="BR23" s="659"/>
      <c r="BS23" s="660" t="s">
        <v>228</v>
      </c>
      <c r="BT23" s="660"/>
      <c r="BU23" s="660"/>
      <c r="BV23" s="660"/>
      <c r="BW23" s="660"/>
      <c r="BX23" s="660"/>
      <c r="BY23" s="660"/>
      <c r="BZ23" s="660"/>
      <c r="CA23" s="660"/>
      <c r="CB23" s="695"/>
      <c r="CD23" s="673" t="s">
        <v>222</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2">
      <c r="B24" s="618" t="s">
        <v>290</v>
      </c>
      <c r="C24" s="619"/>
      <c r="D24" s="619"/>
      <c r="E24" s="619"/>
      <c r="F24" s="619"/>
      <c r="G24" s="619"/>
      <c r="H24" s="619"/>
      <c r="I24" s="619"/>
      <c r="J24" s="619"/>
      <c r="K24" s="619"/>
      <c r="L24" s="619"/>
      <c r="M24" s="619"/>
      <c r="N24" s="619"/>
      <c r="O24" s="619"/>
      <c r="P24" s="619"/>
      <c r="Q24" s="620"/>
      <c r="R24" s="621" t="s">
        <v>228</v>
      </c>
      <c r="S24" s="622"/>
      <c r="T24" s="622"/>
      <c r="U24" s="622"/>
      <c r="V24" s="622"/>
      <c r="W24" s="622"/>
      <c r="X24" s="622"/>
      <c r="Y24" s="623"/>
      <c r="Z24" s="659" t="s">
        <v>176</v>
      </c>
      <c r="AA24" s="659"/>
      <c r="AB24" s="659"/>
      <c r="AC24" s="659"/>
      <c r="AD24" s="660" t="s">
        <v>176</v>
      </c>
      <c r="AE24" s="660"/>
      <c r="AF24" s="660"/>
      <c r="AG24" s="660"/>
      <c r="AH24" s="660"/>
      <c r="AI24" s="660"/>
      <c r="AJ24" s="660"/>
      <c r="AK24" s="660"/>
      <c r="AL24" s="624" t="s">
        <v>176</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176</v>
      </c>
      <c r="BH24" s="622"/>
      <c r="BI24" s="622"/>
      <c r="BJ24" s="622"/>
      <c r="BK24" s="622"/>
      <c r="BL24" s="622"/>
      <c r="BM24" s="622"/>
      <c r="BN24" s="623"/>
      <c r="BO24" s="659" t="s">
        <v>176</v>
      </c>
      <c r="BP24" s="659"/>
      <c r="BQ24" s="659"/>
      <c r="BR24" s="659"/>
      <c r="BS24" s="660" t="s">
        <v>228</v>
      </c>
      <c r="BT24" s="660"/>
      <c r="BU24" s="660"/>
      <c r="BV24" s="660"/>
      <c r="BW24" s="660"/>
      <c r="BX24" s="660"/>
      <c r="BY24" s="660"/>
      <c r="BZ24" s="660"/>
      <c r="CA24" s="660"/>
      <c r="CB24" s="695"/>
      <c r="CD24" s="679" t="s">
        <v>292</v>
      </c>
      <c r="CE24" s="680"/>
      <c r="CF24" s="680"/>
      <c r="CG24" s="680"/>
      <c r="CH24" s="680"/>
      <c r="CI24" s="680"/>
      <c r="CJ24" s="680"/>
      <c r="CK24" s="680"/>
      <c r="CL24" s="680"/>
      <c r="CM24" s="680"/>
      <c r="CN24" s="680"/>
      <c r="CO24" s="680"/>
      <c r="CP24" s="680"/>
      <c r="CQ24" s="681"/>
      <c r="CR24" s="676">
        <v>3356795</v>
      </c>
      <c r="CS24" s="677"/>
      <c r="CT24" s="677"/>
      <c r="CU24" s="677"/>
      <c r="CV24" s="677"/>
      <c r="CW24" s="677"/>
      <c r="CX24" s="677"/>
      <c r="CY24" s="702"/>
      <c r="CZ24" s="703">
        <v>41.3</v>
      </c>
      <c r="DA24" s="685"/>
      <c r="DB24" s="685"/>
      <c r="DC24" s="705"/>
      <c r="DD24" s="701">
        <v>1939382</v>
      </c>
      <c r="DE24" s="677"/>
      <c r="DF24" s="677"/>
      <c r="DG24" s="677"/>
      <c r="DH24" s="677"/>
      <c r="DI24" s="677"/>
      <c r="DJ24" s="677"/>
      <c r="DK24" s="702"/>
      <c r="DL24" s="701">
        <v>1908471</v>
      </c>
      <c r="DM24" s="677"/>
      <c r="DN24" s="677"/>
      <c r="DO24" s="677"/>
      <c r="DP24" s="677"/>
      <c r="DQ24" s="677"/>
      <c r="DR24" s="677"/>
      <c r="DS24" s="677"/>
      <c r="DT24" s="677"/>
      <c r="DU24" s="677"/>
      <c r="DV24" s="702"/>
      <c r="DW24" s="703">
        <v>38</v>
      </c>
      <c r="DX24" s="685"/>
      <c r="DY24" s="685"/>
      <c r="DZ24" s="685"/>
      <c r="EA24" s="685"/>
      <c r="EB24" s="685"/>
      <c r="EC24" s="704"/>
    </row>
    <row r="25" spans="2:133" ht="11.25" customHeight="1" x14ac:dyDescent="0.2">
      <c r="B25" s="618" t="s">
        <v>293</v>
      </c>
      <c r="C25" s="619"/>
      <c r="D25" s="619"/>
      <c r="E25" s="619"/>
      <c r="F25" s="619"/>
      <c r="G25" s="619"/>
      <c r="H25" s="619"/>
      <c r="I25" s="619"/>
      <c r="J25" s="619"/>
      <c r="K25" s="619"/>
      <c r="L25" s="619"/>
      <c r="M25" s="619"/>
      <c r="N25" s="619"/>
      <c r="O25" s="619"/>
      <c r="P25" s="619"/>
      <c r="Q25" s="620"/>
      <c r="R25" s="621">
        <v>4935144</v>
      </c>
      <c r="S25" s="622"/>
      <c r="T25" s="622"/>
      <c r="U25" s="622"/>
      <c r="V25" s="622"/>
      <c r="W25" s="622"/>
      <c r="X25" s="622"/>
      <c r="Y25" s="623"/>
      <c r="Z25" s="659">
        <v>57.3</v>
      </c>
      <c r="AA25" s="659"/>
      <c r="AB25" s="659"/>
      <c r="AC25" s="659"/>
      <c r="AD25" s="660">
        <v>4884970</v>
      </c>
      <c r="AE25" s="660"/>
      <c r="AF25" s="660"/>
      <c r="AG25" s="660"/>
      <c r="AH25" s="660"/>
      <c r="AI25" s="660"/>
      <c r="AJ25" s="660"/>
      <c r="AK25" s="660"/>
      <c r="AL25" s="624">
        <v>99.4</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228</v>
      </c>
      <c r="BH25" s="622"/>
      <c r="BI25" s="622"/>
      <c r="BJ25" s="622"/>
      <c r="BK25" s="622"/>
      <c r="BL25" s="622"/>
      <c r="BM25" s="622"/>
      <c r="BN25" s="623"/>
      <c r="BO25" s="659" t="s">
        <v>176</v>
      </c>
      <c r="BP25" s="659"/>
      <c r="BQ25" s="659"/>
      <c r="BR25" s="659"/>
      <c r="BS25" s="660" t="s">
        <v>176</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986464</v>
      </c>
      <c r="CS25" s="634"/>
      <c r="CT25" s="634"/>
      <c r="CU25" s="634"/>
      <c r="CV25" s="634"/>
      <c r="CW25" s="634"/>
      <c r="CX25" s="634"/>
      <c r="CY25" s="635"/>
      <c r="CZ25" s="624">
        <v>12.1</v>
      </c>
      <c r="DA25" s="636"/>
      <c r="DB25" s="636"/>
      <c r="DC25" s="637"/>
      <c r="DD25" s="627">
        <v>865966</v>
      </c>
      <c r="DE25" s="634"/>
      <c r="DF25" s="634"/>
      <c r="DG25" s="634"/>
      <c r="DH25" s="634"/>
      <c r="DI25" s="634"/>
      <c r="DJ25" s="634"/>
      <c r="DK25" s="635"/>
      <c r="DL25" s="627">
        <v>865171</v>
      </c>
      <c r="DM25" s="634"/>
      <c r="DN25" s="634"/>
      <c r="DO25" s="634"/>
      <c r="DP25" s="634"/>
      <c r="DQ25" s="634"/>
      <c r="DR25" s="634"/>
      <c r="DS25" s="634"/>
      <c r="DT25" s="634"/>
      <c r="DU25" s="634"/>
      <c r="DV25" s="635"/>
      <c r="DW25" s="624">
        <v>17.2</v>
      </c>
      <c r="DX25" s="636"/>
      <c r="DY25" s="636"/>
      <c r="DZ25" s="636"/>
      <c r="EA25" s="636"/>
      <c r="EB25" s="636"/>
      <c r="EC25" s="648"/>
    </row>
    <row r="26" spans="2:133" ht="11.25" customHeight="1" x14ac:dyDescent="0.2">
      <c r="B26" s="618" t="s">
        <v>296</v>
      </c>
      <c r="C26" s="619"/>
      <c r="D26" s="619"/>
      <c r="E26" s="619"/>
      <c r="F26" s="619"/>
      <c r="G26" s="619"/>
      <c r="H26" s="619"/>
      <c r="I26" s="619"/>
      <c r="J26" s="619"/>
      <c r="K26" s="619"/>
      <c r="L26" s="619"/>
      <c r="M26" s="619"/>
      <c r="N26" s="619"/>
      <c r="O26" s="619"/>
      <c r="P26" s="619"/>
      <c r="Q26" s="620"/>
      <c r="R26" s="621">
        <v>2353</v>
      </c>
      <c r="S26" s="622"/>
      <c r="T26" s="622"/>
      <c r="U26" s="622"/>
      <c r="V26" s="622"/>
      <c r="W26" s="622"/>
      <c r="X26" s="622"/>
      <c r="Y26" s="623"/>
      <c r="Z26" s="659">
        <v>0</v>
      </c>
      <c r="AA26" s="659"/>
      <c r="AB26" s="659"/>
      <c r="AC26" s="659"/>
      <c r="AD26" s="660">
        <v>2353</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176</v>
      </c>
      <c r="BH26" s="622"/>
      <c r="BI26" s="622"/>
      <c r="BJ26" s="622"/>
      <c r="BK26" s="622"/>
      <c r="BL26" s="622"/>
      <c r="BM26" s="622"/>
      <c r="BN26" s="623"/>
      <c r="BO26" s="659" t="s">
        <v>176</v>
      </c>
      <c r="BP26" s="659"/>
      <c r="BQ26" s="659"/>
      <c r="BR26" s="659"/>
      <c r="BS26" s="660" t="s">
        <v>228</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587721</v>
      </c>
      <c r="CS26" s="622"/>
      <c r="CT26" s="622"/>
      <c r="CU26" s="622"/>
      <c r="CV26" s="622"/>
      <c r="CW26" s="622"/>
      <c r="CX26" s="622"/>
      <c r="CY26" s="623"/>
      <c r="CZ26" s="624">
        <v>7.2</v>
      </c>
      <c r="DA26" s="636"/>
      <c r="DB26" s="636"/>
      <c r="DC26" s="637"/>
      <c r="DD26" s="627">
        <v>503335</v>
      </c>
      <c r="DE26" s="622"/>
      <c r="DF26" s="622"/>
      <c r="DG26" s="622"/>
      <c r="DH26" s="622"/>
      <c r="DI26" s="622"/>
      <c r="DJ26" s="622"/>
      <c r="DK26" s="623"/>
      <c r="DL26" s="627" t="s">
        <v>228</v>
      </c>
      <c r="DM26" s="622"/>
      <c r="DN26" s="622"/>
      <c r="DO26" s="622"/>
      <c r="DP26" s="622"/>
      <c r="DQ26" s="622"/>
      <c r="DR26" s="622"/>
      <c r="DS26" s="622"/>
      <c r="DT26" s="622"/>
      <c r="DU26" s="622"/>
      <c r="DV26" s="623"/>
      <c r="DW26" s="624" t="s">
        <v>176</v>
      </c>
      <c r="DX26" s="636"/>
      <c r="DY26" s="636"/>
      <c r="DZ26" s="636"/>
      <c r="EA26" s="636"/>
      <c r="EB26" s="636"/>
      <c r="EC26" s="648"/>
    </row>
    <row r="27" spans="2:133" ht="11.25" customHeight="1" x14ac:dyDescent="0.2">
      <c r="B27" s="618" t="s">
        <v>299</v>
      </c>
      <c r="C27" s="619"/>
      <c r="D27" s="619"/>
      <c r="E27" s="619"/>
      <c r="F27" s="619"/>
      <c r="G27" s="619"/>
      <c r="H27" s="619"/>
      <c r="I27" s="619"/>
      <c r="J27" s="619"/>
      <c r="K27" s="619"/>
      <c r="L27" s="619"/>
      <c r="M27" s="619"/>
      <c r="N27" s="619"/>
      <c r="O27" s="619"/>
      <c r="P27" s="619"/>
      <c r="Q27" s="620"/>
      <c r="R27" s="621">
        <v>89909</v>
      </c>
      <c r="S27" s="622"/>
      <c r="T27" s="622"/>
      <c r="U27" s="622"/>
      <c r="V27" s="622"/>
      <c r="W27" s="622"/>
      <c r="X27" s="622"/>
      <c r="Y27" s="623"/>
      <c r="Z27" s="659">
        <v>1</v>
      </c>
      <c r="AA27" s="659"/>
      <c r="AB27" s="659"/>
      <c r="AC27" s="659"/>
      <c r="AD27" s="660" t="s">
        <v>228</v>
      </c>
      <c r="AE27" s="660"/>
      <c r="AF27" s="660"/>
      <c r="AG27" s="660"/>
      <c r="AH27" s="660"/>
      <c r="AI27" s="660"/>
      <c r="AJ27" s="660"/>
      <c r="AK27" s="660"/>
      <c r="AL27" s="624" t="s">
        <v>228</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2793143</v>
      </c>
      <c r="BH27" s="622"/>
      <c r="BI27" s="622"/>
      <c r="BJ27" s="622"/>
      <c r="BK27" s="622"/>
      <c r="BL27" s="622"/>
      <c r="BM27" s="622"/>
      <c r="BN27" s="623"/>
      <c r="BO27" s="659">
        <v>100</v>
      </c>
      <c r="BP27" s="659"/>
      <c r="BQ27" s="659"/>
      <c r="BR27" s="659"/>
      <c r="BS27" s="660" t="s">
        <v>176</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1770848</v>
      </c>
      <c r="CS27" s="634"/>
      <c r="CT27" s="634"/>
      <c r="CU27" s="634"/>
      <c r="CV27" s="634"/>
      <c r="CW27" s="634"/>
      <c r="CX27" s="634"/>
      <c r="CY27" s="635"/>
      <c r="CZ27" s="624">
        <v>21.8</v>
      </c>
      <c r="DA27" s="636"/>
      <c r="DB27" s="636"/>
      <c r="DC27" s="637"/>
      <c r="DD27" s="627">
        <v>473933</v>
      </c>
      <c r="DE27" s="634"/>
      <c r="DF27" s="634"/>
      <c r="DG27" s="634"/>
      <c r="DH27" s="634"/>
      <c r="DI27" s="634"/>
      <c r="DJ27" s="634"/>
      <c r="DK27" s="635"/>
      <c r="DL27" s="627">
        <v>443817</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2">
      <c r="B28" s="618" t="s">
        <v>302</v>
      </c>
      <c r="C28" s="619"/>
      <c r="D28" s="619"/>
      <c r="E28" s="619"/>
      <c r="F28" s="619"/>
      <c r="G28" s="619"/>
      <c r="H28" s="619"/>
      <c r="I28" s="619"/>
      <c r="J28" s="619"/>
      <c r="K28" s="619"/>
      <c r="L28" s="619"/>
      <c r="M28" s="619"/>
      <c r="N28" s="619"/>
      <c r="O28" s="619"/>
      <c r="P28" s="619"/>
      <c r="Q28" s="620"/>
      <c r="R28" s="621">
        <v>74142</v>
      </c>
      <c r="S28" s="622"/>
      <c r="T28" s="622"/>
      <c r="U28" s="622"/>
      <c r="V28" s="622"/>
      <c r="W28" s="622"/>
      <c r="X28" s="622"/>
      <c r="Y28" s="623"/>
      <c r="Z28" s="659">
        <v>0.9</v>
      </c>
      <c r="AA28" s="659"/>
      <c r="AB28" s="659"/>
      <c r="AC28" s="659"/>
      <c r="AD28" s="660">
        <v>22530</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599483</v>
      </c>
      <c r="CS28" s="622"/>
      <c r="CT28" s="622"/>
      <c r="CU28" s="622"/>
      <c r="CV28" s="622"/>
      <c r="CW28" s="622"/>
      <c r="CX28" s="622"/>
      <c r="CY28" s="623"/>
      <c r="CZ28" s="624">
        <v>7.4</v>
      </c>
      <c r="DA28" s="636"/>
      <c r="DB28" s="636"/>
      <c r="DC28" s="637"/>
      <c r="DD28" s="627">
        <v>599483</v>
      </c>
      <c r="DE28" s="622"/>
      <c r="DF28" s="622"/>
      <c r="DG28" s="622"/>
      <c r="DH28" s="622"/>
      <c r="DI28" s="622"/>
      <c r="DJ28" s="622"/>
      <c r="DK28" s="623"/>
      <c r="DL28" s="627">
        <v>599483</v>
      </c>
      <c r="DM28" s="622"/>
      <c r="DN28" s="622"/>
      <c r="DO28" s="622"/>
      <c r="DP28" s="622"/>
      <c r="DQ28" s="622"/>
      <c r="DR28" s="622"/>
      <c r="DS28" s="622"/>
      <c r="DT28" s="622"/>
      <c r="DU28" s="622"/>
      <c r="DV28" s="623"/>
      <c r="DW28" s="624">
        <v>11.9</v>
      </c>
      <c r="DX28" s="636"/>
      <c r="DY28" s="636"/>
      <c r="DZ28" s="636"/>
      <c r="EA28" s="636"/>
      <c r="EB28" s="636"/>
      <c r="EC28" s="648"/>
    </row>
    <row r="29" spans="2:133" ht="11.25" customHeight="1" x14ac:dyDescent="0.2">
      <c r="B29" s="618" t="s">
        <v>304</v>
      </c>
      <c r="C29" s="619"/>
      <c r="D29" s="619"/>
      <c r="E29" s="619"/>
      <c r="F29" s="619"/>
      <c r="G29" s="619"/>
      <c r="H29" s="619"/>
      <c r="I29" s="619"/>
      <c r="J29" s="619"/>
      <c r="K29" s="619"/>
      <c r="L29" s="619"/>
      <c r="M29" s="619"/>
      <c r="N29" s="619"/>
      <c r="O29" s="619"/>
      <c r="P29" s="619"/>
      <c r="Q29" s="620"/>
      <c r="R29" s="621">
        <v>130283</v>
      </c>
      <c r="S29" s="622"/>
      <c r="T29" s="622"/>
      <c r="U29" s="622"/>
      <c r="V29" s="622"/>
      <c r="W29" s="622"/>
      <c r="X29" s="622"/>
      <c r="Y29" s="623"/>
      <c r="Z29" s="659">
        <v>1.5</v>
      </c>
      <c r="AA29" s="659"/>
      <c r="AB29" s="659"/>
      <c r="AC29" s="659"/>
      <c r="AD29" s="660" t="s">
        <v>176</v>
      </c>
      <c r="AE29" s="660"/>
      <c r="AF29" s="660"/>
      <c r="AG29" s="660"/>
      <c r="AH29" s="660"/>
      <c r="AI29" s="660"/>
      <c r="AJ29" s="660"/>
      <c r="AK29" s="660"/>
      <c r="AL29" s="624" t="s">
        <v>258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72</v>
      </c>
      <c r="CG29" s="619"/>
      <c r="CH29" s="619"/>
      <c r="CI29" s="619"/>
      <c r="CJ29" s="619"/>
      <c r="CK29" s="619"/>
      <c r="CL29" s="619"/>
      <c r="CM29" s="619"/>
      <c r="CN29" s="619"/>
      <c r="CO29" s="619"/>
      <c r="CP29" s="619"/>
      <c r="CQ29" s="620"/>
      <c r="CR29" s="621">
        <v>599483</v>
      </c>
      <c r="CS29" s="634"/>
      <c r="CT29" s="634"/>
      <c r="CU29" s="634"/>
      <c r="CV29" s="634"/>
      <c r="CW29" s="634"/>
      <c r="CX29" s="634"/>
      <c r="CY29" s="635"/>
      <c r="CZ29" s="624">
        <v>7.4</v>
      </c>
      <c r="DA29" s="636"/>
      <c r="DB29" s="636"/>
      <c r="DC29" s="637"/>
      <c r="DD29" s="627">
        <v>599483</v>
      </c>
      <c r="DE29" s="634"/>
      <c r="DF29" s="634"/>
      <c r="DG29" s="634"/>
      <c r="DH29" s="634"/>
      <c r="DI29" s="634"/>
      <c r="DJ29" s="634"/>
      <c r="DK29" s="635"/>
      <c r="DL29" s="627">
        <v>599483</v>
      </c>
      <c r="DM29" s="634"/>
      <c r="DN29" s="634"/>
      <c r="DO29" s="634"/>
      <c r="DP29" s="634"/>
      <c r="DQ29" s="634"/>
      <c r="DR29" s="634"/>
      <c r="DS29" s="634"/>
      <c r="DT29" s="634"/>
      <c r="DU29" s="634"/>
      <c r="DV29" s="635"/>
      <c r="DW29" s="624">
        <v>11.9</v>
      </c>
      <c r="DX29" s="636"/>
      <c r="DY29" s="636"/>
      <c r="DZ29" s="636"/>
      <c r="EA29" s="636"/>
      <c r="EB29" s="636"/>
      <c r="EC29" s="648"/>
    </row>
    <row r="30" spans="2:133" ht="11.25" customHeight="1" x14ac:dyDescent="0.2">
      <c r="B30" s="618" t="s">
        <v>306</v>
      </c>
      <c r="C30" s="619"/>
      <c r="D30" s="619"/>
      <c r="E30" s="619"/>
      <c r="F30" s="619"/>
      <c r="G30" s="619"/>
      <c r="H30" s="619"/>
      <c r="I30" s="619"/>
      <c r="J30" s="619"/>
      <c r="K30" s="619"/>
      <c r="L30" s="619"/>
      <c r="M30" s="619"/>
      <c r="N30" s="619"/>
      <c r="O30" s="619"/>
      <c r="P30" s="619"/>
      <c r="Q30" s="620"/>
      <c r="R30" s="621">
        <v>1420438</v>
      </c>
      <c r="S30" s="622"/>
      <c r="T30" s="622"/>
      <c r="U30" s="622"/>
      <c r="V30" s="622"/>
      <c r="W30" s="622"/>
      <c r="X30" s="622"/>
      <c r="Y30" s="623"/>
      <c r="Z30" s="659">
        <v>16.5</v>
      </c>
      <c r="AA30" s="659"/>
      <c r="AB30" s="659"/>
      <c r="AC30" s="659"/>
      <c r="AD30" s="660" t="s">
        <v>176</v>
      </c>
      <c r="AE30" s="660"/>
      <c r="AF30" s="660"/>
      <c r="AG30" s="660"/>
      <c r="AH30" s="660"/>
      <c r="AI30" s="660"/>
      <c r="AJ30" s="660"/>
      <c r="AK30" s="660"/>
      <c r="AL30" s="624" t="s">
        <v>176</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307</v>
      </c>
      <c r="BH30" s="693"/>
      <c r="BI30" s="693"/>
      <c r="BJ30" s="693"/>
      <c r="BK30" s="693"/>
      <c r="BL30" s="693"/>
      <c r="BM30" s="693"/>
      <c r="BN30" s="693"/>
      <c r="BO30" s="693"/>
      <c r="BP30" s="693"/>
      <c r="BQ30" s="694"/>
      <c r="BR30" s="673" t="s">
        <v>308</v>
      </c>
      <c r="BS30" s="693"/>
      <c r="BT30" s="693"/>
      <c r="BU30" s="693"/>
      <c r="BV30" s="693"/>
      <c r="BW30" s="693"/>
      <c r="BX30" s="693"/>
      <c r="BY30" s="693"/>
      <c r="BZ30" s="693"/>
      <c r="CA30" s="693"/>
      <c r="CB30" s="694"/>
      <c r="CD30" s="642"/>
      <c r="CE30" s="643"/>
      <c r="CF30" s="618" t="s">
        <v>309</v>
      </c>
      <c r="CG30" s="619"/>
      <c r="CH30" s="619"/>
      <c r="CI30" s="619"/>
      <c r="CJ30" s="619"/>
      <c r="CK30" s="619"/>
      <c r="CL30" s="619"/>
      <c r="CM30" s="619"/>
      <c r="CN30" s="619"/>
      <c r="CO30" s="619"/>
      <c r="CP30" s="619"/>
      <c r="CQ30" s="620"/>
      <c r="CR30" s="621">
        <v>579324</v>
      </c>
      <c r="CS30" s="622"/>
      <c r="CT30" s="622"/>
      <c r="CU30" s="622"/>
      <c r="CV30" s="622"/>
      <c r="CW30" s="622"/>
      <c r="CX30" s="622"/>
      <c r="CY30" s="623"/>
      <c r="CZ30" s="624">
        <v>7.1</v>
      </c>
      <c r="DA30" s="636"/>
      <c r="DB30" s="636"/>
      <c r="DC30" s="637"/>
      <c r="DD30" s="627">
        <v>579324</v>
      </c>
      <c r="DE30" s="622"/>
      <c r="DF30" s="622"/>
      <c r="DG30" s="622"/>
      <c r="DH30" s="622"/>
      <c r="DI30" s="622"/>
      <c r="DJ30" s="622"/>
      <c r="DK30" s="623"/>
      <c r="DL30" s="627">
        <v>579324</v>
      </c>
      <c r="DM30" s="622"/>
      <c r="DN30" s="622"/>
      <c r="DO30" s="622"/>
      <c r="DP30" s="622"/>
      <c r="DQ30" s="622"/>
      <c r="DR30" s="622"/>
      <c r="DS30" s="622"/>
      <c r="DT30" s="622"/>
      <c r="DU30" s="622"/>
      <c r="DV30" s="623"/>
      <c r="DW30" s="624">
        <v>11.5</v>
      </c>
      <c r="DX30" s="636"/>
      <c r="DY30" s="636"/>
      <c r="DZ30" s="636"/>
      <c r="EA30" s="636"/>
      <c r="EB30" s="636"/>
      <c r="EC30" s="648"/>
    </row>
    <row r="31" spans="2:133" ht="11.25" customHeight="1" x14ac:dyDescent="0.2">
      <c r="B31" s="696" t="s">
        <v>310</v>
      </c>
      <c r="C31" s="697"/>
      <c r="D31" s="697"/>
      <c r="E31" s="697"/>
      <c r="F31" s="697"/>
      <c r="G31" s="697"/>
      <c r="H31" s="697"/>
      <c r="I31" s="697"/>
      <c r="J31" s="697"/>
      <c r="K31" s="697"/>
      <c r="L31" s="697"/>
      <c r="M31" s="697"/>
      <c r="N31" s="697"/>
      <c r="O31" s="697"/>
      <c r="P31" s="697"/>
      <c r="Q31" s="698"/>
      <c r="R31" s="621" t="s">
        <v>176</v>
      </c>
      <c r="S31" s="622"/>
      <c r="T31" s="622"/>
      <c r="U31" s="622"/>
      <c r="V31" s="622"/>
      <c r="W31" s="622"/>
      <c r="X31" s="622"/>
      <c r="Y31" s="623"/>
      <c r="Z31" s="659" t="s">
        <v>176</v>
      </c>
      <c r="AA31" s="659"/>
      <c r="AB31" s="659"/>
      <c r="AC31" s="659"/>
      <c r="AD31" s="660" t="s">
        <v>176</v>
      </c>
      <c r="AE31" s="660"/>
      <c r="AF31" s="660"/>
      <c r="AG31" s="660"/>
      <c r="AH31" s="660"/>
      <c r="AI31" s="660"/>
      <c r="AJ31" s="660"/>
      <c r="AK31" s="660"/>
      <c r="AL31" s="624" t="s">
        <v>176</v>
      </c>
      <c r="AM31" s="625"/>
      <c r="AN31" s="625"/>
      <c r="AO31" s="661"/>
      <c r="AP31" s="687" t="s">
        <v>311</v>
      </c>
      <c r="AQ31" s="688"/>
      <c r="AR31" s="688"/>
      <c r="AS31" s="688"/>
      <c r="AT31" s="689" t="s">
        <v>312</v>
      </c>
      <c r="AU31" s="218"/>
      <c r="AV31" s="218"/>
      <c r="AW31" s="218"/>
      <c r="AX31" s="679" t="s">
        <v>188</v>
      </c>
      <c r="AY31" s="680"/>
      <c r="AZ31" s="680"/>
      <c r="BA31" s="680"/>
      <c r="BB31" s="680"/>
      <c r="BC31" s="680"/>
      <c r="BD31" s="680"/>
      <c r="BE31" s="680"/>
      <c r="BF31" s="681"/>
      <c r="BG31" s="683">
        <v>98.6</v>
      </c>
      <c r="BH31" s="684"/>
      <c r="BI31" s="684"/>
      <c r="BJ31" s="684"/>
      <c r="BK31" s="684"/>
      <c r="BL31" s="684"/>
      <c r="BM31" s="685">
        <v>95.5</v>
      </c>
      <c r="BN31" s="684"/>
      <c r="BO31" s="684"/>
      <c r="BP31" s="684"/>
      <c r="BQ31" s="686"/>
      <c r="BR31" s="683">
        <v>98.8</v>
      </c>
      <c r="BS31" s="684"/>
      <c r="BT31" s="684"/>
      <c r="BU31" s="684"/>
      <c r="BV31" s="684"/>
      <c r="BW31" s="684"/>
      <c r="BX31" s="685">
        <v>95.6</v>
      </c>
      <c r="BY31" s="684"/>
      <c r="BZ31" s="684"/>
      <c r="CA31" s="684"/>
      <c r="CB31" s="686"/>
      <c r="CD31" s="642"/>
      <c r="CE31" s="643"/>
      <c r="CF31" s="618" t="s">
        <v>313</v>
      </c>
      <c r="CG31" s="619"/>
      <c r="CH31" s="619"/>
      <c r="CI31" s="619"/>
      <c r="CJ31" s="619"/>
      <c r="CK31" s="619"/>
      <c r="CL31" s="619"/>
      <c r="CM31" s="619"/>
      <c r="CN31" s="619"/>
      <c r="CO31" s="619"/>
      <c r="CP31" s="619"/>
      <c r="CQ31" s="620"/>
      <c r="CR31" s="621">
        <v>20159</v>
      </c>
      <c r="CS31" s="634"/>
      <c r="CT31" s="634"/>
      <c r="CU31" s="634"/>
      <c r="CV31" s="634"/>
      <c r="CW31" s="634"/>
      <c r="CX31" s="634"/>
      <c r="CY31" s="635"/>
      <c r="CZ31" s="624">
        <v>0.2</v>
      </c>
      <c r="DA31" s="636"/>
      <c r="DB31" s="636"/>
      <c r="DC31" s="637"/>
      <c r="DD31" s="627">
        <v>20159</v>
      </c>
      <c r="DE31" s="634"/>
      <c r="DF31" s="634"/>
      <c r="DG31" s="634"/>
      <c r="DH31" s="634"/>
      <c r="DI31" s="634"/>
      <c r="DJ31" s="634"/>
      <c r="DK31" s="635"/>
      <c r="DL31" s="627">
        <v>20159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314</v>
      </c>
      <c r="C32" s="619"/>
      <c r="D32" s="619"/>
      <c r="E32" s="619"/>
      <c r="F32" s="619"/>
      <c r="G32" s="619"/>
      <c r="H32" s="619"/>
      <c r="I32" s="619"/>
      <c r="J32" s="619"/>
      <c r="K32" s="619"/>
      <c r="L32" s="619"/>
      <c r="M32" s="619"/>
      <c r="N32" s="619"/>
      <c r="O32" s="619"/>
      <c r="P32" s="619"/>
      <c r="Q32" s="620"/>
      <c r="R32" s="621">
        <v>610493</v>
      </c>
      <c r="S32" s="622"/>
      <c r="T32" s="622"/>
      <c r="U32" s="622"/>
      <c r="V32" s="622"/>
      <c r="W32" s="622"/>
      <c r="X32" s="622"/>
      <c r="Y32" s="623"/>
      <c r="Z32" s="659">
        <v>7.1</v>
      </c>
      <c r="AA32" s="659"/>
      <c r="AB32" s="659"/>
      <c r="AC32" s="659"/>
      <c r="AD32" s="660" t="s">
        <v>176</v>
      </c>
      <c r="AE32" s="660"/>
      <c r="AF32" s="660"/>
      <c r="AG32" s="660"/>
      <c r="AH32" s="660"/>
      <c r="AI32" s="660"/>
      <c r="AJ32" s="660"/>
      <c r="AK32" s="660"/>
      <c r="AL32" s="624" t="s">
        <v>176</v>
      </c>
      <c r="AM32" s="625"/>
      <c r="AN32" s="625"/>
      <c r="AO32" s="661"/>
      <c r="AP32" s="662"/>
      <c r="AQ32" s="663"/>
      <c r="AR32" s="663"/>
      <c r="AS32" s="663"/>
      <c r="AT32" s="690"/>
      <c r="AU32" s="214" t="s">
        <v>315</v>
      </c>
      <c r="AX32" s="618" t="s">
        <v>316</v>
      </c>
      <c r="AY32" s="619"/>
      <c r="AZ32" s="619"/>
      <c r="BA32" s="619"/>
      <c r="BB32" s="619"/>
      <c r="BC32" s="619"/>
      <c r="BD32" s="619"/>
      <c r="BE32" s="619"/>
      <c r="BF32" s="620"/>
      <c r="BG32" s="692">
        <v>98.5</v>
      </c>
      <c r="BH32" s="634"/>
      <c r="BI32" s="634"/>
      <c r="BJ32" s="634"/>
      <c r="BK32" s="634"/>
      <c r="BL32" s="634"/>
      <c r="BM32" s="625">
        <v>94.3</v>
      </c>
      <c r="BN32" s="634"/>
      <c r="BO32" s="634"/>
      <c r="BP32" s="634"/>
      <c r="BQ32" s="657"/>
      <c r="BR32" s="692">
        <v>98.5</v>
      </c>
      <c r="BS32" s="634"/>
      <c r="BT32" s="634"/>
      <c r="BU32" s="634"/>
      <c r="BV32" s="634"/>
      <c r="BW32" s="634"/>
      <c r="BX32" s="625">
        <v>94.8</v>
      </c>
      <c r="BY32" s="634"/>
      <c r="BZ32" s="634"/>
      <c r="CA32" s="634"/>
      <c r="CB32" s="657"/>
      <c r="CD32" s="644"/>
      <c r="CE32" s="645"/>
      <c r="CF32" s="618" t="s">
        <v>317</v>
      </c>
      <c r="CG32" s="619"/>
      <c r="CH32" s="619"/>
      <c r="CI32" s="619"/>
      <c r="CJ32" s="619"/>
      <c r="CK32" s="619"/>
      <c r="CL32" s="619"/>
      <c r="CM32" s="619"/>
      <c r="CN32" s="619"/>
      <c r="CO32" s="619"/>
      <c r="CP32" s="619"/>
      <c r="CQ32" s="620"/>
      <c r="CR32" s="621" t="s">
        <v>228</v>
      </c>
      <c r="CS32" s="622"/>
      <c r="CT32" s="622"/>
      <c r="CU32" s="622"/>
      <c r="CV32" s="622"/>
      <c r="CW32" s="622"/>
      <c r="CX32" s="622"/>
      <c r="CY32" s="623"/>
      <c r="CZ32" s="624" t="s">
        <v>228</v>
      </c>
      <c r="DA32" s="636"/>
      <c r="DB32" s="636"/>
      <c r="DC32" s="637"/>
      <c r="DD32" s="627" t="s">
        <v>258</v>
      </c>
      <c r="DE32" s="622"/>
      <c r="DF32" s="622"/>
      <c r="DG32" s="622"/>
      <c r="DH32" s="622"/>
      <c r="DI32" s="622"/>
      <c r="DJ32" s="622"/>
      <c r="DK32" s="623"/>
      <c r="DL32" s="627" t="s">
        <v>176</v>
      </c>
      <c r="DM32" s="622"/>
      <c r="DN32" s="622"/>
      <c r="DO32" s="622"/>
      <c r="DP32" s="622"/>
      <c r="DQ32" s="622"/>
      <c r="DR32" s="622"/>
      <c r="DS32" s="622"/>
      <c r="DT32" s="622"/>
      <c r="DU32" s="622"/>
      <c r="DV32" s="623"/>
      <c r="DW32" s="624" t="s">
        <v>176</v>
      </c>
      <c r="DX32" s="636"/>
      <c r="DY32" s="636"/>
      <c r="DZ32" s="636"/>
      <c r="EA32" s="636"/>
      <c r="EB32" s="636"/>
      <c r="EC32" s="648"/>
    </row>
    <row r="33" spans="2:133" ht="11.25" customHeight="1" x14ac:dyDescent="0.2">
      <c r="B33" s="618" t="s">
        <v>318</v>
      </c>
      <c r="C33" s="619"/>
      <c r="D33" s="619"/>
      <c r="E33" s="619"/>
      <c r="F33" s="619"/>
      <c r="G33" s="619"/>
      <c r="H33" s="619"/>
      <c r="I33" s="619"/>
      <c r="J33" s="619"/>
      <c r="K33" s="619"/>
      <c r="L33" s="619"/>
      <c r="M33" s="619"/>
      <c r="N33" s="619"/>
      <c r="O33" s="619"/>
      <c r="P33" s="619"/>
      <c r="Q33" s="620"/>
      <c r="R33" s="621">
        <v>243351</v>
      </c>
      <c r="S33" s="622"/>
      <c r="T33" s="622"/>
      <c r="U33" s="622"/>
      <c r="V33" s="622"/>
      <c r="W33" s="622"/>
      <c r="X33" s="622"/>
      <c r="Y33" s="623"/>
      <c r="Z33" s="659">
        <v>2.8</v>
      </c>
      <c r="AA33" s="659"/>
      <c r="AB33" s="659"/>
      <c r="AC33" s="659"/>
      <c r="AD33" s="660">
        <v>2177</v>
      </c>
      <c r="AE33" s="660"/>
      <c r="AF33" s="660"/>
      <c r="AG33" s="660"/>
      <c r="AH33" s="660"/>
      <c r="AI33" s="660"/>
      <c r="AJ33" s="660"/>
      <c r="AK33" s="660"/>
      <c r="AL33" s="624">
        <v>0</v>
      </c>
      <c r="AM33" s="625"/>
      <c r="AN33" s="625"/>
      <c r="AO33" s="661"/>
      <c r="AP33" s="664"/>
      <c r="AQ33" s="665"/>
      <c r="AR33" s="665"/>
      <c r="AS33" s="665"/>
      <c r="AT33" s="691"/>
      <c r="AU33" s="219"/>
      <c r="AV33" s="219"/>
      <c r="AW33" s="219"/>
      <c r="AX33" s="602" t="s">
        <v>319</v>
      </c>
      <c r="AY33" s="603"/>
      <c r="AZ33" s="603"/>
      <c r="BA33" s="603"/>
      <c r="BB33" s="603"/>
      <c r="BC33" s="603"/>
      <c r="BD33" s="603"/>
      <c r="BE33" s="603"/>
      <c r="BF33" s="604"/>
      <c r="BG33" s="682">
        <v>98.7</v>
      </c>
      <c r="BH33" s="606"/>
      <c r="BI33" s="606"/>
      <c r="BJ33" s="606"/>
      <c r="BK33" s="606"/>
      <c r="BL33" s="606"/>
      <c r="BM33" s="652">
        <v>96.4</v>
      </c>
      <c r="BN33" s="606"/>
      <c r="BO33" s="606"/>
      <c r="BP33" s="606"/>
      <c r="BQ33" s="669"/>
      <c r="BR33" s="682">
        <v>99.1</v>
      </c>
      <c r="BS33" s="606"/>
      <c r="BT33" s="606"/>
      <c r="BU33" s="606"/>
      <c r="BV33" s="606"/>
      <c r="BW33" s="606"/>
      <c r="BX33" s="652">
        <v>96.1</v>
      </c>
      <c r="BY33" s="606"/>
      <c r="BZ33" s="606"/>
      <c r="CA33" s="606"/>
      <c r="CB33" s="669"/>
      <c r="CD33" s="618" t="s">
        <v>320</v>
      </c>
      <c r="CE33" s="619"/>
      <c r="CF33" s="619"/>
      <c r="CG33" s="619"/>
      <c r="CH33" s="619"/>
      <c r="CI33" s="619"/>
      <c r="CJ33" s="619"/>
      <c r="CK33" s="619"/>
      <c r="CL33" s="619"/>
      <c r="CM33" s="619"/>
      <c r="CN33" s="619"/>
      <c r="CO33" s="619"/>
      <c r="CP33" s="619"/>
      <c r="CQ33" s="620"/>
      <c r="CR33" s="621">
        <v>4404851</v>
      </c>
      <c r="CS33" s="634"/>
      <c r="CT33" s="634"/>
      <c r="CU33" s="634"/>
      <c r="CV33" s="634"/>
      <c r="CW33" s="634"/>
      <c r="CX33" s="634"/>
      <c r="CY33" s="635"/>
      <c r="CZ33" s="624">
        <v>54.2</v>
      </c>
      <c r="DA33" s="636"/>
      <c r="DB33" s="636"/>
      <c r="DC33" s="637"/>
      <c r="DD33" s="627">
        <v>3509883</v>
      </c>
      <c r="DE33" s="634"/>
      <c r="DF33" s="634"/>
      <c r="DG33" s="634"/>
      <c r="DH33" s="634"/>
      <c r="DI33" s="634"/>
      <c r="DJ33" s="634"/>
      <c r="DK33" s="635"/>
      <c r="DL33" s="627">
        <v>2603016</v>
      </c>
      <c r="DM33" s="634"/>
      <c r="DN33" s="634"/>
      <c r="DO33" s="634"/>
      <c r="DP33" s="634"/>
      <c r="DQ33" s="634"/>
      <c r="DR33" s="634"/>
      <c r="DS33" s="634"/>
      <c r="DT33" s="634"/>
      <c r="DU33" s="634"/>
      <c r="DV33" s="635"/>
      <c r="DW33" s="624">
        <v>51.8</v>
      </c>
      <c r="DX33" s="636"/>
      <c r="DY33" s="636"/>
      <c r="DZ33" s="636"/>
      <c r="EA33" s="636"/>
      <c r="EB33" s="636"/>
      <c r="EC33" s="648"/>
    </row>
    <row r="34" spans="2:133" ht="11.25" customHeight="1" x14ac:dyDescent="0.2">
      <c r="B34" s="618" t="s">
        <v>321</v>
      </c>
      <c r="C34" s="619"/>
      <c r="D34" s="619"/>
      <c r="E34" s="619"/>
      <c r="F34" s="619"/>
      <c r="G34" s="619"/>
      <c r="H34" s="619"/>
      <c r="I34" s="619"/>
      <c r="J34" s="619"/>
      <c r="K34" s="619"/>
      <c r="L34" s="619"/>
      <c r="M34" s="619"/>
      <c r="N34" s="619"/>
      <c r="O34" s="619"/>
      <c r="P34" s="619"/>
      <c r="Q34" s="620"/>
      <c r="R34" s="621">
        <v>122635</v>
      </c>
      <c r="S34" s="622"/>
      <c r="T34" s="622"/>
      <c r="U34" s="622"/>
      <c r="V34" s="622"/>
      <c r="W34" s="622"/>
      <c r="X34" s="622"/>
      <c r="Y34" s="623"/>
      <c r="Z34" s="659">
        <v>1.4</v>
      </c>
      <c r="AA34" s="659"/>
      <c r="AB34" s="659"/>
      <c r="AC34" s="659"/>
      <c r="AD34" s="660" t="s">
        <v>228</v>
      </c>
      <c r="AE34" s="660"/>
      <c r="AF34" s="660"/>
      <c r="AG34" s="660"/>
      <c r="AH34" s="660"/>
      <c r="AI34" s="660"/>
      <c r="AJ34" s="660"/>
      <c r="AK34" s="660"/>
      <c r="AL34" s="624" t="s">
        <v>176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1649651</v>
      </c>
      <c r="CS34" s="622"/>
      <c r="CT34" s="622"/>
      <c r="CU34" s="622"/>
      <c r="CV34" s="622"/>
      <c r="CW34" s="622"/>
      <c r="CX34" s="622"/>
      <c r="CY34" s="623"/>
      <c r="CZ34" s="624">
        <v>20.3</v>
      </c>
      <c r="DA34" s="636"/>
      <c r="DB34" s="636"/>
      <c r="DC34" s="637"/>
      <c r="DD34" s="627">
        <v>1300322</v>
      </c>
      <c r="DE34" s="622"/>
      <c r="DF34" s="622"/>
      <c r="DG34" s="622"/>
      <c r="DH34" s="622"/>
      <c r="DI34" s="622"/>
      <c r="DJ34" s="622"/>
      <c r="DK34" s="623"/>
      <c r="DL34" s="627">
        <v>966556</v>
      </c>
      <c r="DM34" s="622"/>
      <c r="DN34" s="622"/>
      <c r="DO34" s="622"/>
      <c r="DP34" s="622"/>
      <c r="DQ34" s="622"/>
      <c r="DR34" s="622"/>
      <c r="DS34" s="622"/>
      <c r="DT34" s="622"/>
      <c r="DU34" s="622"/>
      <c r="DV34" s="623"/>
      <c r="DW34" s="624">
        <v>19.2</v>
      </c>
      <c r="DX34" s="636"/>
      <c r="DY34" s="636"/>
      <c r="DZ34" s="636"/>
      <c r="EA34" s="636"/>
      <c r="EB34" s="636"/>
      <c r="EC34" s="648"/>
    </row>
    <row r="35" spans="2:133" ht="11.25" customHeight="1" x14ac:dyDescent="0.2">
      <c r="B35" s="618" t="s">
        <v>323</v>
      </c>
      <c r="C35" s="619"/>
      <c r="D35" s="619"/>
      <c r="E35" s="619"/>
      <c r="F35" s="619"/>
      <c r="G35" s="619"/>
      <c r="H35" s="619"/>
      <c r="I35" s="619"/>
      <c r="J35" s="619"/>
      <c r="K35" s="619"/>
      <c r="L35" s="619"/>
      <c r="M35" s="619"/>
      <c r="N35" s="619"/>
      <c r="O35" s="619"/>
      <c r="P35" s="619"/>
      <c r="Q35" s="620"/>
      <c r="R35" s="621">
        <v>15254</v>
      </c>
      <c r="S35" s="622"/>
      <c r="T35" s="622"/>
      <c r="U35" s="622"/>
      <c r="V35" s="622"/>
      <c r="W35" s="622"/>
      <c r="X35" s="622"/>
      <c r="Y35" s="623"/>
      <c r="Z35" s="659">
        <v>0.2</v>
      </c>
      <c r="AA35" s="659"/>
      <c r="AB35" s="659"/>
      <c r="AC35" s="659"/>
      <c r="AD35" s="660">
        <v>1064</v>
      </c>
      <c r="AE35" s="660"/>
      <c r="AF35" s="660"/>
      <c r="AG35" s="660"/>
      <c r="AH35" s="660"/>
      <c r="AI35" s="660"/>
      <c r="AJ35" s="660"/>
      <c r="AK35" s="660"/>
      <c r="AL35" s="624">
        <v>0</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74506</v>
      </c>
      <c r="CS35" s="634"/>
      <c r="CT35" s="634"/>
      <c r="CU35" s="634"/>
      <c r="CV35" s="634"/>
      <c r="CW35" s="634"/>
      <c r="CX35" s="634"/>
      <c r="CY35" s="635"/>
      <c r="CZ35" s="624">
        <v>0.9</v>
      </c>
      <c r="DA35" s="636"/>
      <c r="DB35" s="636"/>
      <c r="DC35" s="637"/>
      <c r="DD35" s="627">
        <v>72366</v>
      </c>
      <c r="DE35" s="634"/>
      <c r="DF35" s="634"/>
      <c r="DG35" s="634"/>
      <c r="DH35" s="634"/>
      <c r="DI35" s="634"/>
      <c r="DJ35" s="634"/>
      <c r="DK35" s="635"/>
      <c r="DL35" s="627">
        <v>68823</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327</v>
      </c>
      <c r="C36" s="619"/>
      <c r="D36" s="619"/>
      <c r="E36" s="619"/>
      <c r="F36" s="619"/>
      <c r="G36" s="619"/>
      <c r="H36" s="619"/>
      <c r="I36" s="619"/>
      <c r="J36" s="619"/>
      <c r="K36" s="619"/>
      <c r="L36" s="619"/>
      <c r="M36" s="619"/>
      <c r="N36" s="619"/>
      <c r="O36" s="619"/>
      <c r="P36" s="619"/>
      <c r="Q36" s="620"/>
      <c r="R36" s="621">
        <v>658583</v>
      </c>
      <c r="S36" s="622"/>
      <c r="T36" s="622"/>
      <c r="U36" s="622"/>
      <c r="V36" s="622"/>
      <c r="W36" s="622"/>
      <c r="X36" s="622"/>
      <c r="Y36" s="623"/>
      <c r="Z36" s="659">
        <v>7.6</v>
      </c>
      <c r="AA36" s="659"/>
      <c r="AB36" s="659"/>
      <c r="AC36" s="659"/>
      <c r="AD36" s="660" t="s">
        <v>228</v>
      </c>
      <c r="AE36" s="660"/>
      <c r="AF36" s="660"/>
      <c r="AG36" s="660"/>
      <c r="AH36" s="660"/>
      <c r="AI36" s="660"/>
      <c r="AJ36" s="660"/>
      <c r="AK36" s="660"/>
      <c r="AL36" s="624" t="s">
        <v>176</v>
      </c>
      <c r="AM36" s="625"/>
      <c r="AN36" s="625"/>
      <c r="AO36" s="661"/>
      <c r="AP36" s="222"/>
      <c r="AQ36" s="670" t="s">
        <v>328</v>
      </c>
      <c r="AR36" s="671"/>
      <c r="AS36" s="671"/>
      <c r="AT36" s="671"/>
      <c r="AU36" s="671"/>
      <c r="AV36" s="671"/>
      <c r="AW36" s="671"/>
      <c r="AX36" s="671"/>
      <c r="AY36" s="672"/>
      <c r="AZ36" s="676">
        <v>1085894</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27000</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1280029</v>
      </c>
      <c r="CS36" s="622"/>
      <c r="CT36" s="622"/>
      <c r="CU36" s="622"/>
      <c r="CV36" s="622"/>
      <c r="CW36" s="622"/>
      <c r="CX36" s="622"/>
      <c r="CY36" s="623"/>
      <c r="CZ36" s="624">
        <v>15.7</v>
      </c>
      <c r="DA36" s="636"/>
      <c r="DB36" s="636"/>
      <c r="DC36" s="637"/>
      <c r="DD36" s="627">
        <v>1241851</v>
      </c>
      <c r="DE36" s="622"/>
      <c r="DF36" s="622"/>
      <c r="DG36" s="622"/>
      <c r="DH36" s="622"/>
      <c r="DI36" s="622"/>
      <c r="DJ36" s="622"/>
      <c r="DK36" s="623"/>
      <c r="DL36" s="627">
        <v>925639</v>
      </c>
      <c r="DM36" s="622"/>
      <c r="DN36" s="622"/>
      <c r="DO36" s="622"/>
      <c r="DP36" s="622"/>
      <c r="DQ36" s="622"/>
      <c r="DR36" s="622"/>
      <c r="DS36" s="622"/>
      <c r="DT36" s="622"/>
      <c r="DU36" s="622"/>
      <c r="DV36" s="623"/>
      <c r="DW36" s="624">
        <v>18.399999999999999</v>
      </c>
      <c r="DX36" s="636"/>
      <c r="DY36" s="636"/>
      <c r="DZ36" s="636"/>
      <c r="EA36" s="636"/>
      <c r="EB36" s="636"/>
      <c r="EC36" s="648"/>
    </row>
    <row r="37" spans="2:133" ht="11.25" customHeight="1" x14ac:dyDescent="0.2">
      <c r="B37" s="618" t="s">
        <v>331</v>
      </c>
      <c r="C37" s="619"/>
      <c r="D37" s="619"/>
      <c r="E37" s="619"/>
      <c r="F37" s="619"/>
      <c r="G37" s="619"/>
      <c r="H37" s="619"/>
      <c r="I37" s="619"/>
      <c r="J37" s="619"/>
      <c r="K37" s="619"/>
      <c r="L37" s="619"/>
      <c r="M37" s="619"/>
      <c r="N37" s="619"/>
      <c r="O37" s="619"/>
      <c r="P37" s="619"/>
      <c r="Q37" s="620"/>
      <c r="R37" s="621">
        <v>59671</v>
      </c>
      <c r="S37" s="622"/>
      <c r="T37" s="622"/>
      <c r="U37" s="622"/>
      <c r="V37" s="622"/>
      <c r="W37" s="622"/>
      <c r="X37" s="622"/>
      <c r="Y37" s="623"/>
      <c r="Z37" s="659">
        <v>0.7</v>
      </c>
      <c r="AA37" s="659"/>
      <c r="AB37" s="659"/>
      <c r="AC37" s="659"/>
      <c r="AD37" s="660" t="s">
        <v>176</v>
      </c>
      <c r="AE37" s="660"/>
      <c r="AF37" s="660"/>
      <c r="AG37" s="660"/>
      <c r="AH37" s="660"/>
      <c r="AI37" s="660"/>
      <c r="AJ37" s="660"/>
      <c r="AK37" s="660"/>
      <c r="AL37" s="624" t="s">
        <v>176</v>
      </c>
      <c r="AM37" s="625"/>
      <c r="AN37" s="625"/>
      <c r="AO37" s="661"/>
      <c r="AQ37" s="654" t="s">
        <v>332</v>
      </c>
      <c r="AR37" s="655"/>
      <c r="AS37" s="655"/>
      <c r="AT37" s="655"/>
      <c r="AU37" s="655"/>
      <c r="AV37" s="655"/>
      <c r="AW37" s="655"/>
      <c r="AX37" s="655"/>
      <c r="AY37" s="656"/>
      <c r="AZ37" s="621">
        <v>244880</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12505</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437958</v>
      </c>
      <c r="CS37" s="634"/>
      <c r="CT37" s="634"/>
      <c r="CU37" s="634"/>
      <c r="CV37" s="634"/>
      <c r="CW37" s="634"/>
      <c r="CX37" s="634"/>
      <c r="CY37" s="635"/>
      <c r="CZ37" s="624">
        <v>5.4</v>
      </c>
      <c r="DA37" s="636"/>
      <c r="DB37" s="636"/>
      <c r="DC37" s="637"/>
      <c r="DD37" s="627">
        <v>437958</v>
      </c>
      <c r="DE37" s="634"/>
      <c r="DF37" s="634"/>
      <c r="DG37" s="634"/>
      <c r="DH37" s="634"/>
      <c r="DI37" s="634"/>
      <c r="DJ37" s="634"/>
      <c r="DK37" s="635"/>
      <c r="DL37" s="627">
        <v>394976</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2">
      <c r="B38" s="618" t="s">
        <v>335</v>
      </c>
      <c r="C38" s="619"/>
      <c r="D38" s="619"/>
      <c r="E38" s="619"/>
      <c r="F38" s="619"/>
      <c r="G38" s="619"/>
      <c r="H38" s="619"/>
      <c r="I38" s="619"/>
      <c r="J38" s="619"/>
      <c r="K38" s="619"/>
      <c r="L38" s="619"/>
      <c r="M38" s="619"/>
      <c r="N38" s="619"/>
      <c r="O38" s="619"/>
      <c r="P38" s="619"/>
      <c r="Q38" s="620"/>
      <c r="R38" s="621">
        <v>257200</v>
      </c>
      <c r="S38" s="622"/>
      <c r="T38" s="622"/>
      <c r="U38" s="622"/>
      <c r="V38" s="622"/>
      <c r="W38" s="622"/>
      <c r="X38" s="622"/>
      <c r="Y38" s="623"/>
      <c r="Z38" s="659">
        <v>3</v>
      </c>
      <c r="AA38" s="659"/>
      <c r="AB38" s="659"/>
      <c r="AC38" s="659"/>
      <c r="AD38" s="660" t="s">
        <v>176</v>
      </c>
      <c r="AE38" s="660"/>
      <c r="AF38" s="660"/>
      <c r="AG38" s="660"/>
      <c r="AH38" s="660"/>
      <c r="AI38" s="660"/>
      <c r="AJ38" s="660"/>
      <c r="AK38" s="660"/>
      <c r="AL38" s="624" t="s">
        <v>228</v>
      </c>
      <c r="AM38" s="625"/>
      <c r="AN38" s="625"/>
      <c r="AO38" s="661"/>
      <c r="AQ38" s="654" t="s">
        <v>336</v>
      </c>
      <c r="AR38" s="655"/>
      <c r="AS38" s="655"/>
      <c r="AT38" s="655"/>
      <c r="AU38" s="655"/>
      <c r="AV38" s="655"/>
      <c r="AW38" s="655"/>
      <c r="AX38" s="655"/>
      <c r="AY38" s="656"/>
      <c r="AZ38" s="621">
        <v>40513</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2512</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800501</v>
      </c>
      <c r="CS38" s="622"/>
      <c r="CT38" s="622"/>
      <c r="CU38" s="622"/>
      <c r="CV38" s="622"/>
      <c r="CW38" s="622"/>
      <c r="CX38" s="622"/>
      <c r="CY38" s="623"/>
      <c r="CZ38" s="624">
        <v>9.8000000000000007</v>
      </c>
      <c r="DA38" s="636"/>
      <c r="DB38" s="636"/>
      <c r="DC38" s="637"/>
      <c r="DD38" s="627">
        <v>655033</v>
      </c>
      <c r="DE38" s="622"/>
      <c r="DF38" s="622"/>
      <c r="DG38" s="622"/>
      <c r="DH38" s="622"/>
      <c r="DI38" s="622"/>
      <c r="DJ38" s="622"/>
      <c r="DK38" s="623"/>
      <c r="DL38" s="627">
        <v>641998</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2">
      <c r="B39" s="618" t="s">
        <v>339</v>
      </c>
      <c r="C39" s="619"/>
      <c r="D39" s="619"/>
      <c r="E39" s="619"/>
      <c r="F39" s="619"/>
      <c r="G39" s="619"/>
      <c r="H39" s="619"/>
      <c r="I39" s="619"/>
      <c r="J39" s="619"/>
      <c r="K39" s="619"/>
      <c r="L39" s="619"/>
      <c r="M39" s="619"/>
      <c r="N39" s="619"/>
      <c r="O39" s="619"/>
      <c r="P39" s="619"/>
      <c r="Q39" s="620"/>
      <c r="R39" s="621" t="s">
        <v>228</v>
      </c>
      <c r="S39" s="622"/>
      <c r="T39" s="622"/>
      <c r="U39" s="622"/>
      <c r="V39" s="622"/>
      <c r="W39" s="622"/>
      <c r="X39" s="622"/>
      <c r="Y39" s="623"/>
      <c r="Z39" s="659" t="s">
        <v>228</v>
      </c>
      <c r="AA39" s="659"/>
      <c r="AB39" s="659"/>
      <c r="AC39" s="659"/>
      <c r="AD39" s="660" t="s">
        <v>176</v>
      </c>
      <c r="AE39" s="660"/>
      <c r="AF39" s="660"/>
      <c r="AG39" s="660"/>
      <c r="AH39" s="660"/>
      <c r="AI39" s="660"/>
      <c r="AJ39" s="660"/>
      <c r="AK39" s="660"/>
      <c r="AL39" s="624" t="s">
        <v>228</v>
      </c>
      <c r="AM39" s="625"/>
      <c r="AN39" s="625"/>
      <c r="AO39" s="661"/>
      <c r="AQ39" s="654" t="s">
        <v>340</v>
      </c>
      <c r="AR39" s="655"/>
      <c r="AS39" s="655"/>
      <c r="AT39" s="655"/>
      <c r="AU39" s="655"/>
      <c r="AV39" s="655"/>
      <c r="AW39" s="655"/>
      <c r="AX39" s="655"/>
      <c r="AY39" s="656"/>
      <c r="AZ39" s="621" t="s">
        <v>228</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3904</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596164</v>
      </c>
      <c r="CS39" s="634"/>
      <c r="CT39" s="634"/>
      <c r="CU39" s="634"/>
      <c r="CV39" s="634"/>
      <c r="CW39" s="634"/>
      <c r="CX39" s="634"/>
      <c r="CY39" s="635"/>
      <c r="CZ39" s="624">
        <v>7.3</v>
      </c>
      <c r="DA39" s="636"/>
      <c r="DB39" s="636"/>
      <c r="DC39" s="637"/>
      <c r="DD39" s="627">
        <v>240311</v>
      </c>
      <c r="DE39" s="634"/>
      <c r="DF39" s="634"/>
      <c r="DG39" s="634"/>
      <c r="DH39" s="634"/>
      <c r="DI39" s="634"/>
      <c r="DJ39" s="634"/>
      <c r="DK39" s="635"/>
      <c r="DL39" s="627" t="s">
        <v>176</v>
      </c>
      <c r="DM39" s="634"/>
      <c r="DN39" s="634"/>
      <c r="DO39" s="634"/>
      <c r="DP39" s="634"/>
      <c r="DQ39" s="634"/>
      <c r="DR39" s="634"/>
      <c r="DS39" s="634"/>
      <c r="DT39" s="634"/>
      <c r="DU39" s="634"/>
      <c r="DV39" s="635"/>
      <c r="DW39" s="624" t="s">
        <v>228</v>
      </c>
      <c r="DX39" s="636"/>
      <c r="DY39" s="636"/>
      <c r="DZ39" s="636"/>
      <c r="EA39" s="636"/>
      <c r="EB39" s="636"/>
      <c r="EC39" s="648"/>
    </row>
    <row r="40" spans="2:133" ht="11.25" customHeight="1" x14ac:dyDescent="0.2">
      <c r="B40" s="618" t="s">
        <v>343</v>
      </c>
      <c r="C40" s="619"/>
      <c r="D40" s="619"/>
      <c r="E40" s="619"/>
      <c r="F40" s="619"/>
      <c r="G40" s="619"/>
      <c r="H40" s="619"/>
      <c r="I40" s="619"/>
      <c r="J40" s="619"/>
      <c r="K40" s="619"/>
      <c r="L40" s="619"/>
      <c r="M40" s="619"/>
      <c r="N40" s="619"/>
      <c r="O40" s="619"/>
      <c r="P40" s="619"/>
      <c r="Q40" s="620"/>
      <c r="R40" s="621">
        <v>115000</v>
      </c>
      <c r="S40" s="622"/>
      <c r="T40" s="622"/>
      <c r="U40" s="622"/>
      <c r="V40" s="622"/>
      <c r="W40" s="622"/>
      <c r="X40" s="622"/>
      <c r="Y40" s="623"/>
      <c r="Z40" s="659">
        <v>1.3</v>
      </c>
      <c r="AA40" s="659"/>
      <c r="AB40" s="659"/>
      <c r="AC40" s="659"/>
      <c r="AD40" s="660" t="s">
        <v>228</v>
      </c>
      <c r="AE40" s="660"/>
      <c r="AF40" s="660"/>
      <c r="AG40" s="660"/>
      <c r="AH40" s="660"/>
      <c r="AI40" s="660"/>
      <c r="AJ40" s="660"/>
      <c r="AK40" s="660"/>
      <c r="AL40" s="624" t="s">
        <v>228</v>
      </c>
      <c r="AM40" s="625"/>
      <c r="AN40" s="625"/>
      <c r="AO40" s="661"/>
      <c r="AQ40" s="654" t="s">
        <v>344</v>
      </c>
      <c r="AR40" s="655"/>
      <c r="AS40" s="655"/>
      <c r="AT40" s="655"/>
      <c r="AU40" s="655"/>
      <c r="AV40" s="655"/>
      <c r="AW40" s="655"/>
      <c r="AX40" s="655"/>
      <c r="AY40" s="656"/>
      <c r="AZ40" s="621" t="s">
        <v>176</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115</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4000</v>
      </c>
      <c r="CS40" s="622"/>
      <c r="CT40" s="622"/>
      <c r="CU40" s="622"/>
      <c r="CV40" s="622"/>
      <c r="CW40" s="622"/>
      <c r="CX40" s="622"/>
      <c r="CY40" s="623"/>
      <c r="CZ40" s="624">
        <v>0</v>
      </c>
      <c r="DA40" s="636"/>
      <c r="DB40" s="636"/>
      <c r="DC40" s="637"/>
      <c r="DD40" s="627" t="s">
        <v>176</v>
      </c>
      <c r="DE40" s="622"/>
      <c r="DF40" s="622"/>
      <c r="DG40" s="622"/>
      <c r="DH40" s="622"/>
      <c r="DI40" s="622"/>
      <c r="DJ40" s="622"/>
      <c r="DK40" s="623"/>
      <c r="DL40" s="627" t="s">
        <v>176</v>
      </c>
      <c r="DM40" s="622"/>
      <c r="DN40" s="622"/>
      <c r="DO40" s="622"/>
      <c r="DP40" s="622"/>
      <c r="DQ40" s="622"/>
      <c r="DR40" s="622"/>
      <c r="DS40" s="622"/>
      <c r="DT40" s="622"/>
      <c r="DU40" s="622"/>
      <c r="DV40" s="623"/>
      <c r="DW40" s="624" t="s">
        <v>176</v>
      </c>
      <c r="DX40" s="636"/>
      <c r="DY40" s="636"/>
      <c r="DZ40" s="636"/>
      <c r="EA40" s="636"/>
      <c r="EB40" s="636"/>
      <c r="EC40" s="648"/>
    </row>
    <row r="41" spans="2:133" ht="11.25" customHeight="1" x14ac:dyDescent="0.2">
      <c r="B41" s="602" t="s">
        <v>348</v>
      </c>
      <c r="C41" s="603"/>
      <c r="D41" s="603"/>
      <c r="E41" s="603"/>
      <c r="F41" s="603"/>
      <c r="G41" s="603"/>
      <c r="H41" s="603"/>
      <c r="I41" s="603"/>
      <c r="J41" s="603"/>
      <c r="K41" s="603"/>
      <c r="L41" s="603"/>
      <c r="M41" s="603"/>
      <c r="N41" s="603"/>
      <c r="O41" s="603"/>
      <c r="P41" s="603"/>
      <c r="Q41" s="604"/>
      <c r="R41" s="605">
        <v>8619456</v>
      </c>
      <c r="S41" s="646"/>
      <c r="T41" s="646"/>
      <c r="U41" s="646"/>
      <c r="V41" s="646"/>
      <c r="W41" s="646"/>
      <c r="X41" s="646"/>
      <c r="Y41" s="649"/>
      <c r="Z41" s="650">
        <v>100</v>
      </c>
      <c r="AA41" s="650"/>
      <c r="AB41" s="650"/>
      <c r="AC41" s="650"/>
      <c r="AD41" s="651">
        <v>4913094</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158268</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228</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176</v>
      </c>
      <c r="CS41" s="634"/>
      <c r="CT41" s="634"/>
      <c r="CU41" s="634"/>
      <c r="CV41" s="634"/>
      <c r="CW41" s="634"/>
      <c r="CX41" s="634"/>
      <c r="CY41" s="635"/>
      <c r="CZ41" s="624" t="s">
        <v>176</v>
      </c>
      <c r="DA41" s="636"/>
      <c r="DB41" s="636"/>
      <c r="DC41" s="637"/>
      <c r="DD41" s="627" t="s">
        <v>176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352</v>
      </c>
      <c r="AR42" s="667"/>
      <c r="AS42" s="667"/>
      <c r="AT42" s="667"/>
      <c r="AU42" s="667"/>
      <c r="AV42" s="667"/>
      <c r="AW42" s="667"/>
      <c r="AX42" s="667"/>
      <c r="AY42" s="668"/>
      <c r="AZ42" s="605">
        <v>642233</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355</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370584</v>
      </c>
      <c r="CS42" s="634"/>
      <c r="CT42" s="634"/>
      <c r="CU42" s="634"/>
      <c r="CV42" s="634"/>
      <c r="CW42" s="634"/>
      <c r="CX42" s="634"/>
      <c r="CY42" s="635"/>
      <c r="CZ42" s="624">
        <v>4.5999999999999996</v>
      </c>
      <c r="DA42" s="636"/>
      <c r="DB42" s="636"/>
      <c r="DC42" s="637"/>
      <c r="DD42" s="627">
        <v>136564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355</v>
      </c>
      <c r="CD43" s="618" t="s">
        <v>356</v>
      </c>
      <c r="CE43" s="619"/>
      <c r="CF43" s="619"/>
      <c r="CG43" s="619"/>
      <c r="CH43" s="619"/>
      <c r="CI43" s="619"/>
      <c r="CJ43" s="619"/>
      <c r="CK43" s="619"/>
      <c r="CL43" s="619"/>
      <c r="CM43" s="619"/>
      <c r="CN43" s="619"/>
      <c r="CO43" s="619"/>
      <c r="CP43" s="619"/>
      <c r="CQ43" s="620"/>
      <c r="CR43" s="621">
        <v>5242</v>
      </c>
      <c r="CS43" s="634"/>
      <c r="CT43" s="634"/>
      <c r="CU43" s="634"/>
      <c r="CV43" s="634"/>
      <c r="CW43" s="634"/>
      <c r="CX43" s="634"/>
      <c r="CY43" s="635"/>
      <c r="CZ43" s="624">
        <v>0.1</v>
      </c>
      <c r="DA43" s="636"/>
      <c r="DB43" s="636"/>
      <c r="DC43" s="637"/>
      <c r="DD43" s="627">
        <v>5242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370584</v>
      </c>
      <c r="CS44" s="622"/>
      <c r="CT44" s="622"/>
      <c r="CU44" s="622"/>
      <c r="CV44" s="622"/>
      <c r="CW44" s="622"/>
      <c r="CX44" s="622"/>
      <c r="CY44" s="623"/>
      <c r="CZ44" s="624">
        <v>4.5999999999999996</v>
      </c>
      <c r="DA44" s="625"/>
      <c r="DB44" s="625"/>
      <c r="DC44" s="626"/>
      <c r="DD44" s="627">
        <v>136564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157831</v>
      </c>
      <c r="CS45" s="634"/>
      <c r="CT45" s="634"/>
      <c r="CU45" s="634"/>
      <c r="CV45" s="634"/>
      <c r="CW45" s="634"/>
      <c r="CX45" s="634"/>
      <c r="CY45" s="635"/>
      <c r="CZ45" s="624">
        <v>1.9</v>
      </c>
      <c r="DA45" s="636"/>
      <c r="DB45" s="636"/>
      <c r="DC45" s="637"/>
      <c r="DD45" s="627">
        <v>33183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361</v>
      </c>
      <c r="CG46" s="619"/>
      <c r="CH46" s="619"/>
      <c r="CI46" s="619"/>
      <c r="CJ46" s="619"/>
      <c r="CK46" s="619"/>
      <c r="CL46" s="619"/>
      <c r="CM46" s="619"/>
      <c r="CN46" s="619"/>
      <c r="CO46" s="619"/>
      <c r="CP46" s="619"/>
      <c r="CQ46" s="620"/>
      <c r="CR46" s="621">
        <v>212753</v>
      </c>
      <c r="CS46" s="622"/>
      <c r="CT46" s="622"/>
      <c r="CU46" s="622"/>
      <c r="CV46" s="622"/>
      <c r="CW46" s="622"/>
      <c r="CX46" s="622"/>
      <c r="CY46" s="623"/>
      <c r="CZ46" s="624">
        <v>2.6</v>
      </c>
      <c r="DA46" s="625"/>
      <c r="DB46" s="625"/>
      <c r="DC46" s="626"/>
      <c r="DD46" s="627">
        <v>103381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362</v>
      </c>
      <c r="CG47" s="619"/>
      <c r="CH47" s="619"/>
      <c r="CI47" s="619"/>
      <c r="CJ47" s="619"/>
      <c r="CK47" s="619"/>
      <c r="CL47" s="619"/>
      <c r="CM47" s="619"/>
      <c r="CN47" s="619"/>
      <c r="CO47" s="619"/>
      <c r="CP47" s="619"/>
      <c r="CQ47" s="620"/>
      <c r="CR47" s="621" t="s">
        <v>176</v>
      </c>
      <c r="CS47" s="634"/>
      <c r="CT47" s="634"/>
      <c r="CU47" s="634"/>
      <c r="CV47" s="634"/>
      <c r="CW47" s="634"/>
      <c r="CX47" s="634"/>
      <c r="CY47" s="635"/>
      <c r="CZ47" s="624" t="s">
        <v>176</v>
      </c>
      <c r="DA47" s="636"/>
      <c r="DB47" s="636"/>
      <c r="DC47" s="637"/>
      <c r="DD47" s="627" t="s">
        <v>176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363</v>
      </c>
      <c r="CG48" s="619"/>
      <c r="CH48" s="619"/>
      <c r="CI48" s="619"/>
      <c r="CJ48" s="619"/>
      <c r="CK48" s="619"/>
      <c r="CL48" s="619"/>
      <c r="CM48" s="619"/>
      <c r="CN48" s="619"/>
      <c r="CO48" s="619"/>
      <c r="CP48" s="619"/>
      <c r="CQ48" s="620"/>
      <c r="CR48" s="621" t="s">
        <v>258</v>
      </c>
      <c r="CS48" s="622"/>
      <c r="CT48" s="622"/>
      <c r="CU48" s="622"/>
      <c r="CV48" s="622"/>
      <c r="CW48" s="622"/>
      <c r="CX48" s="622"/>
      <c r="CY48" s="623"/>
      <c r="CZ48" s="624" t="s">
        <v>176</v>
      </c>
      <c r="DA48" s="625"/>
      <c r="DB48" s="625"/>
      <c r="DC48" s="626"/>
      <c r="DD48" s="627" t="s">
        <v>176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364</v>
      </c>
      <c r="CE49" s="603"/>
      <c r="CF49" s="603"/>
      <c r="CG49" s="603"/>
      <c r="CH49" s="603"/>
      <c r="CI49" s="603"/>
      <c r="CJ49" s="603"/>
      <c r="CK49" s="603"/>
      <c r="CL49" s="603"/>
      <c r="CM49" s="603"/>
      <c r="CN49" s="603"/>
      <c r="CO49" s="603"/>
      <c r="CP49" s="603"/>
      <c r="CQ49" s="604"/>
      <c r="CR49" s="605">
        <v>8132230</v>
      </c>
      <c r="CS49" s="606"/>
      <c r="CT49" s="606"/>
      <c r="CU49" s="606"/>
      <c r="CV49" s="606"/>
      <c r="CW49" s="606"/>
      <c r="CX49" s="606"/>
      <c r="CY49" s="607"/>
      <c r="CZ49" s="608">
        <v>100</v>
      </c>
      <c r="DA49" s="609"/>
      <c r="DB49" s="609"/>
      <c r="DC49" s="610"/>
      <c r="DD49" s="611">
        <v>5585829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ktuIDd7oWPZJaP8m7DxrSk5rVscvQAtd4sGGvGUcs5jZFBdBKh2xsx1IX5yFnk/Ap4qYS7PJ8kQ6TPIhLhqLA==" saltValue="CTESWDgIRVfP7+NbJ2tj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387</v>
      </c>
      <c r="C7" s="1048"/>
      <c r="D7" s="1048"/>
      <c r="E7" s="1048"/>
      <c r="F7" s="1048"/>
      <c r="G7" s="1048"/>
      <c r="H7" s="1048"/>
      <c r="I7" s="1048"/>
      <c r="J7" s="1048"/>
      <c r="K7" s="1048"/>
      <c r="L7" s="1048"/>
      <c r="M7" s="1048"/>
      <c r="N7" s="1048"/>
      <c r="O7" s="1048"/>
      <c r="P7" s="1049"/>
      <c r="Q7" s="1102">
        <v>8619</v>
      </c>
      <c r="R7" s="1103"/>
      <c r="S7" s="1103"/>
      <c r="T7" s="1103"/>
      <c r="U7" s="1103"/>
      <c r="V7" s="1103">
        <v>8132</v>
      </c>
      <c r="W7" s="1103"/>
      <c r="X7" s="1103"/>
      <c r="Y7" s="1103"/>
      <c r="Z7" s="1103"/>
      <c r="AA7" s="1103">
        <v>487</v>
      </c>
      <c r="AB7" s="1103"/>
      <c r="AC7" s="1103"/>
      <c r="AD7" s="1103"/>
      <c r="AE7" s="1104"/>
      <c r="AF7" s="1105">
        <v>463</v>
      </c>
      <c r="AG7" s="1106"/>
      <c r="AH7" s="1106"/>
      <c r="AI7" s="1106"/>
      <c r="AJ7" s="1107"/>
      <c r="AK7" s="1108">
        <v>15</v>
      </c>
      <c r="AL7" s="1109"/>
      <c r="AM7" s="1109"/>
      <c r="AN7" s="1109"/>
      <c r="AO7" s="1109"/>
      <c r="AP7" s="1109">
        <v>6420</v>
      </c>
      <c r="AQ7" s="1109"/>
      <c r="AR7" s="1109"/>
      <c r="AS7" s="1109"/>
      <c r="AT7" s="1109"/>
      <c r="AU7" s="1110" t="s">
        <v>581</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389</v>
      </c>
      <c r="B23" s="937" t="s">
        <v>390</v>
      </c>
      <c r="C23" s="938"/>
      <c r="D23" s="938"/>
      <c r="E23" s="938"/>
      <c r="F23" s="938"/>
      <c r="G23" s="938"/>
      <c r="H23" s="938"/>
      <c r="I23" s="938"/>
      <c r="J23" s="938"/>
      <c r="K23" s="938"/>
      <c r="L23" s="938"/>
      <c r="M23" s="938"/>
      <c r="N23" s="938"/>
      <c r="O23" s="938"/>
      <c r="P23" s="948"/>
      <c r="Q23" s="1067">
        <v>8619</v>
      </c>
      <c r="R23" s="1061"/>
      <c r="S23" s="1061"/>
      <c r="T23" s="1061"/>
      <c r="U23" s="1061"/>
      <c r="V23" s="1061">
        <v>8132</v>
      </c>
      <c r="W23" s="1061"/>
      <c r="X23" s="1061"/>
      <c r="Y23" s="1061"/>
      <c r="Z23" s="1061"/>
      <c r="AA23" s="1061">
        <v>487</v>
      </c>
      <c r="AB23" s="1061"/>
      <c r="AC23" s="1061"/>
      <c r="AD23" s="1061"/>
      <c r="AE23" s="1068"/>
      <c r="AF23" s="1069">
        <v>463</v>
      </c>
      <c r="AG23" s="1061"/>
      <c r="AH23" s="1061"/>
      <c r="AI23" s="1061"/>
      <c r="AJ23" s="1070"/>
      <c r="AK23" s="1071"/>
      <c r="AL23" s="1072"/>
      <c r="AM23" s="1072"/>
      <c r="AN23" s="1072"/>
      <c r="AO23" s="1072"/>
      <c r="AP23" s="1061">
        <v>6420</v>
      </c>
      <c r="AQ23" s="1061"/>
      <c r="AR23" s="1061"/>
      <c r="AS23" s="1061"/>
      <c r="AT23" s="1061"/>
      <c r="AU23" s="1062"/>
      <c r="AV23" s="1062"/>
      <c r="AW23" s="1062"/>
      <c r="AX23" s="1062"/>
      <c r="AY23" s="1063"/>
      <c r="AZ23" s="1064" t="s">
        <v>391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370</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402</v>
      </c>
      <c r="C28" s="1048"/>
      <c r="D28" s="1048"/>
      <c r="E28" s="1048"/>
      <c r="F28" s="1048"/>
      <c r="G28" s="1048"/>
      <c r="H28" s="1048"/>
      <c r="I28" s="1048"/>
      <c r="J28" s="1048"/>
      <c r="K28" s="1048"/>
      <c r="L28" s="1048"/>
      <c r="M28" s="1048"/>
      <c r="N28" s="1048"/>
      <c r="O28" s="1048"/>
      <c r="P28" s="1049"/>
      <c r="Q28" s="1050">
        <v>2201</v>
      </c>
      <c r="R28" s="1051"/>
      <c r="S28" s="1051"/>
      <c r="T28" s="1051"/>
      <c r="U28" s="1051"/>
      <c r="V28" s="1051">
        <v>2174</v>
      </c>
      <c r="W28" s="1051"/>
      <c r="X28" s="1051"/>
      <c r="Y28" s="1051"/>
      <c r="Z28" s="1051"/>
      <c r="AA28" s="1051">
        <v>27</v>
      </c>
      <c r="AB28" s="1051"/>
      <c r="AC28" s="1051"/>
      <c r="AD28" s="1051"/>
      <c r="AE28" s="1052"/>
      <c r="AF28" s="1053">
        <v>27</v>
      </c>
      <c r="AG28" s="1051"/>
      <c r="AH28" s="1051"/>
      <c r="AI28" s="1051"/>
      <c r="AJ28" s="1054"/>
      <c r="AK28" s="1042">
        <v>158</v>
      </c>
      <c r="AL28" s="1043"/>
      <c r="AM28" s="1043"/>
      <c r="AN28" s="1043"/>
      <c r="AO28" s="1043"/>
      <c r="AP28" s="1043" t="s">
        <v>518</v>
      </c>
      <c r="AQ28" s="1043"/>
      <c r="AR28" s="1043"/>
      <c r="AS28" s="1043"/>
      <c r="AT28" s="1043"/>
      <c r="AU28" s="1043" t="s">
        <v>518</v>
      </c>
      <c r="AV28" s="1043"/>
      <c r="AW28" s="1043"/>
      <c r="AX28" s="1043"/>
      <c r="AY28" s="1043"/>
      <c r="AZ28" s="1044"/>
      <c r="BA28" s="1044"/>
      <c r="BB28" s="1044"/>
      <c r="BC28" s="1044"/>
      <c r="BD28" s="1044"/>
      <c r="BE28" s="1045" t="s">
        <v>582</v>
      </c>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403</v>
      </c>
      <c r="C29" s="1031"/>
      <c r="D29" s="1031"/>
      <c r="E29" s="1031"/>
      <c r="F29" s="1031"/>
      <c r="G29" s="1031"/>
      <c r="H29" s="1031"/>
      <c r="I29" s="1031"/>
      <c r="J29" s="1031"/>
      <c r="K29" s="1031"/>
      <c r="L29" s="1031"/>
      <c r="M29" s="1031"/>
      <c r="N29" s="1031"/>
      <c r="O29" s="1031"/>
      <c r="P29" s="1032"/>
      <c r="Q29" s="1038">
        <v>353</v>
      </c>
      <c r="R29" s="1039"/>
      <c r="S29" s="1039"/>
      <c r="T29" s="1039"/>
      <c r="U29" s="1039"/>
      <c r="V29" s="1039">
        <v>343</v>
      </c>
      <c r="W29" s="1039"/>
      <c r="X29" s="1039"/>
      <c r="Y29" s="1039"/>
      <c r="Z29" s="1039"/>
      <c r="AA29" s="1039">
        <v>10</v>
      </c>
      <c r="AB29" s="1039"/>
      <c r="AC29" s="1039"/>
      <c r="AD29" s="1039"/>
      <c r="AE29" s="1040"/>
      <c r="AF29" s="1035">
        <v>10</v>
      </c>
      <c r="AG29" s="1036"/>
      <c r="AH29" s="1036"/>
      <c r="AI29" s="1036"/>
      <c r="AJ29" s="1037"/>
      <c r="AK29" s="980">
        <v>82</v>
      </c>
      <c r="AL29" s="971"/>
      <c r="AM29" s="971"/>
      <c r="AN29" s="971"/>
      <c r="AO29" s="971"/>
      <c r="AP29" s="971" t="s">
        <v>518</v>
      </c>
      <c r="AQ29" s="971"/>
      <c r="AR29" s="971"/>
      <c r="AS29" s="971"/>
      <c r="AT29" s="971"/>
      <c r="AU29" s="971" t="s">
        <v>518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404</v>
      </c>
      <c r="C30" s="1031"/>
      <c r="D30" s="1031"/>
      <c r="E30" s="1031"/>
      <c r="F30" s="1031"/>
      <c r="G30" s="1031"/>
      <c r="H30" s="1031"/>
      <c r="I30" s="1031"/>
      <c r="J30" s="1031"/>
      <c r="K30" s="1031"/>
      <c r="L30" s="1031"/>
      <c r="M30" s="1031"/>
      <c r="N30" s="1031"/>
      <c r="O30" s="1031"/>
      <c r="P30" s="1032"/>
      <c r="Q30" s="1038">
        <v>2047</v>
      </c>
      <c r="R30" s="1039"/>
      <c r="S30" s="1039"/>
      <c r="T30" s="1039"/>
      <c r="U30" s="1039"/>
      <c r="V30" s="1039">
        <v>1993</v>
      </c>
      <c r="W30" s="1039"/>
      <c r="X30" s="1039"/>
      <c r="Y30" s="1039"/>
      <c r="Z30" s="1039"/>
      <c r="AA30" s="1039">
        <v>54</v>
      </c>
      <c r="AB30" s="1039"/>
      <c r="AC30" s="1039"/>
      <c r="AD30" s="1039"/>
      <c r="AE30" s="1040"/>
      <c r="AF30" s="1035">
        <v>54</v>
      </c>
      <c r="AG30" s="1036"/>
      <c r="AH30" s="1036"/>
      <c r="AI30" s="1036"/>
      <c r="AJ30" s="1037"/>
      <c r="AK30" s="980">
        <v>315</v>
      </c>
      <c r="AL30" s="971"/>
      <c r="AM30" s="971"/>
      <c r="AN30" s="971"/>
      <c r="AO30" s="971"/>
      <c r="AP30" s="971" t="s">
        <v>518</v>
      </c>
      <c r="AQ30" s="971"/>
      <c r="AR30" s="971"/>
      <c r="AS30" s="971"/>
      <c r="AT30" s="971"/>
      <c r="AU30" s="971" t="s">
        <v>518</v>
      </c>
      <c r="AV30" s="971"/>
      <c r="AW30" s="971"/>
      <c r="AX30" s="971"/>
      <c r="AY30" s="971"/>
      <c r="AZ30" s="1041"/>
      <c r="BA30" s="1041"/>
      <c r="BB30" s="1041"/>
      <c r="BC30" s="1041"/>
      <c r="BD30" s="1041"/>
      <c r="BE30" s="972" t="s">
        <v>583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405</v>
      </c>
      <c r="C31" s="1031"/>
      <c r="D31" s="1031"/>
      <c r="E31" s="1031"/>
      <c r="F31" s="1031"/>
      <c r="G31" s="1031"/>
      <c r="H31" s="1031"/>
      <c r="I31" s="1031"/>
      <c r="J31" s="1031"/>
      <c r="K31" s="1031"/>
      <c r="L31" s="1031"/>
      <c r="M31" s="1031"/>
      <c r="N31" s="1031"/>
      <c r="O31" s="1031"/>
      <c r="P31" s="1032"/>
      <c r="Q31" s="1038">
        <v>245</v>
      </c>
      <c r="R31" s="1039"/>
      <c r="S31" s="1039"/>
      <c r="T31" s="1039"/>
      <c r="U31" s="1039"/>
      <c r="V31" s="1039">
        <v>242</v>
      </c>
      <c r="W31" s="1039"/>
      <c r="X31" s="1039"/>
      <c r="Y31" s="1039"/>
      <c r="Z31" s="1039"/>
      <c r="AA31" s="1039">
        <v>3</v>
      </c>
      <c r="AB31" s="1039"/>
      <c r="AC31" s="1039"/>
      <c r="AD31" s="1039"/>
      <c r="AE31" s="1040"/>
      <c r="AF31" s="1035">
        <v>269</v>
      </c>
      <c r="AG31" s="1036"/>
      <c r="AH31" s="1036"/>
      <c r="AI31" s="1036"/>
      <c r="AJ31" s="1037"/>
      <c r="AK31" s="980">
        <v>41</v>
      </c>
      <c r="AL31" s="971"/>
      <c r="AM31" s="971"/>
      <c r="AN31" s="971"/>
      <c r="AO31" s="971"/>
      <c r="AP31" s="971">
        <v>897</v>
      </c>
      <c r="AQ31" s="971"/>
      <c r="AR31" s="971"/>
      <c r="AS31" s="971"/>
      <c r="AT31" s="971"/>
      <c r="AU31" s="971">
        <v>4</v>
      </c>
      <c r="AV31" s="971"/>
      <c r="AW31" s="971"/>
      <c r="AX31" s="971"/>
      <c r="AY31" s="971"/>
      <c r="AZ31" s="1041"/>
      <c r="BA31" s="1041"/>
      <c r="BB31" s="1041"/>
      <c r="BC31" s="1041"/>
      <c r="BD31" s="1041"/>
      <c r="BE31" s="972" t="s">
        <v>406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407</v>
      </c>
      <c r="C32" s="1031"/>
      <c r="D32" s="1031"/>
      <c r="E32" s="1031"/>
      <c r="F32" s="1031"/>
      <c r="G32" s="1031"/>
      <c r="H32" s="1031"/>
      <c r="I32" s="1031"/>
      <c r="J32" s="1031"/>
      <c r="K32" s="1031"/>
      <c r="L32" s="1031"/>
      <c r="M32" s="1031"/>
      <c r="N32" s="1031"/>
      <c r="O32" s="1031"/>
      <c r="P32" s="1032"/>
      <c r="Q32" s="1038">
        <v>656</v>
      </c>
      <c r="R32" s="1039"/>
      <c r="S32" s="1039"/>
      <c r="T32" s="1039"/>
      <c r="U32" s="1039"/>
      <c r="V32" s="1039">
        <v>609</v>
      </c>
      <c r="W32" s="1039"/>
      <c r="X32" s="1039"/>
      <c r="Y32" s="1039"/>
      <c r="Z32" s="1039"/>
      <c r="AA32" s="1039">
        <v>47</v>
      </c>
      <c r="AB32" s="1039"/>
      <c r="AC32" s="1039"/>
      <c r="AD32" s="1039"/>
      <c r="AE32" s="1040"/>
      <c r="AF32" s="1035">
        <v>114</v>
      </c>
      <c r="AG32" s="1036"/>
      <c r="AH32" s="1036"/>
      <c r="AI32" s="1036"/>
      <c r="AJ32" s="1037"/>
      <c r="AK32" s="980">
        <v>245</v>
      </c>
      <c r="AL32" s="971"/>
      <c r="AM32" s="971"/>
      <c r="AN32" s="971"/>
      <c r="AO32" s="971"/>
      <c r="AP32" s="971">
        <v>4220</v>
      </c>
      <c r="AQ32" s="971"/>
      <c r="AR32" s="971"/>
      <c r="AS32" s="971"/>
      <c r="AT32" s="971"/>
      <c r="AU32" s="971">
        <v>3254</v>
      </c>
      <c r="AV32" s="971"/>
      <c r="AW32" s="971"/>
      <c r="AX32" s="971"/>
      <c r="AY32" s="971"/>
      <c r="AZ32" s="1041"/>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389</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473</v>
      </c>
      <c r="AG63" s="959"/>
      <c r="AH63" s="959"/>
      <c r="AI63" s="959"/>
      <c r="AJ63" s="1022"/>
      <c r="AK63" s="1023"/>
      <c r="AL63" s="963"/>
      <c r="AM63" s="963"/>
      <c r="AN63" s="963"/>
      <c r="AO63" s="963"/>
      <c r="AP63" s="959">
        <v>5118</v>
      </c>
      <c r="AQ63" s="959"/>
      <c r="AR63" s="959"/>
      <c r="AS63" s="959"/>
      <c r="AT63" s="959"/>
      <c r="AU63" s="959">
        <v>3258</v>
      </c>
      <c r="AV63" s="959"/>
      <c r="AW63" s="959"/>
      <c r="AX63" s="959"/>
      <c r="AY63" s="959"/>
      <c r="AZ63" s="1017"/>
      <c r="BA63" s="1017"/>
      <c r="BB63" s="1017"/>
      <c r="BC63" s="1017"/>
      <c r="BD63" s="1017"/>
      <c r="BE63" s="960"/>
      <c r="BF63" s="960"/>
      <c r="BG63" s="960"/>
      <c r="BH63" s="960"/>
      <c r="BI63" s="961"/>
      <c r="BJ63" s="1018" t="s">
        <v>411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413</v>
      </c>
      <c r="B66" s="996"/>
      <c r="C66" s="996"/>
      <c r="D66" s="996"/>
      <c r="E66" s="996"/>
      <c r="F66" s="996"/>
      <c r="G66" s="996"/>
      <c r="H66" s="996"/>
      <c r="I66" s="996"/>
      <c r="J66" s="996"/>
      <c r="K66" s="996"/>
      <c r="L66" s="996"/>
      <c r="M66" s="996"/>
      <c r="N66" s="996"/>
      <c r="O66" s="996"/>
      <c r="P66" s="997"/>
      <c r="Q66" s="1001" t="s">
        <v>414</v>
      </c>
      <c r="R66" s="1002"/>
      <c r="S66" s="1002"/>
      <c r="T66" s="1002"/>
      <c r="U66" s="1003"/>
      <c r="V66" s="1001" t="s">
        <v>415</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584</v>
      </c>
      <c r="C68" s="986"/>
      <c r="D68" s="986"/>
      <c r="E68" s="986"/>
      <c r="F68" s="986"/>
      <c r="G68" s="986"/>
      <c r="H68" s="986"/>
      <c r="I68" s="986"/>
      <c r="J68" s="986"/>
      <c r="K68" s="986"/>
      <c r="L68" s="986"/>
      <c r="M68" s="986"/>
      <c r="N68" s="986"/>
      <c r="O68" s="986"/>
      <c r="P68" s="987"/>
      <c r="Q68" s="988">
        <v>637</v>
      </c>
      <c r="R68" s="982"/>
      <c r="S68" s="982"/>
      <c r="T68" s="982"/>
      <c r="U68" s="982"/>
      <c r="V68" s="982">
        <v>526</v>
      </c>
      <c r="W68" s="982"/>
      <c r="X68" s="982"/>
      <c r="Y68" s="982"/>
      <c r="Z68" s="982"/>
      <c r="AA68" s="982">
        <v>111</v>
      </c>
      <c r="AB68" s="982"/>
      <c r="AC68" s="982"/>
      <c r="AD68" s="982"/>
      <c r="AE68" s="982"/>
      <c r="AF68" s="982">
        <v>111</v>
      </c>
      <c r="AG68" s="982"/>
      <c r="AH68" s="982"/>
      <c r="AI68" s="982"/>
      <c r="AJ68" s="982"/>
      <c r="AK68" s="982" t="s">
        <v>594</v>
      </c>
      <c r="AL68" s="982"/>
      <c r="AM68" s="982"/>
      <c r="AN68" s="982"/>
      <c r="AO68" s="982"/>
      <c r="AP68" s="982">
        <v>1762</v>
      </c>
      <c r="AQ68" s="982"/>
      <c r="AR68" s="982"/>
      <c r="AS68" s="982"/>
      <c r="AT68" s="982"/>
      <c r="AU68" s="982">
        <v>344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585</v>
      </c>
      <c r="C69" s="975"/>
      <c r="D69" s="975"/>
      <c r="E69" s="975"/>
      <c r="F69" s="975"/>
      <c r="G69" s="975"/>
      <c r="H69" s="975"/>
      <c r="I69" s="975"/>
      <c r="J69" s="975"/>
      <c r="K69" s="975"/>
      <c r="L69" s="975"/>
      <c r="M69" s="975"/>
      <c r="N69" s="975"/>
      <c r="O69" s="975"/>
      <c r="P69" s="976"/>
      <c r="Q69" s="977">
        <v>41</v>
      </c>
      <c r="R69" s="971"/>
      <c r="S69" s="971"/>
      <c r="T69" s="971"/>
      <c r="U69" s="971"/>
      <c r="V69" s="971">
        <v>29</v>
      </c>
      <c r="W69" s="971"/>
      <c r="X69" s="971"/>
      <c r="Y69" s="971"/>
      <c r="Z69" s="971"/>
      <c r="AA69" s="971">
        <v>12</v>
      </c>
      <c r="AB69" s="971"/>
      <c r="AC69" s="971"/>
      <c r="AD69" s="971"/>
      <c r="AE69" s="971"/>
      <c r="AF69" s="971">
        <v>12</v>
      </c>
      <c r="AG69" s="971"/>
      <c r="AH69" s="971"/>
      <c r="AI69" s="971"/>
      <c r="AJ69" s="971"/>
      <c r="AK69" s="971" t="s">
        <v>594</v>
      </c>
      <c r="AL69" s="971"/>
      <c r="AM69" s="971"/>
      <c r="AN69" s="971"/>
      <c r="AO69" s="971"/>
      <c r="AP69" s="971" t="s">
        <v>594</v>
      </c>
      <c r="AQ69" s="971"/>
      <c r="AR69" s="971"/>
      <c r="AS69" s="971"/>
      <c r="AT69" s="971"/>
      <c r="AU69" s="971" t="s">
        <v>594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586</v>
      </c>
      <c r="C70" s="975"/>
      <c r="D70" s="975"/>
      <c r="E70" s="975"/>
      <c r="F70" s="975"/>
      <c r="G70" s="975"/>
      <c r="H70" s="975"/>
      <c r="I70" s="975"/>
      <c r="J70" s="975"/>
      <c r="K70" s="975"/>
      <c r="L70" s="975"/>
      <c r="M70" s="975"/>
      <c r="N70" s="975"/>
      <c r="O70" s="975"/>
      <c r="P70" s="976"/>
      <c r="Q70" s="977">
        <v>61</v>
      </c>
      <c r="R70" s="971"/>
      <c r="S70" s="971"/>
      <c r="T70" s="971"/>
      <c r="U70" s="971"/>
      <c r="V70" s="971">
        <v>56</v>
      </c>
      <c r="W70" s="971"/>
      <c r="X70" s="971"/>
      <c r="Y70" s="971"/>
      <c r="Z70" s="971"/>
      <c r="AA70" s="971">
        <v>5</v>
      </c>
      <c r="AB70" s="971"/>
      <c r="AC70" s="971"/>
      <c r="AD70" s="971"/>
      <c r="AE70" s="971"/>
      <c r="AF70" s="971">
        <v>5</v>
      </c>
      <c r="AG70" s="971"/>
      <c r="AH70" s="971"/>
      <c r="AI70" s="971"/>
      <c r="AJ70" s="971"/>
      <c r="AK70" s="971" t="s">
        <v>594</v>
      </c>
      <c r="AL70" s="971"/>
      <c r="AM70" s="971"/>
      <c r="AN70" s="971"/>
      <c r="AO70" s="971"/>
      <c r="AP70" s="971" t="s">
        <v>594</v>
      </c>
      <c r="AQ70" s="971"/>
      <c r="AR70" s="971"/>
      <c r="AS70" s="971"/>
      <c r="AT70" s="971"/>
      <c r="AU70" s="971" t="s">
        <v>594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587</v>
      </c>
      <c r="C71" s="975"/>
      <c r="D71" s="975"/>
      <c r="E71" s="975"/>
      <c r="F71" s="975"/>
      <c r="G71" s="975"/>
      <c r="H71" s="975"/>
      <c r="I71" s="975"/>
      <c r="J71" s="975"/>
      <c r="K71" s="975"/>
      <c r="L71" s="975"/>
      <c r="M71" s="975"/>
      <c r="N71" s="975"/>
      <c r="O71" s="975"/>
      <c r="P71" s="976"/>
      <c r="Q71" s="977">
        <v>6958</v>
      </c>
      <c r="R71" s="971"/>
      <c r="S71" s="971"/>
      <c r="T71" s="971"/>
      <c r="U71" s="971"/>
      <c r="V71" s="971">
        <v>6929</v>
      </c>
      <c r="W71" s="971"/>
      <c r="X71" s="971"/>
      <c r="Y71" s="971"/>
      <c r="Z71" s="971"/>
      <c r="AA71" s="971">
        <v>29</v>
      </c>
      <c r="AB71" s="971"/>
      <c r="AC71" s="971"/>
      <c r="AD71" s="971"/>
      <c r="AE71" s="971"/>
      <c r="AF71" s="971">
        <v>29</v>
      </c>
      <c r="AG71" s="971"/>
      <c r="AH71" s="971"/>
      <c r="AI71" s="971"/>
      <c r="AJ71" s="971"/>
      <c r="AK71" s="971" t="s">
        <v>594</v>
      </c>
      <c r="AL71" s="971"/>
      <c r="AM71" s="971"/>
      <c r="AN71" s="971"/>
      <c r="AO71" s="971"/>
      <c r="AP71" s="971" t="s">
        <v>594</v>
      </c>
      <c r="AQ71" s="971"/>
      <c r="AR71" s="971"/>
      <c r="AS71" s="971"/>
      <c r="AT71" s="971"/>
      <c r="AU71" s="971" t="s">
        <v>594</v>
      </c>
      <c r="AV71" s="971"/>
      <c r="AW71" s="971"/>
      <c r="AX71" s="971"/>
      <c r="AY71" s="971"/>
      <c r="AZ71" s="972" t="s">
        <v>593</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588</v>
      </c>
      <c r="C72" s="975"/>
      <c r="D72" s="975"/>
      <c r="E72" s="975"/>
      <c r="F72" s="975"/>
      <c r="G72" s="975"/>
      <c r="H72" s="975"/>
      <c r="I72" s="975"/>
      <c r="J72" s="975"/>
      <c r="K72" s="975"/>
      <c r="L72" s="975"/>
      <c r="M72" s="975"/>
      <c r="N72" s="975"/>
      <c r="O72" s="975"/>
      <c r="P72" s="976"/>
      <c r="Q72" s="977">
        <v>146</v>
      </c>
      <c r="R72" s="971"/>
      <c r="S72" s="971"/>
      <c r="T72" s="971"/>
      <c r="U72" s="971"/>
      <c r="V72" s="971">
        <v>141</v>
      </c>
      <c r="W72" s="971"/>
      <c r="X72" s="971"/>
      <c r="Y72" s="971"/>
      <c r="Z72" s="971"/>
      <c r="AA72" s="971">
        <v>5</v>
      </c>
      <c r="AB72" s="971"/>
      <c r="AC72" s="971"/>
      <c r="AD72" s="971"/>
      <c r="AE72" s="971"/>
      <c r="AF72" s="971">
        <v>5</v>
      </c>
      <c r="AG72" s="971"/>
      <c r="AH72" s="971"/>
      <c r="AI72" s="971"/>
      <c r="AJ72" s="971"/>
      <c r="AK72" s="971" t="s">
        <v>594</v>
      </c>
      <c r="AL72" s="971"/>
      <c r="AM72" s="971"/>
      <c r="AN72" s="971"/>
      <c r="AO72" s="971"/>
      <c r="AP72" s="971">
        <v>106</v>
      </c>
      <c r="AQ72" s="971"/>
      <c r="AR72" s="971"/>
      <c r="AS72" s="971"/>
      <c r="AT72" s="971"/>
      <c r="AU72" s="971" t="s">
        <v>594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589</v>
      </c>
      <c r="C73" s="975"/>
      <c r="D73" s="975"/>
      <c r="E73" s="975"/>
      <c r="F73" s="975"/>
      <c r="G73" s="975"/>
      <c r="H73" s="975"/>
      <c r="I73" s="975"/>
      <c r="J73" s="975"/>
      <c r="K73" s="975"/>
      <c r="L73" s="975"/>
      <c r="M73" s="975"/>
      <c r="N73" s="975"/>
      <c r="O73" s="975"/>
      <c r="P73" s="976"/>
      <c r="Q73" s="977">
        <v>783</v>
      </c>
      <c r="R73" s="971"/>
      <c r="S73" s="971"/>
      <c r="T73" s="971"/>
      <c r="U73" s="971"/>
      <c r="V73" s="971">
        <v>761</v>
      </c>
      <c r="W73" s="971"/>
      <c r="X73" s="971"/>
      <c r="Y73" s="971"/>
      <c r="Z73" s="971"/>
      <c r="AA73" s="971">
        <v>22</v>
      </c>
      <c r="AB73" s="971"/>
      <c r="AC73" s="971"/>
      <c r="AD73" s="971"/>
      <c r="AE73" s="971"/>
      <c r="AF73" s="971">
        <v>22</v>
      </c>
      <c r="AG73" s="971"/>
      <c r="AH73" s="971"/>
      <c r="AI73" s="971"/>
      <c r="AJ73" s="971"/>
      <c r="AK73" s="971" t="s">
        <v>594</v>
      </c>
      <c r="AL73" s="971"/>
      <c r="AM73" s="971"/>
      <c r="AN73" s="971"/>
      <c r="AO73" s="971"/>
      <c r="AP73" s="971">
        <v>34</v>
      </c>
      <c r="AQ73" s="971"/>
      <c r="AR73" s="971"/>
      <c r="AS73" s="971"/>
      <c r="AT73" s="971"/>
      <c r="AU73" s="971">
        <v>16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590</v>
      </c>
      <c r="C74" s="975"/>
      <c r="D74" s="975"/>
      <c r="E74" s="975"/>
      <c r="F74" s="975"/>
      <c r="G74" s="975"/>
      <c r="H74" s="975"/>
      <c r="I74" s="975"/>
      <c r="J74" s="975"/>
      <c r="K74" s="975"/>
      <c r="L74" s="975"/>
      <c r="M74" s="975"/>
      <c r="N74" s="975"/>
      <c r="O74" s="975"/>
      <c r="P74" s="976"/>
      <c r="Q74" s="977">
        <v>267</v>
      </c>
      <c r="R74" s="971"/>
      <c r="S74" s="971"/>
      <c r="T74" s="971"/>
      <c r="U74" s="971"/>
      <c r="V74" s="971">
        <v>235</v>
      </c>
      <c r="W74" s="971"/>
      <c r="X74" s="971"/>
      <c r="Y74" s="971"/>
      <c r="Z74" s="971"/>
      <c r="AA74" s="971">
        <v>32</v>
      </c>
      <c r="AB74" s="971"/>
      <c r="AC74" s="971"/>
      <c r="AD74" s="971"/>
      <c r="AE74" s="971"/>
      <c r="AF74" s="971">
        <v>32</v>
      </c>
      <c r="AG74" s="971"/>
      <c r="AH74" s="971"/>
      <c r="AI74" s="971"/>
      <c r="AJ74" s="971"/>
      <c r="AK74" s="971" t="s">
        <v>594</v>
      </c>
      <c r="AL74" s="971"/>
      <c r="AM74" s="971"/>
      <c r="AN74" s="971"/>
      <c r="AO74" s="971"/>
      <c r="AP74" s="971" t="s">
        <v>594</v>
      </c>
      <c r="AQ74" s="971"/>
      <c r="AR74" s="971"/>
      <c r="AS74" s="971"/>
      <c r="AT74" s="971"/>
      <c r="AU74" s="971" t="s">
        <v>594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591</v>
      </c>
      <c r="C75" s="975"/>
      <c r="D75" s="975"/>
      <c r="E75" s="975"/>
      <c r="F75" s="975"/>
      <c r="G75" s="975"/>
      <c r="H75" s="975"/>
      <c r="I75" s="975"/>
      <c r="J75" s="975"/>
      <c r="K75" s="975"/>
      <c r="L75" s="975"/>
      <c r="M75" s="975"/>
      <c r="N75" s="975"/>
      <c r="O75" s="975"/>
      <c r="P75" s="976"/>
      <c r="Q75" s="978">
        <v>279696</v>
      </c>
      <c r="R75" s="979"/>
      <c r="S75" s="979"/>
      <c r="T75" s="979"/>
      <c r="U75" s="980"/>
      <c r="V75" s="981">
        <v>267445</v>
      </c>
      <c r="W75" s="979"/>
      <c r="X75" s="979"/>
      <c r="Y75" s="979"/>
      <c r="Z75" s="980"/>
      <c r="AA75" s="981">
        <v>12251</v>
      </c>
      <c r="AB75" s="979"/>
      <c r="AC75" s="979"/>
      <c r="AD75" s="979"/>
      <c r="AE75" s="980"/>
      <c r="AF75" s="981">
        <v>12251</v>
      </c>
      <c r="AG75" s="979"/>
      <c r="AH75" s="979"/>
      <c r="AI75" s="979"/>
      <c r="AJ75" s="980"/>
      <c r="AK75" s="981" t="s">
        <v>594</v>
      </c>
      <c r="AL75" s="979"/>
      <c r="AM75" s="979"/>
      <c r="AN75" s="979"/>
      <c r="AO75" s="980"/>
      <c r="AP75" s="981" t="s">
        <v>594</v>
      </c>
      <c r="AQ75" s="979"/>
      <c r="AR75" s="979"/>
      <c r="AS75" s="979"/>
      <c r="AT75" s="980"/>
      <c r="AU75" s="981" t="s">
        <v>594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592</v>
      </c>
      <c r="C76" s="975"/>
      <c r="D76" s="975"/>
      <c r="E76" s="975"/>
      <c r="F76" s="975"/>
      <c r="G76" s="975"/>
      <c r="H76" s="975"/>
      <c r="I76" s="975"/>
      <c r="J76" s="975"/>
      <c r="K76" s="975"/>
      <c r="L76" s="975"/>
      <c r="M76" s="975"/>
      <c r="N76" s="975"/>
      <c r="O76" s="975"/>
      <c r="P76" s="976"/>
      <c r="Q76" s="978">
        <v>43544</v>
      </c>
      <c r="R76" s="979"/>
      <c r="S76" s="979"/>
      <c r="T76" s="979"/>
      <c r="U76" s="980"/>
      <c r="V76" s="981">
        <v>43346</v>
      </c>
      <c r="W76" s="979"/>
      <c r="X76" s="979"/>
      <c r="Y76" s="979"/>
      <c r="Z76" s="980"/>
      <c r="AA76" s="981">
        <v>198</v>
      </c>
      <c r="AB76" s="979"/>
      <c r="AC76" s="979"/>
      <c r="AD76" s="979"/>
      <c r="AE76" s="980"/>
      <c r="AF76" s="981">
        <v>86</v>
      </c>
      <c r="AG76" s="979"/>
      <c r="AH76" s="979"/>
      <c r="AI76" s="979"/>
      <c r="AJ76" s="980"/>
      <c r="AK76" s="981" t="s">
        <v>594</v>
      </c>
      <c r="AL76" s="979"/>
      <c r="AM76" s="979"/>
      <c r="AN76" s="979"/>
      <c r="AO76" s="980"/>
      <c r="AP76" s="981" t="s">
        <v>594</v>
      </c>
      <c r="AQ76" s="979"/>
      <c r="AR76" s="979"/>
      <c r="AS76" s="979"/>
      <c r="AT76" s="980"/>
      <c r="AU76" s="981" t="s">
        <v>594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389</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12553</v>
      </c>
      <c r="AG88" s="959"/>
      <c r="AH88" s="959"/>
      <c r="AI88" s="959"/>
      <c r="AJ88" s="959"/>
      <c r="AK88" s="963"/>
      <c r="AL88" s="963"/>
      <c r="AM88" s="963"/>
      <c r="AN88" s="963"/>
      <c r="AO88" s="963"/>
      <c r="AP88" s="959">
        <v>1902</v>
      </c>
      <c r="AQ88" s="959"/>
      <c r="AR88" s="959"/>
      <c r="AS88" s="959"/>
      <c r="AT88" s="959"/>
      <c r="AU88" s="959">
        <v>360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307</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307</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307</v>
      </c>
      <c r="DR109" s="896"/>
      <c r="DS109" s="896"/>
      <c r="DT109" s="896"/>
      <c r="DU109" s="897"/>
      <c r="DV109" s="898" t="s">
        <v>432</v>
      </c>
      <c r="DW109" s="896"/>
      <c r="DX109" s="896"/>
      <c r="DY109" s="896"/>
      <c r="DZ109" s="929"/>
    </row>
    <row r="110" spans="1:131" s="230" customFormat="1" ht="26.25" customHeight="1" x14ac:dyDescent="0.2">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536576</v>
      </c>
      <c r="AB110" s="889"/>
      <c r="AC110" s="889"/>
      <c r="AD110" s="889"/>
      <c r="AE110" s="890"/>
      <c r="AF110" s="891">
        <v>590624</v>
      </c>
      <c r="AG110" s="889"/>
      <c r="AH110" s="889"/>
      <c r="AI110" s="889"/>
      <c r="AJ110" s="890"/>
      <c r="AK110" s="891">
        <v>599483</v>
      </c>
      <c r="AL110" s="889"/>
      <c r="AM110" s="889"/>
      <c r="AN110" s="889"/>
      <c r="AO110" s="890"/>
      <c r="AP110" s="892">
        <v>13.8</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6774592</v>
      </c>
      <c r="BR110" s="842"/>
      <c r="BS110" s="842"/>
      <c r="BT110" s="842"/>
      <c r="BU110" s="842"/>
      <c r="BV110" s="842">
        <v>6741838</v>
      </c>
      <c r="BW110" s="842"/>
      <c r="BX110" s="842"/>
      <c r="BY110" s="842"/>
      <c r="BZ110" s="842"/>
      <c r="CA110" s="842">
        <v>6419714</v>
      </c>
      <c r="CB110" s="842"/>
      <c r="CC110" s="842"/>
      <c r="CD110" s="842"/>
      <c r="CE110" s="842"/>
      <c r="CF110" s="866">
        <v>147.9</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176</v>
      </c>
      <c r="DH110" s="842"/>
      <c r="DI110" s="842"/>
      <c r="DJ110" s="842"/>
      <c r="DK110" s="842"/>
      <c r="DL110" s="842" t="s">
        <v>438</v>
      </c>
      <c r="DM110" s="842"/>
      <c r="DN110" s="842"/>
      <c r="DO110" s="842"/>
      <c r="DP110" s="842"/>
      <c r="DQ110" s="842" t="s">
        <v>176</v>
      </c>
      <c r="DR110" s="842"/>
      <c r="DS110" s="842"/>
      <c r="DT110" s="842"/>
      <c r="DU110" s="842"/>
      <c r="DV110" s="843" t="s">
        <v>438</v>
      </c>
      <c r="DW110" s="843"/>
      <c r="DX110" s="843"/>
      <c r="DY110" s="843"/>
      <c r="DZ110" s="844"/>
    </row>
    <row r="111" spans="1:131" s="230" customFormat="1" ht="26.25" customHeight="1" x14ac:dyDescent="0.2">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176</v>
      </c>
      <c r="AB111" s="919"/>
      <c r="AC111" s="919"/>
      <c r="AD111" s="919"/>
      <c r="AE111" s="920"/>
      <c r="AF111" s="921" t="s">
        <v>438</v>
      </c>
      <c r="AG111" s="919"/>
      <c r="AH111" s="919"/>
      <c r="AI111" s="919"/>
      <c r="AJ111" s="920"/>
      <c r="AK111" s="921" t="s">
        <v>176</v>
      </c>
      <c r="AL111" s="919"/>
      <c r="AM111" s="919"/>
      <c r="AN111" s="919"/>
      <c r="AO111" s="920"/>
      <c r="AP111" s="922" t="s">
        <v>176</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t="s">
        <v>438</v>
      </c>
      <c r="BR111" s="817"/>
      <c r="BS111" s="817"/>
      <c r="BT111" s="817"/>
      <c r="BU111" s="817"/>
      <c r="BV111" s="817" t="s">
        <v>438</v>
      </c>
      <c r="BW111" s="817"/>
      <c r="BX111" s="817"/>
      <c r="BY111" s="817"/>
      <c r="BZ111" s="817"/>
      <c r="CA111" s="817" t="s">
        <v>438</v>
      </c>
      <c r="CB111" s="817"/>
      <c r="CC111" s="817"/>
      <c r="CD111" s="817"/>
      <c r="CE111" s="817"/>
      <c r="CF111" s="875" t="s">
        <v>438</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176</v>
      </c>
      <c r="DH111" s="817"/>
      <c r="DI111" s="817"/>
      <c r="DJ111" s="817"/>
      <c r="DK111" s="817"/>
      <c r="DL111" s="817" t="s">
        <v>176</v>
      </c>
      <c r="DM111" s="817"/>
      <c r="DN111" s="817"/>
      <c r="DO111" s="817"/>
      <c r="DP111" s="817"/>
      <c r="DQ111" s="817" t="s">
        <v>176</v>
      </c>
      <c r="DR111" s="817"/>
      <c r="DS111" s="817"/>
      <c r="DT111" s="817"/>
      <c r="DU111" s="817"/>
      <c r="DV111" s="794" t="s">
        <v>438</v>
      </c>
      <c r="DW111" s="794"/>
      <c r="DX111" s="794"/>
      <c r="DY111" s="794"/>
      <c r="DZ111" s="795"/>
    </row>
    <row r="112" spans="1:131" s="230"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444</v>
      </c>
      <c r="AB112" s="780"/>
      <c r="AC112" s="780"/>
      <c r="AD112" s="780"/>
      <c r="AE112" s="781"/>
      <c r="AF112" s="782" t="s">
        <v>176</v>
      </c>
      <c r="AG112" s="780"/>
      <c r="AH112" s="780"/>
      <c r="AI112" s="780"/>
      <c r="AJ112" s="781"/>
      <c r="AK112" s="782" t="s">
        <v>444</v>
      </c>
      <c r="AL112" s="780"/>
      <c r="AM112" s="780"/>
      <c r="AN112" s="780"/>
      <c r="AO112" s="781"/>
      <c r="AP112" s="824" t="s">
        <v>444</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3498722</v>
      </c>
      <c r="BR112" s="817"/>
      <c r="BS112" s="817"/>
      <c r="BT112" s="817"/>
      <c r="BU112" s="817"/>
      <c r="BV112" s="817">
        <v>3259527</v>
      </c>
      <c r="BW112" s="817"/>
      <c r="BX112" s="817"/>
      <c r="BY112" s="817"/>
      <c r="BZ112" s="817"/>
      <c r="CA112" s="817">
        <v>3258484</v>
      </c>
      <c r="CB112" s="817"/>
      <c r="CC112" s="817"/>
      <c r="CD112" s="817"/>
      <c r="CE112" s="817"/>
      <c r="CF112" s="875">
        <v>75.099999999999994</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176</v>
      </c>
      <c r="DH112" s="817"/>
      <c r="DI112" s="817"/>
      <c r="DJ112" s="817"/>
      <c r="DK112" s="817"/>
      <c r="DL112" s="817" t="s">
        <v>176</v>
      </c>
      <c r="DM112" s="817"/>
      <c r="DN112" s="817"/>
      <c r="DO112" s="817"/>
      <c r="DP112" s="817"/>
      <c r="DQ112" s="817" t="s">
        <v>176</v>
      </c>
      <c r="DR112" s="817"/>
      <c r="DS112" s="817"/>
      <c r="DT112" s="817"/>
      <c r="DU112" s="817"/>
      <c r="DV112" s="794" t="s">
        <v>176</v>
      </c>
      <c r="DW112" s="794"/>
      <c r="DX112" s="794"/>
      <c r="DY112" s="794"/>
      <c r="DZ112" s="795"/>
    </row>
    <row r="113" spans="1:130" s="230" customFormat="1" ht="26.25" customHeight="1" x14ac:dyDescent="0.2">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234861</v>
      </c>
      <c r="AB113" s="919"/>
      <c r="AC113" s="919"/>
      <c r="AD113" s="919"/>
      <c r="AE113" s="920"/>
      <c r="AF113" s="921">
        <v>244018</v>
      </c>
      <c r="AG113" s="919"/>
      <c r="AH113" s="919"/>
      <c r="AI113" s="919"/>
      <c r="AJ113" s="920"/>
      <c r="AK113" s="921">
        <v>224816</v>
      </c>
      <c r="AL113" s="919"/>
      <c r="AM113" s="919"/>
      <c r="AN113" s="919"/>
      <c r="AO113" s="920"/>
      <c r="AP113" s="922">
        <v>5.2</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417102</v>
      </c>
      <c r="BR113" s="817"/>
      <c r="BS113" s="817"/>
      <c r="BT113" s="817"/>
      <c r="BU113" s="817"/>
      <c r="BV113" s="817">
        <v>426123</v>
      </c>
      <c r="BW113" s="817"/>
      <c r="BX113" s="817"/>
      <c r="BY113" s="817"/>
      <c r="BZ113" s="817"/>
      <c r="CA113" s="817">
        <v>363448</v>
      </c>
      <c r="CB113" s="817"/>
      <c r="CC113" s="817"/>
      <c r="CD113" s="817"/>
      <c r="CE113" s="817"/>
      <c r="CF113" s="875">
        <v>8.4</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176</v>
      </c>
      <c r="DH113" s="780"/>
      <c r="DI113" s="780"/>
      <c r="DJ113" s="780"/>
      <c r="DK113" s="781"/>
      <c r="DL113" s="782" t="s">
        <v>176</v>
      </c>
      <c r="DM113" s="780"/>
      <c r="DN113" s="780"/>
      <c r="DO113" s="780"/>
      <c r="DP113" s="781"/>
      <c r="DQ113" s="782" t="s">
        <v>176</v>
      </c>
      <c r="DR113" s="780"/>
      <c r="DS113" s="780"/>
      <c r="DT113" s="780"/>
      <c r="DU113" s="781"/>
      <c r="DV113" s="824" t="s">
        <v>444</v>
      </c>
      <c r="DW113" s="825"/>
      <c r="DX113" s="825"/>
      <c r="DY113" s="825"/>
      <c r="DZ113" s="826"/>
    </row>
    <row r="114" spans="1:130" s="230" customFormat="1" ht="26.25" customHeight="1" x14ac:dyDescent="0.2">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32872</v>
      </c>
      <c r="AB114" s="780"/>
      <c r="AC114" s="780"/>
      <c r="AD114" s="780"/>
      <c r="AE114" s="781"/>
      <c r="AF114" s="782">
        <v>38306</v>
      </c>
      <c r="AG114" s="780"/>
      <c r="AH114" s="780"/>
      <c r="AI114" s="780"/>
      <c r="AJ114" s="781"/>
      <c r="AK114" s="782">
        <v>46371</v>
      </c>
      <c r="AL114" s="780"/>
      <c r="AM114" s="780"/>
      <c r="AN114" s="780"/>
      <c r="AO114" s="781"/>
      <c r="AP114" s="824">
        <v>1.1000000000000001</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1146630</v>
      </c>
      <c r="BR114" s="817"/>
      <c r="BS114" s="817"/>
      <c r="BT114" s="817"/>
      <c r="BU114" s="817"/>
      <c r="BV114" s="817">
        <v>1126396</v>
      </c>
      <c r="BW114" s="817"/>
      <c r="BX114" s="817"/>
      <c r="BY114" s="817"/>
      <c r="BZ114" s="817"/>
      <c r="CA114" s="817">
        <v>1126306</v>
      </c>
      <c r="CB114" s="817"/>
      <c r="CC114" s="817"/>
      <c r="CD114" s="817"/>
      <c r="CE114" s="817"/>
      <c r="CF114" s="875">
        <v>26</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176</v>
      </c>
      <c r="DH114" s="780"/>
      <c r="DI114" s="780"/>
      <c r="DJ114" s="780"/>
      <c r="DK114" s="781"/>
      <c r="DL114" s="782" t="s">
        <v>444</v>
      </c>
      <c r="DM114" s="780"/>
      <c r="DN114" s="780"/>
      <c r="DO114" s="780"/>
      <c r="DP114" s="781"/>
      <c r="DQ114" s="782" t="s">
        <v>176</v>
      </c>
      <c r="DR114" s="780"/>
      <c r="DS114" s="780"/>
      <c r="DT114" s="780"/>
      <c r="DU114" s="781"/>
      <c r="DV114" s="824" t="s">
        <v>453</v>
      </c>
      <c r="DW114" s="825"/>
      <c r="DX114" s="825"/>
      <c r="DY114" s="825"/>
      <c r="DZ114" s="826"/>
    </row>
    <row r="115" spans="1:130" s="230" customFormat="1" ht="26.25" customHeight="1" x14ac:dyDescent="0.2">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176</v>
      </c>
      <c r="AB115" s="919"/>
      <c r="AC115" s="919"/>
      <c r="AD115" s="919"/>
      <c r="AE115" s="920"/>
      <c r="AF115" s="921" t="s">
        <v>176</v>
      </c>
      <c r="AG115" s="919"/>
      <c r="AH115" s="919"/>
      <c r="AI115" s="919"/>
      <c r="AJ115" s="920"/>
      <c r="AK115" s="921" t="s">
        <v>176</v>
      </c>
      <c r="AL115" s="919"/>
      <c r="AM115" s="919"/>
      <c r="AN115" s="919"/>
      <c r="AO115" s="920"/>
      <c r="AP115" s="922" t="s">
        <v>176</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453</v>
      </c>
      <c r="BR115" s="817"/>
      <c r="BS115" s="817"/>
      <c r="BT115" s="817"/>
      <c r="BU115" s="817"/>
      <c r="BV115" s="817" t="s">
        <v>176</v>
      </c>
      <c r="BW115" s="817"/>
      <c r="BX115" s="817"/>
      <c r="BY115" s="817"/>
      <c r="BZ115" s="817"/>
      <c r="CA115" s="817" t="s">
        <v>456</v>
      </c>
      <c r="CB115" s="817"/>
      <c r="CC115" s="817"/>
      <c r="CD115" s="817"/>
      <c r="CE115" s="817"/>
      <c r="CF115" s="875" t="s">
        <v>176</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176</v>
      </c>
      <c r="DH115" s="780"/>
      <c r="DI115" s="780"/>
      <c r="DJ115" s="780"/>
      <c r="DK115" s="781"/>
      <c r="DL115" s="782" t="s">
        <v>444</v>
      </c>
      <c r="DM115" s="780"/>
      <c r="DN115" s="780"/>
      <c r="DO115" s="780"/>
      <c r="DP115" s="781"/>
      <c r="DQ115" s="782" t="s">
        <v>176</v>
      </c>
      <c r="DR115" s="780"/>
      <c r="DS115" s="780"/>
      <c r="DT115" s="780"/>
      <c r="DU115" s="781"/>
      <c r="DV115" s="824" t="s">
        <v>176</v>
      </c>
      <c r="DW115" s="825"/>
      <c r="DX115" s="825"/>
      <c r="DY115" s="825"/>
      <c r="DZ115" s="826"/>
    </row>
    <row r="116" spans="1:130" s="230"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176</v>
      </c>
      <c r="AB116" s="780"/>
      <c r="AC116" s="780"/>
      <c r="AD116" s="780"/>
      <c r="AE116" s="781"/>
      <c r="AF116" s="782" t="s">
        <v>176</v>
      </c>
      <c r="AG116" s="780"/>
      <c r="AH116" s="780"/>
      <c r="AI116" s="780"/>
      <c r="AJ116" s="781"/>
      <c r="AK116" s="782" t="s">
        <v>176</v>
      </c>
      <c r="AL116" s="780"/>
      <c r="AM116" s="780"/>
      <c r="AN116" s="780"/>
      <c r="AO116" s="781"/>
      <c r="AP116" s="824" t="s">
        <v>176</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176</v>
      </c>
      <c r="BR116" s="817"/>
      <c r="BS116" s="817"/>
      <c r="BT116" s="817"/>
      <c r="BU116" s="817"/>
      <c r="BV116" s="817" t="s">
        <v>460</v>
      </c>
      <c r="BW116" s="817"/>
      <c r="BX116" s="817"/>
      <c r="BY116" s="817"/>
      <c r="BZ116" s="817"/>
      <c r="CA116" s="817" t="s">
        <v>461</v>
      </c>
      <c r="CB116" s="817"/>
      <c r="CC116" s="817"/>
      <c r="CD116" s="817"/>
      <c r="CE116" s="817"/>
      <c r="CF116" s="875" t="s">
        <v>176</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461</v>
      </c>
      <c r="DH116" s="780"/>
      <c r="DI116" s="780"/>
      <c r="DJ116" s="780"/>
      <c r="DK116" s="781"/>
      <c r="DL116" s="782" t="s">
        <v>444</v>
      </c>
      <c r="DM116" s="780"/>
      <c r="DN116" s="780"/>
      <c r="DO116" s="780"/>
      <c r="DP116" s="781"/>
      <c r="DQ116" s="782" t="s">
        <v>463</v>
      </c>
      <c r="DR116" s="780"/>
      <c r="DS116" s="780"/>
      <c r="DT116" s="780"/>
      <c r="DU116" s="781"/>
      <c r="DV116" s="824" t="s">
        <v>176</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804309</v>
      </c>
      <c r="AB117" s="903"/>
      <c r="AC117" s="903"/>
      <c r="AD117" s="903"/>
      <c r="AE117" s="904"/>
      <c r="AF117" s="905">
        <v>872948</v>
      </c>
      <c r="AG117" s="903"/>
      <c r="AH117" s="903"/>
      <c r="AI117" s="903"/>
      <c r="AJ117" s="904"/>
      <c r="AK117" s="905">
        <v>870670</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444</v>
      </c>
      <c r="BR117" s="817"/>
      <c r="BS117" s="817"/>
      <c r="BT117" s="817"/>
      <c r="BU117" s="817"/>
      <c r="BV117" s="817" t="s">
        <v>176</v>
      </c>
      <c r="BW117" s="817"/>
      <c r="BX117" s="817"/>
      <c r="BY117" s="817"/>
      <c r="BZ117" s="817"/>
      <c r="CA117" s="817" t="s">
        <v>176</v>
      </c>
      <c r="CB117" s="817"/>
      <c r="CC117" s="817"/>
      <c r="CD117" s="817"/>
      <c r="CE117" s="817"/>
      <c r="CF117" s="875" t="s">
        <v>461</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461</v>
      </c>
      <c r="DH117" s="780"/>
      <c r="DI117" s="780"/>
      <c r="DJ117" s="780"/>
      <c r="DK117" s="781"/>
      <c r="DL117" s="782" t="s">
        <v>176</v>
      </c>
      <c r="DM117" s="780"/>
      <c r="DN117" s="780"/>
      <c r="DO117" s="780"/>
      <c r="DP117" s="781"/>
      <c r="DQ117" s="782" t="s">
        <v>444</v>
      </c>
      <c r="DR117" s="780"/>
      <c r="DS117" s="780"/>
      <c r="DT117" s="780"/>
      <c r="DU117" s="781"/>
      <c r="DV117" s="824" t="s">
        <v>453</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307</v>
      </c>
      <c r="AL118" s="896"/>
      <c r="AM118" s="896"/>
      <c r="AN118" s="896"/>
      <c r="AO118" s="897"/>
      <c r="AP118" s="899" t="s">
        <v>432</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453</v>
      </c>
      <c r="BR118" s="845"/>
      <c r="BS118" s="845"/>
      <c r="BT118" s="845"/>
      <c r="BU118" s="845"/>
      <c r="BV118" s="845" t="s">
        <v>176</v>
      </c>
      <c r="BW118" s="845"/>
      <c r="BX118" s="845"/>
      <c r="BY118" s="845"/>
      <c r="BZ118" s="845"/>
      <c r="CA118" s="845" t="s">
        <v>176</v>
      </c>
      <c r="CB118" s="845"/>
      <c r="CC118" s="845"/>
      <c r="CD118" s="845"/>
      <c r="CE118" s="845"/>
      <c r="CF118" s="875" t="s">
        <v>444</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460</v>
      </c>
      <c r="DH118" s="780"/>
      <c r="DI118" s="780"/>
      <c r="DJ118" s="780"/>
      <c r="DK118" s="781"/>
      <c r="DL118" s="782" t="s">
        <v>176</v>
      </c>
      <c r="DM118" s="780"/>
      <c r="DN118" s="780"/>
      <c r="DO118" s="780"/>
      <c r="DP118" s="781"/>
      <c r="DQ118" s="782" t="s">
        <v>176</v>
      </c>
      <c r="DR118" s="780"/>
      <c r="DS118" s="780"/>
      <c r="DT118" s="780"/>
      <c r="DU118" s="781"/>
      <c r="DV118" s="824" t="s">
        <v>176</v>
      </c>
      <c r="DW118" s="825"/>
      <c r="DX118" s="825"/>
      <c r="DY118" s="825"/>
      <c r="DZ118" s="826"/>
    </row>
    <row r="119" spans="1:130" s="230" customFormat="1" ht="26.25" customHeight="1" x14ac:dyDescent="0.2">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176</v>
      </c>
      <c r="AB119" s="889"/>
      <c r="AC119" s="889"/>
      <c r="AD119" s="889"/>
      <c r="AE119" s="890"/>
      <c r="AF119" s="891" t="s">
        <v>176</v>
      </c>
      <c r="AG119" s="889"/>
      <c r="AH119" s="889"/>
      <c r="AI119" s="889"/>
      <c r="AJ119" s="890"/>
      <c r="AK119" s="891" t="s">
        <v>176</v>
      </c>
      <c r="AL119" s="889"/>
      <c r="AM119" s="889"/>
      <c r="AN119" s="889"/>
      <c r="AO119" s="890"/>
      <c r="AP119" s="892" t="s">
        <v>176</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469</v>
      </c>
      <c r="BP119" s="878"/>
      <c r="BQ119" s="879">
        <v>11837046</v>
      </c>
      <c r="BR119" s="845"/>
      <c r="BS119" s="845"/>
      <c r="BT119" s="845"/>
      <c r="BU119" s="845"/>
      <c r="BV119" s="845">
        <v>11553884</v>
      </c>
      <c r="BW119" s="845"/>
      <c r="BX119" s="845"/>
      <c r="BY119" s="845"/>
      <c r="BZ119" s="845"/>
      <c r="CA119" s="845">
        <v>11167952</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453</v>
      </c>
      <c r="DH119" s="764"/>
      <c r="DI119" s="764"/>
      <c r="DJ119" s="764"/>
      <c r="DK119" s="765"/>
      <c r="DL119" s="766" t="s">
        <v>176</v>
      </c>
      <c r="DM119" s="764"/>
      <c r="DN119" s="764"/>
      <c r="DO119" s="764"/>
      <c r="DP119" s="765"/>
      <c r="DQ119" s="766" t="s">
        <v>176</v>
      </c>
      <c r="DR119" s="764"/>
      <c r="DS119" s="764"/>
      <c r="DT119" s="764"/>
      <c r="DU119" s="765"/>
      <c r="DV119" s="848" t="s">
        <v>176</v>
      </c>
      <c r="DW119" s="849"/>
      <c r="DX119" s="849"/>
      <c r="DY119" s="849"/>
      <c r="DZ119" s="850"/>
    </row>
    <row r="120" spans="1:130" s="230" customFormat="1" ht="26.25" customHeight="1" x14ac:dyDescent="0.2">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176</v>
      </c>
      <c r="AB120" s="780"/>
      <c r="AC120" s="780"/>
      <c r="AD120" s="780"/>
      <c r="AE120" s="781"/>
      <c r="AF120" s="782" t="s">
        <v>176</v>
      </c>
      <c r="AG120" s="780"/>
      <c r="AH120" s="780"/>
      <c r="AI120" s="780"/>
      <c r="AJ120" s="781"/>
      <c r="AK120" s="782" t="s">
        <v>176</v>
      </c>
      <c r="AL120" s="780"/>
      <c r="AM120" s="780"/>
      <c r="AN120" s="780"/>
      <c r="AO120" s="781"/>
      <c r="AP120" s="824" t="s">
        <v>444</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1915875</v>
      </c>
      <c r="BR120" s="842"/>
      <c r="BS120" s="842"/>
      <c r="BT120" s="842"/>
      <c r="BU120" s="842"/>
      <c r="BV120" s="842">
        <v>2230337</v>
      </c>
      <c r="BW120" s="842"/>
      <c r="BX120" s="842"/>
      <c r="BY120" s="842"/>
      <c r="BZ120" s="842"/>
      <c r="CA120" s="842">
        <v>2775254</v>
      </c>
      <c r="CB120" s="842"/>
      <c r="CC120" s="842"/>
      <c r="CD120" s="842"/>
      <c r="CE120" s="842"/>
      <c r="CF120" s="866">
        <v>64</v>
      </c>
      <c r="CG120" s="867"/>
      <c r="CH120" s="867"/>
      <c r="CI120" s="867"/>
      <c r="CJ120" s="867"/>
      <c r="CK120" s="868" t="s">
        <v>473</v>
      </c>
      <c r="CL120" s="852"/>
      <c r="CM120" s="852"/>
      <c r="CN120" s="852"/>
      <c r="CO120" s="853"/>
      <c r="CP120" s="872" t="s">
        <v>474</v>
      </c>
      <c r="CQ120" s="873"/>
      <c r="CR120" s="873"/>
      <c r="CS120" s="873"/>
      <c r="CT120" s="873"/>
      <c r="CU120" s="873"/>
      <c r="CV120" s="873"/>
      <c r="CW120" s="873"/>
      <c r="CX120" s="873"/>
      <c r="CY120" s="873"/>
      <c r="CZ120" s="873"/>
      <c r="DA120" s="873"/>
      <c r="DB120" s="873"/>
      <c r="DC120" s="873"/>
      <c r="DD120" s="873"/>
      <c r="DE120" s="873"/>
      <c r="DF120" s="874"/>
      <c r="DG120" s="861">
        <v>3490591</v>
      </c>
      <c r="DH120" s="842"/>
      <c r="DI120" s="842"/>
      <c r="DJ120" s="842"/>
      <c r="DK120" s="842"/>
      <c r="DL120" s="842">
        <v>3253064</v>
      </c>
      <c r="DM120" s="842"/>
      <c r="DN120" s="842"/>
      <c r="DO120" s="842"/>
      <c r="DP120" s="842"/>
      <c r="DQ120" s="842">
        <v>3253999</v>
      </c>
      <c r="DR120" s="842"/>
      <c r="DS120" s="842"/>
      <c r="DT120" s="842"/>
      <c r="DU120" s="842"/>
      <c r="DV120" s="843">
        <v>75</v>
      </c>
      <c r="DW120" s="843"/>
      <c r="DX120" s="843"/>
      <c r="DY120" s="843"/>
      <c r="DZ120" s="844"/>
    </row>
    <row r="121" spans="1:130" s="230" customFormat="1" ht="26.25" customHeight="1" x14ac:dyDescent="0.2">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176</v>
      </c>
      <c r="AB121" s="780"/>
      <c r="AC121" s="780"/>
      <c r="AD121" s="780"/>
      <c r="AE121" s="781"/>
      <c r="AF121" s="782" t="s">
        <v>176</v>
      </c>
      <c r="AG121" s="780"/>
      <c r="AH121" s="780"/>
      <c r="AI121" s="780"/>
      <c r="AJ121" s="781"/>
      <c r="AK121" s="782" t="s">
        <v>176</v>
      </c>
      <c r="AL121" s="780"/>
      <c r="AM121" s="780"/>
      <c r="AN121" s="780"/>
      <c r="AO121" s="781"/>
      <c r="AP121" s="824" t="s">
        <v>453</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t="s">
        <v>176</v>
      </c>
      <c r="BR121" s="817"/>
      <c r="BS121" s="817"/>
      <c r="BT121" s="817"/>
      <c r="BU121" s="817"/>
      <c r="BV121" s="817" t="s">
        <v>444</v>
      </c>
      <c r="BW121" s="817"/>
      <c r="BX121" s="817"/>
      <c r="BY121" s="817"/>
      <c r="BZ121" s="817"/>
      <c r="CA121" s="817" t="s">
        <v>176</v>
      </c>
      <c r="CB121" s="817"/>
      <c r="CC121" s="817"/>
      <c r="CD121" s="817"/>
      <c r="CE121" s="817"/>
      <c r="CF121" s="875" t="s">
        <v>176</v>
      </c>
      <c r="CG121" s="876"/>
      <c r="CH121" s="876"/>
      <c r="CI121" s="876"/>
      <c r="CJ121" s="876"/>
      <c r="CK121" s="869"/>
      <c r="CL121" s="855"/>
      <c r="CM121" s="855"/>
      <c r="CN121" s="855"/>
      <c r="CO121" s="856"/>
      <c r="CP121" s="835" t="s">
        <v>477</v>
      </c>
      <c r="CQ121" s="836"/>
      <c r="CR121" s="836"/>
      <c r="CS121" s="836"/>
      <c r="CT121" s="836"/>
      <c r="CU121" s="836"/>
      <c r="CV121" s="836"/>
      <c r="CW121" s="836"/>
      <c r="CX121" s="836"/>
      <c r="CY121" s="836"/>
      <c r="CZ121" s="836"/>
      <c r="DA121" s="836"/>
      <c r="DB121" s="836"/>
      <c r="DC121" s="836"/>
      <c r="DD121" s="836"/>
      <c r="DE121" s="836"/>
      <c r="DF121" s="837"/>
      <c r="DG121" s="816">
        <v>8131</v>
      </c>
      <c r="DH121" s="817"/>
      <c r="DI121" s="817"/>
      <c r="DJ121" s="817"/>
      <c r="DK121" s="817"/>
      <c r="DL121" s="817">
        <v>6463</v>
      </c>
      <c r="DM121" s="817"/>
      <c r="DN121" s="817"/>
      <c r="DO121" s="817"/>
      <c r="DP121" s="817"/>
      <c r="DQ121" s="817">
        <v>4485</v>
      </c>
      <c r="DR121" s="817"/>
      <c r="DS121" s="817"/>
      <c r="DT121" s="817"/>
      <c r="DU121" s="817"/>
      <c r="DV121" s="794">
        <v>0.1</v>
      </c>
      <c r="DW121" s="794"/>
      <c r="DX121" s="794"/>
      <c r="DY121" s="794"/>
      <c r="DZ121" s="795"/>
    </row>
    <row r="122" spans="1:130" s="230" customFormat="1" ht="26.25" customHeight="1" x14ac:dyDescent="0.2">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176</v>
      </c>
      <c r="AB122" s="780"/>
      <c r="AC122" s="780"/>
      <c r="AD122" s="780"/>
      <c r="AE122" s="781"/>
      <c r="AF122" s="782" t="s">
        <v>461</v>
      </c>
      <c r="AG122" s="780"/>
      <c r="AH122" s="780"/>
      <c r="AI122" s="780"/>
      <c r="AJ122" s="781"/>
      <c r="AK122" s="782" t="s">
        <v>176</v>
      </c>
      <c r="AL122" s="780"/>
      <c r="AM122" s="780"/>
      <c r="AN122" s="780"/>
      <c r="AO122" s="781"/>
      <c r="AP122" s="824" t="s">
        <v>444</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7079262</v>
      </c>
      <c r="BR122" s="845"/>
      <c r="BS122" s="845"/>
      <c r="BT122" s="845"/>
      <c r="BU122" s="845"/>
      <c r="BV122" s="845">
        <v>6885827</v>
      </c>
      <c r="BW122" s="845"/>
      <c r="BX122" s="845"/>
      <c r="BY122" s="845"/>
      <c r="BZ122" s="845"/>
      <c r="CA122" s="845">
        <v>6589785</v>
      </c>
      <c r="CB122" s="845"/>
      <c r="CC122" s="845"/>
      <c r="CD122" s="845"/>
      <c r="CE122" s="845"/>
      <c r="CF122" s="846">
        <v>151.9</v>
      </c>
      <c r="CG122" s="847"/>
      <c r="CH122" s="847"/>
      <c r="CI122" s="847"/>
      <c r="CJ122" s="847"/>
      <c r="CK122" s="869"/>
      <c r="CL122" s="855"/>
      <c r="CM122" s="855"/>
      <c r="CN122" s="855"/>
      <c r="CO122" s="856"/>
      <c r="CP122" s="835" t="s">
        <v>479</v>
      </c>
      <c r="CQ122" s="836"/>
      <c r="CR122" s="836"/>
      <c r="CS122" s="836"/>
      <c r="CT122" s="836"/>
      <c r="CU122" s="836"/>
      <c r="CV122" s="836"/>
      <c r="CW122" s="836"/>
      <c r="CX122" s="836"/>
      <c r="CY122" s="836"/>
      <c r="CZ122" s="836"/>
      <c r="DA122" s="836"/>
      <c r="DB122" s="836"/>
      <c r="DC122" s="836"/>
      <c r="DD122" s="836"/>
      <c r="DE122" s="836"/>
      <c r="DF122" s="837"/>
      <c r="DG122" s="816" t="s">
        <v>176</v>
      </c>
      <c r="DH122" s="817"/>
      <c r="DI122" s="817"/>
      <c r="DJ122" s="817"/>
      <c r="DK122" s="817"/>
      <c r="DL122" s="817" t="s">
        <v>176</v>
      </c>
      <c r="DM122" s="817"/>
      <c r="DN122" s="817"/>
      <c r="DO122" s="817"/>
      <c r="DP122" s="817"/>
      <c r="DQ122" s="817" t="s">
        <v>176</v>
      </c>
      <c r="DR122" s="817"/>
      <c r="DS122" s="817"/>
      <c r="DT122" s="817"/>
      <c r="DU122" s="817"/>
      <c r="DV122" s="794" t="s">
        <v>176</v>
      </c>
      <c r="DW122" s="794"/>
      <c r="DX122" s="794"/>
      <c r="DY122" s="794"/>
      <c r="DZ122" s="795"/>
    </row>
    <row r="123" spans="1:130" s="230" customFormat="1" ht="26.25" customHeight="1" x14ac:dyDescent="0.2">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176</v>
      </c>
      <c r="AB123" s="780"/>
      <c r="AC123" s="780"/>
      <c r="AD123" s="780"/>
      <c r="AE123" s="781"/>
      <c r="AF123" s="782" t="s">
        <v>444</v>
      </c>
      <c r="AG123" s="780"/>
      <c r="AH123" s="780"/>
      <c r="AI123" s="780"/>
      <c r="AJ123" s="781"/>
      <c r="AK123" s="782" t="s">
        <v>453</v>
      </c>
      <c r="AL123" s="780"/>
      <c r="AM123" s="780"/>
      <c r="AN123" s="780"/>
      <c r="AO123" s="781"/>
      <c r="AP123" s="824" t="s">
        <v>176</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480</v>
      </c>
      <c r="BP123" s="878"/>
      <c r="BQ123" s="832">
        <v>8995137</v>
      </c>
      <c r="BR123" s="833"/>
      <c r="BS123" s="833"/>
      <c r="BT123" s="833"/>
      <c r="BU123" s="833"/>
      <c r="BV123" s="833">
        <v>9116164</v>
      </c>
      <c r="BW123" s="833"/>
      <c r="BX123" s="833"/>
      <c r="BY123" s="833"/>
      <c r="BZ123" s="833"/>
      <c r="CA123" s="833">
        <v>9365039</v>
      </c>
      <c r="CB123" s="833"/>
      <c r="CC123" s="833"/>
      <c r="CD123" s="833"/>
      <c r="CE123" s="833"/>
      <c r="CF123" s="748"/>
      <c r="CG123" s="749"/>
      <c r="CH123" s="749"/>
      <c r="CI123" s="749"/>
      <c r="CJ123" s="834"/>
      <c r="CK123" s="869"/>
      <c r="CL123" s="855"/>
      <c r="CM123" s="855"/>
      <c r="CN123" s="855"/>
      <c r="CO123" s="856"/>
      <c r="CP123" s="835" t="s">
        <v>481</v>
      </c>
      <c r="CQ123" s="836"/>
      <c r="CR123" s="836"/>
      <c r="CS123" s="836"/>
      <c r="CT123" s="836"/>
      <c r="CU123" s="836"/>
      <c r="CV123" s="836"/>
      <c r="CW123" s="836"/>
      <c r="CX123" s="836"/>
      <c r="CY123" s="836"/>
      <c r="CZ123" s="836"/>
      <c r="DA123" s="836"/>
      <c r="DB123" s="836"/>
      <c r="DC123" s="836"/>
      <c r="DD123" s="836"/>
      <c r="DE123" s="836"/>
      <c r="DF123" s="837"/>
      <c r="DG123" s="779" t="s">
        <v>176</v>
      </c>
      <c r="DH123" s="780"/>
      <c r="DI123" s="780"/>
      <c r="DJ123" s="780"/>
      <c r="DK123" s="781"/>
      <c r="DL123" s="782" t="s">
        <v>461</v>
      </c>
      <c r="DM123" s="780"/>
      <c r="DN123" s="780"/>
      <c r="DO123" s="780"/>
      <c r="DP123" s="781"/>
      <c r="DQ123" s="782" t="s">
        <v>453</v>
      </c>
      <c r="DR123" s="780"/>
      <c r="DS123" s="780"/>
      <c r="DT123" s="780"/>
      <c r="DU123" s="781"/>
      <c r="DV123" s="824" t="s">
        <v>444</v>
      </c>
      <c r="DW123" s="825"/>
      <c r="DX123" s="825"/>
      <c r="DY123" s="825"/>
      <c r="DZ123" s="826"/>
    </row>
    <row r="124" spans="1:130" s="230" customFormat="1" ht="26.25" customHeight="1" thickBot="1" x14ac:dyDescent="0.25">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176</v>
      </c>
      <c r="AB124" s="780"/>
      <c r="AC124" s="780"/>
      <c r="AD124" s="780"/>
      <c r="AE124" s="781"/>
      <c r="AF124" s="782" t="s">
        <v>176</v>
      </c>
      <c r="AG124" s="780"/>
      <c r="AH124" s="780"/>
      <c r="AI124" s="780"/>
      <c r="AJ124" s="781"/>
      <c r="AK124" s="782" t="s">
        <v>444</v>
      </c>
      <c r="AL124" s="780"/>
      <c r="AM124" s="780"/>
      <c r="AN124" s="780"/>
      <c r="AO124" s="781"/>
      <c r="AP124" s="824" t="s">
        <v>176</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67.5</v>
      </c>
      <c r="BR124" s="831"/>
      <c r="BS124" s="831"/>
      <c r="BT124" s="831"/>
      <c r="BU124" s="831"/>
      <c r="BV124" s="831">
        <v>54.1</v>
      </c>
      <c r="BW124" s="831"/>
      <c r="BX124" s="831"/>
      <c r="BY124" s="831"/>
      <c r="BZ124" s="831"/>
      <c r="CA124" s="831">
        <v>41.5</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176</v>
      </c>
      <c r="DH124" s="764"/>
      <c r="DI124" s="764"/>
      <c r="DJ124" s="764"/>
      <c r="DK124" s="765"/>
      <c r="DL124" s="766" t="s">
        <v>453</v>
      </c>
      <c r="DM124" s="764"/>
      <c r="DN124" s="764"/>
      <c r="DO124" s="764"/>
      <c r="DP124" s="765"/>
      <c r="DQ124" s="766" t="s">
        <v>176</v>
      </c>
      <c r="DR124" s="764"/>
      <c r="DS124" s="764"/>
      <c r="DT124" s="764"/>
      <c r="DU124" s="765"/>
      <c r="DV124" s="848" t="s">
        <v>444</v>
      </c>
      <c r="DW124" s="849"/>
      <c r="DX124" s="849"/>
      <c r="DY124" s="849"/>
      <c r="DZ124" s="850"/>
    </row>
    <row r="125" spans="1:130" s="230" customFormat="1" ht="26.25" customHeight="1" x14ac:dyDescent="0.2">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176</v>
      </c>
      <c r="AB125" s="780"/>
      <c r="AC125" s="780"/>
      <c r="AD125" s="780"/>
      <c r="AE125" s="781"/>
      <c r="AF125" s="782" t="s">
        <v>453</v>
      </c>
      <c r="AG125" s="780"/>
      <c r="AH125" s="780"/>
      <c r="AI125" s="780"/>
      <c r="AJ125" s="781"/>
      <c r="AK125" s="782" t="s">
        <v>456</v>
      </c>
      <c r="AL125" s="780"/>
      <c r="AM125" s="780"/>
      <c r="AN125" s="780"/>
      <c r="AO125" s="781"/>
      <c r="AP125" s="824" t="s">
        <v>176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463</v>
      </c>
      <c r="DH125" s="842"/>
      <c r="DI125" s="842"/>
      <c r="DJ125" s="842"/>
      <c r="DK125" s="842"/>
      <c r="DL125" s="842" t="s">
        <v>176</v>
      </c>
      <c r="DM125" s="842"/>
      <c r="DN125" s="842"/>
      <c r="DO125" s="842"/>
      <c r="DP125" s="842"/>
      <c r="DQ125" s="842" t="s">
        <v>456</v>
      </c>
      <c r="DR125" s="842"/>
      <c r="DS125" s="842"/>
      <c r="DT125" s="842"/>
      <c r="DU125" s="842"/>
      <c r="DV125" s="843" t="s">
        <v>453</v>
      </c>
      <c r="DW125" s="843"/>
      <c r="DX125" s="843"/>
      <c r="DY125" s="843"/>
      <c r="DZ125" s="844"/>
    </row>
    <row r="126" spans="1:130" s="230" customFormat="1" ht="26.25" customHeight="1" thickBot="1" x14ac:dyDescent="0.25">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176</v>
      </c>
      <c r="AB126" s="780"/>
      <c r="AC126" s="780"/>
      <c r="AD126" s="780"/>
      <c r="AE126" s="781"/>
      <c r="AF126" s="782" t="s">
        <v>444</v>
      </c>
      <c r="AG126" s="780"/>
      <c r="AH126" s="780"/>
      <c r="AI126" s="780"/>
      <c r="AJ126" s="781"/>
      <c r="AK126" s="782" t="s">
        <v>461</v>
      </c>
      <c r="AL126" s="780"/>
      <c r="AM126" s="780"/>
      <c r="AN126" s="780"/>
      <c r="AO126" s="781"/>
      <c r="AP126" s="824" t="s">
        <v>444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456</v>
      </c>
      <c r="DH126" s="817"/>
      <c r="DI126" s="817"/>
      <c r="DJ126" s="817"/>
      <c r="DK126" s="817"/>
      <c r="DL126" s="817" t="s">
        <v>453</v>
      </c>
      <c r="DM126" s="817"/>
      <c r="DN126" s="817"/>
      <c r="DO126" s="817"/>
      <c r="DP126" s="817"/>
      <c r="DQ126" s="817" t="s">
        <v>444</v>
      </c>
      <c r="DR126" s="817"/>
      <c r="DS126" s="817"/>
      <c r="DT126" s="817"/>
      <c r="DU126" s="817"/>
      <c r="DV126" s="794" t="s">
        <v>176</v>
      </c>
      <c r="DW126" s="794"/>
      <c r="DX126" s="794"/>
      <c r="DY126" s="794"/>
      <c r="DZ126" s="795"/>
    </row>
    <row r="127" spans="1:130" s="230" customFormat="1" ht="26.25" customHeight="1" x14ac:dyDescent="0.2">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176</v>
      </c>
      <c r="AB127" s="780"/>
      <c r="AC127" s="780"/>
      <c r="AD127" s="780"/>
      <c r="AE127" s="781"/>
      <c r="AF127" s="782" t="s">
        <v>461</v>
      </c>
      <c r="AG127" s="780"/>
      <c r="AH127" s="780"/>
      <c r="AI127" s="780"/>
      <c r="AJ127" s="781"/>
      <c r="AK127" s="782" t="s">
        <v>176</v>
      </c>
      <c r="AL127" s="780"/>
      <c r="AM127" s="780"/>
      <c r="AN127" s="780"/>
      <c r="AO127" s="781"/>
      <c r="AP127" s="824" t="s">
        <v>176</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176</v>
      </c>
      <c r="DH127" s="817"/>
      <c r="DI127" s="817"/>
      <c r="DJ127" s="817"/>
      <c r="DK127" s="817"/>
      <c r="DL127" s="817" t="s">
        <v>444</v>
      </c>
      <c r="DM127" s="817"/>
      <c r="DN127" s="817"/>
      <c r="DO127" s="817"/>
      <c r="DP127" s="817"/>
      <c r="DQ127" s="817" t="s">
        <v>176</v>
      </c>
      <c r="DR127" s="817"/>
      <c r="DS127" s="817"/>
      <c r="DT127" s="817"/>
      <c r="DU127" s="817"/>
      <c r="DV127" s="794" t="s">
        <v>444</v>
      </c>
      <c r="DW127" s="794"/>
      <c r="DX127" s="794"/>
      <c r="DY127" s="794"/>
      <c r="DZ127" s="795"/>
    </row>
    <row r="128" spans="1:130" s="230" customFormat="1" ht="26.25" customHeight="1" thickBot="1" x14ac:dyDescent="0.25">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t="s">
        <v>176</v>
      </c>
      <c r="AB128" s="801"/>
      <c r="AC128" s="801"/>
      <c r="AD128" s="801"/>
      <c r="AE128" s="802"/>
      <c r="AF128" s="803" t="s">
        <v>176</v>
      </c>
      <c r="AG128" s="801"/>
      <c r="AH128" s="801"/>
      <c r="AI128" s="801"/>
      <c r="AJ128" s="802"/>
      <c r="AK128" s="803" t="s">
        <v>176</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453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463</v>
      </c>
      <c r="DH128" s="791"/>
      <c r="DI128" s="791"/>
      <c r="DJ128" s="791"/>
      <c r="DK128" s="791"/>
      <c r="DL128" s="791" t="s">
        <v>176</v>
      </c>
      <c r="DM128" s="791"/>
      <c r="DN128" s="791"/>
      <c r="DO128" s="791"/>
      <c r="DP128" s="791"/>
      <c r="DQ128" s="791" t="s">
        <v>444</v>
      </c>
      <c r="DR128" s="791"/>
      <c r="DS128" s="791"/>
      <c r="DT128" s="791"/>
      <c r="DU128" s="791"/>
      <c r="DV128" s="792" t="s">
        <v>176</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4795482</v>
      </c>
      <c r="AB129" s="780"/>
      <c r="AC129" s="780"/>
      <c r="AD129" s="780"/>
      <c r="AE129" s="781"/>
      <c r="AF129" s="782">
        <v>5095885</v>
      </c>
      <c r="AG129" s="780"/>
      <c r="AH129" s="780"/>
      <c r="AI129" s="780"/>
      <c r="AJ129" s="781"/>
      <c r="AK129" s="782">
        <v>4936158</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463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586986</v>
      </c>
      <c r="AB130" s="780"/>
      <c r="AC130" s="780"/>
      <c r="AD130" s="780"/>
      <c r="AE130" s="781"/>
      <c r="AF130" s="782">
        <v>598135</v>
      </c>
      <c r="AG130" s="780"/>
      <c r="AH130" s="780"/>
      <c r="AI130" s="780"/>
      <c r="AJ130" s="781"/>
      <c r="AK130" s="782">
        <v>596935</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4208496</v>
      </c>
      <c r="AB131" s="764"/>
      <c r="AC131" s="764"/>
      <c r="AD131" s="764"/>
      <c r="AE131" s="765"/>
      <c r="AF131" s="766">
        <v>4497750</v>
      </c>
      <c r="AG131" s="764"/>
      <c r="AH131" s="764"/>
      <c r="AI131" s="764"/>
      <c r="AJ131" s="765"/>
      <c r="AK131" s="766">
        <v>4339223</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v>41.5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5.1639112880000004</v>
      </c>
      <c r="AB132" s="745"/>
      <c r="AC132" s="745"/>
      <c r="AD132" s="745"/>
      <c r="AE132" s="746"/>
      <c r="AF132" s="747">
        <v>6.1100105610000002</v>
      </c>
      <c r="AG132" s="745"/>
      <c r="AH132" s="745"/>
      <c r="AI132" s="745"/>
      <c r="AJ132" s="746"/>
      <c r="AK132" s="747">
        <v>6.3083874690000004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6</v>
      </c>
      <c r="AB133" s="724"/>
      <c r="AC133" s="724"/>
      <c r="AD133" s="724"/>
      <c r="AE133" s="725"/>
      <c r="AF133" s="723">
        <v>5.8</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SJvTt26F7tzzXcaYBpyvoMEjiubmqelrtzdAoJM4QAVDm7pkhLpN7LdX3n81EtW/pHBlimI9btBrHPWssRuOw==" saltValue="WV6cFSgAjsL+6YRdK+e3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9338-6D93-4B27-A5C7-490B8FE382F4}">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fEMNYhcBxS3ghkmWlRjfvAyvXuGFuNm200Voep4CC8FVTTM7+B7wDaY9Cnwk7dhhii2t70c3k9+NAa8Wg9DzA==" saltValue="z2ppzSvgVBJedqAUpDuv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ZwPbYuu8r5dcffTs7YJYHRm/HCWbHzuXdbTmJQXv6H8AmGNKmxjVu+A2RlASrX+I92GiguT0q5H9PB5polr6g==" saltValue="RISiGorDSn+vBjrJYjwB/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986464</v>
      </c>
      <c r="AP9" s="281">
        <v>45193</v>
      </c>
      <c r="AQ9" s="282">
        <v>65553</v>
      </c>
      <c r="AR9" s="283">
        <v>-31.1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262452</v>
      </c>
      <c r="AP10" s="284">
        <v>12024</v>
      </c>
      <c r="AQ10" s="285">
        <v>8503</v>
      </c>
      <c r="AR10" s="286">
        <v>41.4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t="s">
        <v>518</v>
      </c>
      <c r="AP11" s="284" t="s">
        <v>518</v>
      </c>
      <c r="AQ11" s="285">
        <v>289</v>
      </c>
      <c r="AR11" s="286" t="s">
        <v>518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518</v>
      </c>
      <c r="AP12" s="284" t="s">
        <v>518</v>
      </c>
      <c r="AQ12" s="285">
        <v>23</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v>40934</v>
      </c>
      <c r="AP13" s="284">
        <v>1875</v>
      </c>
      <c r="AQ13" s="285">
        <v>2667</v>
      </c>
      <c r="AR13" s="286">
        <v>-29.7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v>5242</v>
      </c>
      <c r="AP14" s="284">
        <v>240</v>
      </c>
      <c r="AQ14" s="285">
        <v>1163</v>
      </c>
      <c r="AR14" s="286">
        <v>-79.400000000000006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-65572</v>
      </c>
      <c r="AP15" s="284">
        <v>-3004</v>
      </c>
      <c r="AQ15" s="285">
        <v>-4250</v>
      </c>
      <c r="AR15" s="286">
        <v>-29.3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1229520</v>
      </c>
      <c r="AP16" s="284">
        <v>56328</v>
      </c>
      <c r="AQ16" s="285">
        <v>73949</v>
      </c>
      <c r="AR16" s="286">
        <v>-23.8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5.18</v>
      </c>
      <c r="AP21" s="298">
        <v>6.65</v>
      </c>
      <c r="AQ21" s="299">
        <v>-1.47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96</v>
      </c>
      <c r="AP22" s="303">
        <v>97</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599483</v>
      </c>
      <c r="AP32" s="312">
        <v>27464</v>
      </c>
      <c r="AQ32" s="313">
        <v>33124</v>
      </c>
      <c r="AR32" s="314">
        <v>-17.100000000000001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518</v>
      </c>
      <c r="AP34" s="312" t="s">
        <v>518</v>
      </c>
      <c r="AQ34" s="313" t="s">
        <v>518</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v>224816</v>
      </c>
      <c r="AP35" s="312">
        <v>10299</v>
      </c>
      <c r="AQ35" s="313">
        <v>9022</v>
      </c>
      <c r="AR35" s="314">
        <v>14.2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v>46371</v>
      </c>
      <c r="AP36" s="312">
        <v>2124</v>
      </c>
      <c r="AQ36" s="313">
        <v>1987</v>
      </c>
      <c r="AR36" s="314">
        <v>6.9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t="s">
        <v>518</v>
      </c>
      <c r="AP37" s="312" t="s">
        <v>518</v>
      </c>
      <c r="AQ37" s="313">
        <v>678</v>
      </c>
      <c r="AR37" s="314" t="s">
        <v>518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t="s">
        <v>518</v>
      </c>
      <c r="AP38" s="315" t="s">
        <v>518</v>
      </c>
      <c r="AQ38" s="316">
        <v>0</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t="s">
        <v>518</v>
      </c>
      <c r="AP39" s="312" t="s">
        <v>518</v>
      </c>
      <c r="AQ39" s="313">
        <v>-3119</v>
      </c>
      <c r="AR39" s="314" t="s">
        <v>518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-596935</v>
      </c>
      <c r="AP40" s="312">
        <v>-27347</v>
      </c>
      <c r="AQ40" s="313">
        <v>-27108</v>
      </c>
      <c r="AR40" s="314">
        <v>0.9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273735</v>
      </c>
      <c r="AP41" s="312">
        <v>12541</v>
      </c>
      <c r="AQ41" s="313">
        <v>14583</v>
      </c>
      <c r="AR41" s="314">
        <v>-14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407082</v>
      </c>
      <c r="AN51" s="334">
        <v>18277</v>
      </c>
      <c r="AO51" s="335">
        <v>-59.8</v>
      </c>
      <c r="AP51" s="336">
        <v>47387</v>
      </c>
      <c r="AQ51" s="337">
        <v>-9.1999999999999993</v>
      </c>
      <c r="AR51" s="338">
        <v>-50.6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109272</v>
      </c>
      <c r="AN52" s="342">
        <v>4906</v>
      </c>
      <c r="AO52" s="343">
        <v>-81.3</v>
      </c>
      <c r="AP52" s="344">
        <v>24928</v>
      </c>
      <c r="AQ52" s="345">
        <v>0.3</v>
      </c>
      <c r="AR52" s="346">
        <v>-81.599999999999994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330086</v>
      </c>
      <c r="AN53" s="334">
        <v>14851</v>
      </c>
      <c r="AO53" s="335">
        <v>-18.7</v>
      </c>
      <c r="AP53" s="336">
        <v>51264</v>
      </c>
      <c r="AQ53" s="337">
        <v>8.1999999999999993</v>
      </c>
      <c r="AR53" s="338">
        <v>-26.9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143745</v>
      </c>
      <c r="AN54" s="342">
        <v>6467</v>
      </c>
      <c r="AO54" s="343">
        <v>31.8</v>
      </c>
      <c r="AP54" s="344">
        <v>26040</v>
      </c>
      <c r="AQ54" s="345">
        <v>4.5</v>
      </c>
      <c r="AR54" s="346">
        <v>27.3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275236</v>
      </c>
      <c r="AN55" s="334">
        <v>12456</v>
      </c>
      <c r="AO55" s="335">
        <v>-16.100000000000001</v>
      </c>
      <c r="AP55" s="336">
        <v>52068</v>
      </c>
      <c r="AQ55" s="337">
        <v>1.6</v>
      </c>
      <c r="AR55" s="338">
        <v>-17.7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217468</v>
      </c>
      <c r="AN56" s="342">
        <v>9842</v>
      </c>
      <c r="AO56" s="343">
        <v>52.2</v>
      </c>
      <c r="AP56" s="344">
        <v>26936</v>
      </c>
      <c r="AQ56" s="345">
        <v>3.4</v>
      </c>
      <c r="AR56" s="346">
        <v>48.8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467287</v>
      </c>
      <c r="AN57" s="334">
        <v>21255</v>
      </c>
      <c r="AO57" s="335">
        <v>70.599999999999994</v>
      </c>
      <c r="AP57" s="336">
        <v>47161</v>
      </c>
      <c r="AQ57" s="337">
        <v>-9.4</v>
      </c>
      <c r="AR57" s="338">
        <v>80</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247024</v>
      </c>
      <c r="AN58" s="342">
        <v>11236</v>
      </c>
      <c r="AO58" s="343">
        <v>14.2</v>
      </c>
      <c r="AP58" s="344">
        <v>24595</v>
      </c>
      <c r="AQ58" s="345">
        <v>-8.6999999999999993</v>
      </c>
      <c r="AR58" s="346">
        <v>22.9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370584</v>
      </c>
      <c r="AN59" s="334">
        <v>16977</v>
      </c>
      <c r="AO59" s="335">
        <v>-20.100000000000001</v>
      </c>
      <c r="AP59" s="336">
        <v>43423</v>
      </c>
      <c r="AQ59" s="337">
        <v>-7.9</v>
      </c>
      <c r="AR59" s="338">
        <v>-12.2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212753</v>
      </c>
      <c r="AN60" s="342">
        <v>9747</v>
      </c>
      <c r="AO60" s="343">
        <v>-13.3</v>
      </c>
      <c r="AP60" s="344">
        <v>22207</v>
      </c>
      <c r="AQ60" s="345">
        <v>-9.6999999999999993</v>
      </c>
      <c r="AR60" s="346">
        <v>-3.6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370055</v>
      </c>
      <c r="AN61" s="349">
        <v>16763</v>
      </c>
      <c r="AO61" s="350">
        <v>-8.8000000000000007</v>
      </c>
      <c r="AP61" s="351">
        <v>48261</v>
      </c>
      <c r="AQ61" s="352">
        <v>-3.3</v>
      </c>
      <c r="AR61" s="338">
        <v>-5.5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186052</v>
      </c>
      <c r="AN62" s="342">
        <v>8440</v>
      </c>
      <c r="AO62" s="343">
        <v>0.7</v>
      </c>
      <c r="AP62" s="344">
        <v>24941</v>
      </c>
      <c r="AQ62" s="345">
        <v>-2</v>
      </c>
      <c r="AR62" s="346">
        <v>2.7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Vuv6EIlH+o9xJr86b9Ksg30Y+4RCQEcM+vTJix86tbNV7oOTbHckm9pO5IHpFGK2UL0xuDC4vqKj+GFKecQDg==" saltValue="rx8KB2pzxUrsnUKToO5y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row r="121" spans="125:125" ht="13.5" hidden="1" customHeight="1" x14ac:dyDescent="0.2">
      <c r="DU121" s="259"/>
    </row>
  </sheetData>
  <sheetProtection algorithmName="SHA-512" hashValue="khPIqHEod5rZ1W+TAILuyswX6ary0OcNRtb56xzCWgII58Lc6pzSk3GTaMJQ0kym+HSSW6NlVqjgv8fbjYyseg==" saltValue="EOt0TNF5F3bW8zNCiWFR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559</v>
      </c>
    </row>
  </sheetData>
  <sheetProtection algorithmName="SHA-512" hashValue="1z+bIYJEsMTakUnZ9JllkT6ikHn5bWoh/4TRJsCPo79ys8g7pS9gnbFCtAvzVmXqw7cAsMP/o2FofjCCy4xnhg==" saltValue="S/VeuayVt2ImcVjdHme1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39" t="s">
        <v>3</v>
      </c>
      <c r="D47" s="1139"/>
      <c r="E47" s="1140"/>
      <c r="F47" s="11">
        <v>14.13</v>
      </c>
      <c r="G47" s="12">
        <v>14.96</v>
      </c>
      <c r="H47" s="12">
        <v>12.65</v>
      </c>
      <c r="I47" s="12">
        <v>13.46</v>
      </c>
      <c r="J47" s="13">
        <v>18.75</v>
      </c>
    </row>
    <row r="48" spans="2:10" ht="57.75" customHeight="1" x14ac:dyDescent="0.2">
      <c r="B48" s="14"/>
      <c r="C48" s="1141" t="s">
        <v>4</v>
      </c>
      <c r="D48" s="1141"/>
      <c r="E48" s="1142"/>
      <c r="F48" s="15">
        <v>10</v>
      </c>
      <c r="G48" s="16">
        <v>7.31</v>
      </c>
      <c r="H48" s="16">
        <v>8.77</v>
      </c>
      <c r="I48" s="16">
        <v>12.82</v>
      </c>
      <c r="J48" s="17">
        <v>9.3800000000000008</v>
      </c>
    </row>
    <row r="49" spans="2:10" ht="57.75" customHeight="1" thickBot="1" x14ac:dyDescent="0.25">
      <c r="B49" s="18"/>
      <c r="C49" s="1143" t="s">
        <v>5</v>
      </c>
      <c r="D49" s="1143"/>
      <c r="E49" s="1144"/>
      <c r="F49" s="19">
        <v>1.54</v>
      </c>
      <c r="G49" s="20" t="s">
        <v>565</v>
      </c>
      <c r="H49" s="20" t="s">
        <v>566</v>
      </c>
      <c r="I49" s="20">
        <v>6.12</v>
      </c>
      <c r="J49" s="21">
        <v>1</v>
      </c>
    </row>
    <row r="50" spans="2:10" ht="13.2" x14ac:dyDescent="0.2"/>
  </sheetData>
  <sheetProtection algorithmName="SHA-512" hashValue="uuJzKQ0txNwWv9QCjgdSmwFzxz52Tfq4pJ+Sp3v8WyZVKz5vmLFv4wcNovaJZJVWw9cwOAEKlUIS+e8FbBYHgw==" saltValue="kGiGc+a3rA/I2iBTcw1Y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1" t="s">
        <v>567</v>
      </c>
      <c r="D34" s="1151"/>
      <c r="E34" s="1152"/>
      <c r="F34" s="32">
        <v>10</v>
      </c>
      <c r="G34" s="33">
        <v>7.31</v>
      </c>
      <c r="H34" s="33">
        <v>8.77</v>
      </c>
      <c r="I34" s="33">
        <v>12.81</v>
      </c>
      <c r="J34" s="34">
        <v>9.3699999999999992</v>
      </c>
      <c r="K34" s="22"/>
      <c r="L34" s="22"/>
      <c r="M34" s="22"/>
      <c r="N34" s="22"/>
      <c r="O34" s="22"/>
      <c r="P34" s="22"/>
    </row>
    <row r="35" spans="1:16" ht="39" customHeight="1" x14ac:dyDescent="0.2">
      <c r="A35" s="22"/>
      <c r="B35" s="35"/>
      <c r="C35" s="1145" t="s">
        <v>568</v>
      </c>
      <c r="D35" s="1146"/>
      <c r="E35" s="1147"/>
      <c r="F35" s="36">
        <v>3.86</v>
      </c>
      <c r="G35" s="37">
        <v>16.78</v>
      </c>
      <c r="H35" s="37">
        <v>10</v>
      </c>
      <c r="I35" s="37">
        <v>6.38</v>
      </c>
      <c r="J35" s="38">
        <v>5.43</v>
      </c>
      <c r="K35" s="22"/>
      <c r="L35" s="22"/>
      <c r="M35" s="22"/>
      <c r="N35" s="22"/>
      <c r="O35" s="22"/>
      <c r="P35" s="22"/>
    </row>
    <row r="36" spans="1:16" ht="39" customHeight="1" x14ac:dyDescent="0.2">
      <c r="A36" s="22"/>
      <c r="B36" s="35"/>
      <c r="C36" s="1145" t="s">
        <v>569</v>
      </c>
      <c r="D36" s="1146"/>
      <c r="E36" s="1147"/>
      <c r="F36" s="36" t="s">
        <v>518</v>
      </c>
      <c r="G36" s="37">
        <v>0.39</v>
      </c>
      <c r="H36" s="37">
        <v>1.5</v>
      </c>
      <c r="I36" s="37">
        <v>1.69</v>
      </c>
      <c r="J36" s="38">
        <v>2.2999999999999998</v>
      </c>
      <c r="K36" s="22"/>
      <c r="L36" s="22"/>
      <c r="M36" s="22"/>
      <c r="N36" s="22"/>
      <c r="O36" s="22"/>
      <c r="P36" s="22"/>
    </row>
    <row r="37" spans="1:16" ht="39" customHeight="1" x14ac:dyDescent="0.2">
      <c r="A37" s="22"/>
      <c r="B37" s="35"/>
      <c r="C37" s="1145" t="s">
        <v>570</v>
      </c>
      <c r="D37" s="1146"/>
      <c r="E37" s="1147"/>
      <c r="F37" s="36">
        <v>1.54</v>
      </c>
      <c r="G37" s="37">
        <v>1.8</v>
      </c>
      <c r="H37" s="37">
        <v>1.71</v>
      </c>
      <c r="I37" s="37">
        <v>0.91</v>
      </c>
      <c r="J37" s="38">
        <v>1.08</v>
      </c>
      <c r="K37" s="22"/>
      <c r="L37" s="22"/>
      <c r="M37" s="22"/>
      <c r="N37" s="22"/>
      <c r="O37" s="22"/>
      <c r="P37" s="22"/>
    </row>
    <row r="38" spans="1:16" ht="39" customHeight="1" x14ac:dyDescent="0.2">
      <c r="A38" s="22"/>
      <c r="B38" s="35"/>
      <c r="C38" s="1145" t="s">
        <v>571</v>
      </c>
      <c r="D38" s="1146"/>
      <c r="E38" s="1147"/>
      <c r="F38" s="36">
        <v>2.1800000000000002</v>
      </c>
      <c r="G38" s="37">
        <v>0.77</v>
      </c>
      <c r="H38" s="37">
        <v>0.75</v>
      </c>
      <c r="I38" s="37">
        <v>0.89</v>
      </c>
      <c r="J38" s="38">
        <v>0.54</v>
      </c>
      <c r="K38" s="22"/>
      <c r="L38" s="22"/>
      <c r="M38" s="22"/>
      <c r="N38" s="22"/>
      <c r="O38" s="22"/>
      <c r="P38" s="22"/>
    </row>
    <row r="39" spans="1:16" ht="39" customHeight="1" x14ac:dyDescent="0.2">
      <c r="A39" s="22"/>
      <c r="B39" s="35"/>
      <c r="C39" s="1145" t="s">
        <v>572</v>
      </c>
      <c r="D39" s="1146"/>
      <c r="E39" s="1147"/>
      <c r="F39" s="36">
        <v>0</v>
      </c>
      <c r="G39" s="37">
        <v>0.08</v>
      </c>
      <c r="H39" s="37">
        <v>0.13</v>
      </c>
      <c r="I39" s="37">
        <v>0.14000000000000001</v>
      </c>
      <c r="J39" s="38">
        <v>0.2</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573</v>
      </c>
      <c r="D42" s="1146"/>
      <c r="E42" s="1147"/>
      <c r="F42" s="36" t="s">
        <v>518</v>
      </c>
      <c r="G42" s="37" t="s">
        <v>518</v>
      </c>
      <c r="H42" s="37" t="s">
        <v>518</v>
      </c>
      <c r="I42" s="37" t="s">
        <v>518</v>
      </c>
      <c r="J42" s="38" t="s">
        <v>518</v>
      </c>
      <c r="K42" s="22"/>
      <c r="L42" s="22"/>
      <c r="M42" s="22"/>
      <c r="N42" s="22"/>
      <c r="O42" s="22"/>
      <c r="P42" s="22"/>
    </row>
    <row r="43" spans="1:16" ht="39" customHeight="1" thickBot="1" x14ac:dyDescent="0.25">
      <c r="A43" s="22"/>
      <c r="B43" s="40"/>
      <c r="C43" s="1148" t="s">
        <v>574</v>
      </c>
      <c r="D43" s="1149"/>
      <c r="E43" s="1150"/>
      <c r="F43" s="41">
        <v>0.59</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aX5f++c6wxtwezqBltfYdIJ/u/PFvOvOD01k59aYpQMQ7Q726IUhR8EExMbwvVGjzEFrlr+byL1V2KyP4dkXQ==" saltValue="aJggPza7Vs08nSZp00A3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546</v>
      </c>
      <c r="L45" s="60">
        <v>531</v>
      </c>
      <c r="M45" s="60">
        <v>537</v>
      </c>
      <c r="N45" s="60">
        <v>591</v>
      </c>
      <c r="O45" s="61">
        <v>599</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2">
      <c r="A48" s="48"/>
      <c r="B48" s="1178"/>
      <c r="C48" s="1179"/>
      <c r="D48" s="62"/>
      <c r="E48" s="1155" t="s">
        <v>15</v>
      </c>
      <c r="F48" s="1155"/>
      <c r="G48" s="1155"/>
      <c r="H48" s="1155"/>
      <c r="I48" s="1155"/>
      <c r="J48" s="1156"/>
      <c r="K48" s="63">
        <v>294</v>
      </c>
      <c r="L48" s="64">
        <v>269</v>
      </c>
      <c r="M48" s="64">
        <v>235</v>
      </c>
      <c r="N48" s="64">
        <v>244</v>
      </c>
      <c r="O48" s="65">
        <v>225</v>
      </c>
      <c r="P48" s="48"/>
      <c r="Q48" s="48"/>
      <c r="R48" s="48"/>
      <c r="S48" s="48"/>
      <c r="T48" s="48"/>
      <c r="U48" s="48"/>
    </row>
    <row r="49" spans="1:21" ht="30.75" customHeight="1" x14ac:dyDescent="0.2">
      <c r="A49" s="48"/>
      <c r="B49" s="1178"/>
      <c r="C49" s="1179"/>
      <c r="D49" s="62"/>
      <c r="E49" s="1155" t="s">
        <v>16</v>
      </c>
      <c r="F49" s="1155"/>
      <c r="G49" s="1155"/>
      <c r="H49" s="1155"/>
      <c r="I49" s="1155"/>
      <c r="J49" s="1156"/>
      <c r="K49" s="63">
        <v>28</v>
      </c>
      <c r="L49" s="64">
        <v>26</v>
      </c>
      <c r="M49" s="64">
        <v>33</v>
      </c>
      <c r="N49" s="64">
        <v>38</v>
      </c>
      <c r="O49" s="65">
        <v>46</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518</v>
      </c>
      <c r="L50" s="64" t="s">
        <v>518</v>
      </c>
      <c r="M50" s="64" t="s">
        <v>518</v>
      </c>
      <c r="N50" s="64" t="s">
        <v>518</v>
      </c>
      <c r="O50" s="65" t="s">
        <v>518</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518</v>
      </c>
      <c r="L51" s="64" t="s">
        <v>518</v>
      </c>
      <c r="M51" s="64" t="s">
        <v>518</v>
      </c>
      <c r="N51" s="64" t="s">
        <v>518</v>
      </c>
      <c r="O51" s="65" t="s">
        <v>518</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596</v>
      </c>
      <c r="L52" s="64">
        <v>577</v>
      </c>
      <c r="M52" s="64">
        <v>587</v>
      </c>
      <c r="N52" s="64">
        <v>598</v>
      </c>
      <c r="O52" s="65">
        <v>597</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272</v>
      </c>
      <c r="L53" s="69">
        <v>249</v>
      </c>
      <c r="M53" s="69">
        <v>218</v>
      </c>
      <c r="N53" s="69">
        <v>275</v>
      </c>
      <c r="O53" s="70">
        <v>273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594</v>
      </c>
      <c r="L58" s="84" t="s">
        <v>594</v>
      </c>
      <c r="M58" s="84" t="s">
        <v>594</v>
      </c>
      <c r="N58" s="84" t="s">
        <v>594</v>
      </c>
      <c r="O58" s="85" t="s">
        <v>594</v>
      </c>
    </row>
    <row r="59" spans="1:21" ht="31.5" customHeight="1" x14ac:dyDescent="0.2">
      <c r="B59" s="1163"/>
      <c r="C59" s="1164"/>
      <c r="D59" s="1170" t="s">
        <v>28</v>
      </c>
      <c r="E59" s="1171"/>
      <c r="F59" s="1171"/>
      <c r="G59" s="1171"/>
      <c r="H59" s="1171"/>
      <c r="I59" s="1171"/>
      <c r="J59" s="1172"/>
      <c r="K59" s="86" t="s">
        <v>594</v>
      </c>
      <c r="L59" s="87" t="s">
        <v>594</v>
      </c>
      <c r="M59" s="87" t="s">
        <v>594</v>
      </c>
      <c r="N59" s="87" t="s">
        <v>594</v>
      </c>
      <c r="O59" s="88" t="s">
        <v>594</v>
      </c>
    </row>
    <row r="60" spans="1:21" ht="31.5" customHeight="1" thickBot="1" x14ac:dyDescent="0.25">
      <c r="B60" s="1165"/>
      <c r="C60" s="1166"/>
      <c r="D60" s="1173" t="s">
        <v>29</v>
      </c>
      <c r="E60" s="1174"/>
      <c r="F60" s="1174"/>
      <c r="G60" s="1174"/>
      <c r="H60" s="1174"/>
      <c r="I60" s="1174"/>
      <c r="J60" s="1175"/>
      <c r="K60" s="89" t="s">
        <v>594</v>
      </c>
      <c r="L60" s="90" t="s">
        <v>594</v>
      </c>
      <c r="M60" s="90" t="s">
        <v>594</v>
      </c>
      <c r="N60" s="90" t="s">
        <v>594</v>
      </c>
      <c r="O60" s="91" t="s">
        <v>594</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9p3TRkyDLfRDSKB3UOoQQYVNv6M61oMsGR+ISUtmRus5+Yn3QGLmQIXim2heCs7hYBYmNe1xnnGh0BCSDaJ5A==" saltValue="YYb9j3mBPmpgfdcWUZg/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560</v>
      </c>
      <c r="J40" s="103" t="s">
        <v>561</v>
      </c>
      <c r="K40" s="103" t="s">
        <v>562</v>
      </c>
      <c r="L40" s="103" t="s">
        <v>563</v>
      </c>
      <c r="M40" s="104" t="s">
        <v>564</v>
      </c>
    </row>
    <row r="41" spans="2:13" ht="27.75" customHeight="1" x14ac:dyDescent="0.2">
      <c r="B41" s="1196" t="s">
        <v>32</v>
      </c>
      <c r="C41" s="1197"/>
      <c r="D41" s="105"/>
      <c r="E41" s="1198" t="s">
        <v>33</v>
      </c>
      <c r="F41" s="1198"/>
      <c r="G41" s="1198"/>
      <c r="H41" s="1199"/>
      <c r="I41" s="355">
        <v>7056</v>
      </c>
      <c r="J41" s="356">
        <v>6946</v>
      </c>
      <c r="K41" s="356">
        <v>6775</v>
      </c>
      <c r="L41" s="356">
        <v>6742</v>
      </c>
      <c r="M41" s="357">
        <v>6420</v>
      </c>
    </row>
    <row r="42" spans="2:13" ht="27.75" customHeight="1" x14ac:dyDescent="0.2">
      <c r="B42" s="1186"/>
      <c r="C42" s="1187"/>
      <c r="D42" s="106"/>
      <c r="E42" s="1190" t="s">
        <v>34</v>
      </c>
      <c r="F42" s="1190"/>
      <c r="G42" s="1190"/>
      <c r="H42" s="1191"/>
      <c r="I42" s="358" t="s">
        <v>518</v>
      </c>
      <c r="J42" s="359" t="s">
        <v>518</v>
      </c>
      <c r="K42" s="359" t="s">
        <v>518</v>
      </c>
      <c r="L42" s="359" t="s">
        <v>518</v>
      </c>
      <c r="M42" s="360" t="s">
        <v>518</v>
      </c>
    </row>
    <row r="43" spans="2:13" ht="27.75" customHeight="1" x14ac:dyDescent="0.2">
      <c r="B43" s="1186"/>
      <c r="C43" s="1187"/>
      <c r="D43" s="106"/>
      <c r="E43" s="1190" t="s">
        <v>35</v>
      </c>
      <c r="F43" s="1190"/>
      <c r="G43" s="1190"/>
      <c r="H43" s="1191"/>
      <c r="I43" s="358">
        <v>4195</v>
      </c>
      <c r="J43" s="359">
        <v>4170</v>
      </c>
      <c r="K43" s="359">
        <v>3499</v>
      </c>
      <c r="L43" s="359">
        <v>3260</v>
      </c>
      <c r="M43" s="360">
        <v>3258</v>
      </c>
    </row>
    <row r="44" spans="2:13" ht="27.75" customHeight="1" x14ac:dyDescent="0.2">
      <c r="B44" s="1186"/>
      <c r="C44" s="1187"/>
      <c r="D44" s="106"/>
      <c r="E44" s="1190" t="s">
        <v>36</v>
      </c>
      <c r="F44" s="1190"/>
      <c r="G44" s="1190"/>
      <c r="H44" s="1191"/>
      <c r="I44" s="358">
        <v>134</v>
      </c>
      <c r="J44" s="359">
        <v>205</v>
      </c>
      <c r="K44" s="359">
        <v>417</v>
      </c>
      <c r="L44" s="359">
        <v>426</v>
      </c>
      <c r="M44" s="360">
        <v>363</v>
      </c>
    </row>
    <row r="45" spans="2:13" ht="27.75" customHeight="1" x14ac:dyDescent="0.2">
      <c r="B45" s="1186"/>
      <c r="C45" s="1187"/>
      <c r="D45" s="106"/>
      <c r="E45" s="1190" t="s">
        <v>37</v>
      </c>
      <c r="F45" s="1190"/>
      <c r="G45" s="1190"/>
      <c r="H45" s="1191"/>
      <c r="I45" s="358">
        <v>1171</v>
      </c>
      <c r="J45" s="359">
        <v>1156</v>
      </c>
      <c r="K45" s="359">
        <v>1147</v>
      </c>
      <c r="L45" s="359">
        <v>1126</v>
      </c>
      <c r="M45" s="360">
        <v>1126</v>
      </c>
    </row>
    <row r="46" spans="2:13" ht="27.75" customHeight="1" x14ac:dyDescent="0.2">
      <c r="B46" s="1186"/>
      <c r="C46" s="1187"/>
      <c r="D46" s="107"/>
      <c r="E46" s="1190" t="s">
        <v>38</v>
      </c>
      <c r="F46" s="1190"/>
      <c r="G46" s="1190"/>
      <c r="H46" s="1191"/>
      <c r="I46" s="358" t="s">
        <v>518</v>
      </c>
      <c r="J46" s="359" t="s">
        <v>518</v>
      </c>
      <c r="K46" s="359" t="s">
        <v>518</v>
      </c>
      <c r="L46" s="359" t="s">
        <v>518</v>
      </c>
      <c r="M46" s="360" t="s">
        <v>518</v>
      </c>
    </row>
    <row r="47" spans="2:13" ht="27.75" customHeight="1" x14ac:dyDescent="0.2">
      <c r="B47" s="1186"/>
      <c r="C47" s="1187"/>
      <c r="D47" s="108"/>
      <c r="E47" s="1200" t="s">
        <v>39</v>
      </c>
      <c r="F47" s="1201"/>
      <c r="G47" s="1201"/>
      <c r="H47" s="1202"/>
      <c r="I47" s="358" t="s">
        <v>518</v>
      </c>
      <c r="J47" s="359" t="s">
        <v>518</v>
      </c>
      <c r="K47" s="359" t="s">
        <v>518</v>
      </c>
      <c r="L47" s="359" t="s">
        <v>518</v>
      </c>
      <c r="M47" s="360" t="s">
        <v>518</v>
      </c>
    </row>
    <row r="48" spans="2:13" ht="27.75" customHeight="1" x14ac:dyDescent="0.2">
      <c r="B48" s="1186"/>
      <c r="C48" s="1187"/>
      <c r="D48" s="106"/>
      <c r="E48" s="1190" t="s">
        <v>40</v>
      </c>
      <c r="F48" s="1190"/>
      <c r="G48" s="1190"/>
      <c r="H48" s="1191"/>
      <c r="I48" s="358" t="s">
        <v>518</v>
      </c>
      <c r="J48" s="359" t="s">
        <v>518</v>
      </c>
      <c r="K48" s="359" t="s">
        <v>518</v>
      </c>
      <c r="L48" s="359" t="s">
        <v>518</v>
      </c>
      <c r="M48" s="360" t="s">
        <v>518</v>
      </c>
    </row>
    <row r="49" spans="2:13" ht="27.75" customHeight="1" x14ac:dyDescent="0.2">
      <c r="B49" s="1188"/>
      <c r="C49" s="1189"/>
      <c r="D49" s="106"/>
      <c r="E49" s="1190" t="s">
        <v>41</v>
      </c>
      <c r="F49" s="1190"/>
      <c r="G49" s="1190"/>
      <c r="H49" s="1191"/>
      <c r="I49" s="358" t="s">
        <v>518</v>
      </c>
      <c r="J49" s="359" t="s">
        <v>518</v>
      </c>
      <c r="K49" s="359" t="s">
        <v>518</v>
      </c>
      <c r="L49" s="359" t="s">
        <v>518</v>
      </c>
      <c r="M49" s="360" t="s">
        <v>518</v>
      </c>
    </row>
    <row r="50" spans="2:13" ht="27.75" customHeight="1" x14ac:dyDescent="0.2">
      <c r="B50" s="1184" t="s">
        <v>42</v>
      </c>
      <c r="C50" s="1185"/>
      <c r="D50" s="109"/>
      <c r="E50" s="1190" t="s">
        <v>43</v>
      </c>
      <c r="F50" s="1190"/>
      <c r="G50" s="1190"/>
      <c r="H50" s="1191"/>
      <c r="I50" s="358">
        <v>1914</v>
      </c>
      <c r="J50" s="359">
        <v>1914</v>
      </c>
      <c r="K50" s="359">
        <v>1916</v>
      </c>
      <c r="L50" s="359">
        <v>2230</v>
      </c>
      <c r="M50" s="360">
        <v>2775</v>
      </c>
    </row>
    <row r="51" spans="2:13" ht="27.75" customHeight="1" x14ac:dyDescent="0.2">
      <c r="B51" s="1186"/>
      <c r="C51" s="1187"/>
      <c r="D51" s="106"/>
      <c r="E51" s="1190" t="s">
        <v>44</v>
      </c>
      <c r="F51" s="1190"/>
      <c r="G51" s="1190"/>
      <c r="H51" s="1191"/>
      <c r="I51" s="358" t="s">
        <v>518</v>
      </c>
      <c r="J51" s="359" t="s">
        <v>518</v>
      </c>
      <c r="K51" s="359" t="s">
        <v>518</v>
      </c>
      <c r="L51" s="359" t="s">
        <v>518</v>
      </c>
      <c r="M51" s="360" t="s">
        <v>518</v>
      </c>
    </row>
    <row r="52" spans="2:13" ht="27.75" customHeight="1" x14ac:dyDescent="0.2">
      <c r="B52" s="1188"/>
      <c r="C52" s="1189"/>
      <c r="D52" s="106"/>
      <c r="E52" s="1190" t="s">
        <v>45</v>
      </c>
      <c r="F52" s="1190"/>
      <c r="G52" s="1190"/>
      <c r="H52" s="1191"/>
      <c r="I52" s="358">
        <v>7364</v>
      </c>
      <c r="J52" s="359">
        <v>7257</v>
      </c>
      <c r="K52" s="359">
        <v>7079</v>
      </c>
      <c r="L52" s="359">
        <v>6886</v>
      </c>
      <c r="M52" s="360">
        <v>6590</v>
      </c>
    </row>
    <row r="53" spans="2:13" ht="27.75" customHeight="1" thickBot="1" x14ac:dyDescent="0.25">
      <c r="B53" s="1192" t="s">
        <v>46</v>
      </c>
      <c r="C53" s="1193"/>
      <c r="D53" s="110"/>
      <c r="E53" s="1194" t="s">
        <v>47</v>
      </c>
      <c r="F53" s="1194"/>
      <c r="G53" s="1194"/>
      <c r="H53" s="1195"/>
      <c r="I53" s="361">
        <v>3278</v>
      </c>
      <c r="J53" s="362">
        <v>3307</v>
      </c>
      <c r="K53" s="362">
        <v>2842</v>
      </c>
      <c r="L53" s="362">
        <v>2438</v>
      </c>
      <c r="M53" s="363">
        <v>1803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B8q5I70qSViImpciqx+PUm6XmfsFjKGxHJuUUH7DpAADmYPQAMhwnhotHrhQ54Z4yxTeKZj+RjRC2PINruv1YA==" saltValue="JkwJbdtRvlZ1vJoUAcgC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562</v>
      </c>
      <c r="G54" s="119" t="s">
        <v>563</v>
      </c>
      <c r="H54" s="120" t="s">
        <v>564</v>
      </c>
    </row>
    <row r="55" spans="2:8" ht="52.5" customHeight="1" x14ac:dyDescent="0.2">
      <c r="B55" s="121"/>
      <c r="C55" s="1211" t="s">
        <v>50</v>
      </c>
      <c r="D55" s="1211"/>
      <c r="E55" s="1212"/>
      <c r="F55" s="122">
        <v>606</v>
      </c>
      <c r="G55" s="122">
        <v>686</v>
      </c>
      <c r="H55" s="123">
        <v>926</v>
      </c>
    </row>
    <row r="56" spans="2:8" ht="52.5" customHeight="1" x14ac:dyDescent="0.2">
      <c r="B56" s="124"/>
      <c r="C56" s="1213" t="s">
        <v>51</v>
      </c>
      <c r="D56" s="1213"/>
      <c r="E56" s="1214"/>
      <c r="F56" s="125">
        <v>11</v>
      </c>
      <c r="G56" s="125">
        <v>118</v>
      </c>
      <c r="H56" s="126">
        <v>118</v>
      </c>
    </row>
    <row r="57" spans="2:8" ht="53.25" customHeight="1" x14ac:dyDescent="0.2">
      <c r="B57" s="124"/>
      <c r="C57" s="1215" t="s">
        <v>52</v>
      </c>
      <c r="D57" s="1215"/>
      <c r="E57" s="1216"/>
      <c r="F57" s="127">
        <v>656</v>
      </c>
      <c r="G57" s="127">
        <v>779</v>
      </c>
      <c r="H57" s="128">
        <v>1134</v>
      </c>
    </row>
    <row r="58" spans="2:8" ht="45.75" customHeight="1" x14ac:dyDescent="0.2">
      <c r="B58" s="129"/>
      <c r="C58" s="1203" t="s">
        <v>596</v>
      </c>
      <c r="D58" s="1204"/>
      <c r="E58" s="1205"/>
      <c r="F58" s="130">
        <v>130</v>
      </c>
      <c r="G58" s="130">
        <v>234</v>
      </c>
      <c r="H58" s="131">
        <v>342</v>
      </c>
    </row>
    <row r="59" spans="2:8" ht="45.75" customHeight="1" x14ac:dyDescent="0.2">
      <c r="B59" s="129"/>
      <c r="C59" s="1203" t="s">
        <v>597</v>
      </c>
      <c r="D59" s="1204"/>
      <c r="E59" s="1205"/>
      <c r="F59" s="130">
        <v>302</v>
      </c>
      <c r="G59" s="130">
        <v>302</v>
      </c>
      <c r="H59" s="131">
        <v>302</v>
      </c>
    </row>
    <row r="60" spans="2:8" ht="45.75" customHeight="1" x14ac:dyDescent="0.2">
      <c r="B60" s="129"/>
      <c r="C60" s="1203" t="s">
        <v>598</v>
      </c>
      <c r="D60" s="1204"/>
      <c r="E60" s="1205"/>
      <c r="F60" s="130">
        <v>27</v>
      </c>
      <c r="G60" s="130">
        <v>51</v>
      </c>
      <c r="H60" s="131">
        <v>290</v>
      </c>
    </row>
    <row r="61" spans="2:8" ht="45.75" customHeight="1" x14ac:dyDescent="0.2">
      <c r="B61" s="129"/>
      <c r="C61" s="1203" t="s">
        <v>599</v>
      </c>
      <c r="D61" s="1204"/>
      <c r="E61" s="1205"/>
      <c r="F61" s="130">
        <v>78</v>
      </c>
      <c r="G61" s="130">
        <v>78</v>
      </c>
      <c r="H61" s="131">
        <v>78</v>
      </c>
    </row>
    <row r="62" spans="2:8" ht="45.75" customHeight="1" thickBot="1" x14ac:dyDescent="0.25">
      <c r="B62" s="132"/>
      <c r="C62" s="1206" t="s">
        <v>595</v>
      </c>
      <c r="D62" s="1207"/>
      <c r="E62" s="1208"/>
      <c r="F62" s="133">
        <v>41</v>
      </c>
      <c r="G62" s="133">
        <v>41</v>
      </c>
      <c r="H62" s="134">
        <v>41</v>
      </c>
    </row>
    <row r="63" spans="2:8" ht="52.5" customHeight="1" thickBot="1" x14ac:dyDescent="0.25">
      <c r="B63" s="135"/>
      <c r="C63" s="1209" t="s">
        <v>53</v>
      </c>
      <c r="D63" s="1209"/>
      <c r="E63" s="1210"/>
      <c r="F63" s="136">
        <v>1274</v>
      </c>
      <c r="G63" s="136">
        <v>1584</v>
      </c>
      <c r="H63" s="137">
        <v>2178</v>
      </c>
    </row>
    <row r="64" spans="2:8" ht="13.2" x14ac:dyDescent="0.2"/>
  </sheetData>
  <sheetProtection algorithmName="SHA-512" hashValue="8/swnWEKJueopkKJcVCKH5+66mV2BJOBGfwmCZkBkFHNTMlh0Kby33PSD0OZfzocXYKrwp+tbcyRJIfgr4xAXA==" saltValue="AazKs6VwMB23ucvPHBZ3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FFF87-6D7F-414C-AB52-783BEA57587C}">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603</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560</v>
      </c>
      <c r="BQ50" s="1250"/>
      <c r="BR50" s="1250"/>
      <c r="BS50" s="1250"/>
      <c r="BT50" s="1250"/>
      <c r="BU50" s="1250"/>
      <c r="BV50" s="1250"/>
      <c r="BW50" s="1250"/>
      <c r="BX50" s="1250" t="s">
        <v>561</v>
      </c>
      <c r="BY50" s="1250"/>
      <c r="BZ50" s="1250"/>
      <c r="CA50" s="1250"/>
      <c r="CB50" s="1250"/>
      <c r="CC50" s="1250"/>
      <c r="CD50" s="1250"/>
      <c r="CE50" s="1250"/>
      <c r="CF50" s="1250" t="s">
        <v>562</v>
      </c>
      <c r="CG50" s="1250"/>
      <c r="CH50" s="1250"/>
      <c r="CI50" s="1250"/>
      <c r="CJ50" s="1250"/>
      <c r="CK50" s="1250"/>
      <c r="CL50" s="1250"/>
      <c r="CM50" s="1250"/>
      <c r="CN50" s="1250" t="s">
        <v>563</v>
      </c>
      <c r="CO50" s="1250"/>
      <c r="CP50" s="1250"/>
      <c r="CQ50" s="1250"/>
      <c r="CR50" s="1250"/>
      <c r="CS50" s="1250"/>
      <c r="CT50" s="1250"/>
      <c r="CU50" s="1250"/>
      <c r="CV50" s="1250" t="s">
        <v>564</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604</v>
      </c>
      <c r="AO51" s="1254"/>
      <c r="AP51" s="1254"/>
      <c r="AQ51" s="1254"/>
      <c r="AR51" s="1254"/>
      <c r="AS51" s="1254"/>
      <c r="AT51" s="1254"/>
      <c r="AU51" s="1254"/>
      <c r="AV51" s="1254"/>
      <c r="AW51" s="1254"/>
      <c r="AX51" s="1254"/>
      <c r="AY51" s="1254"/>
      <c r="AZ51" s="1254"/>
      <c r="BA51" s="1254"/>
      <c r="BB51" s="1254" t="s">
        <v>605</v>
      </c>
      <c r="BC51" s="1254"/>
      <c r="BD51" s="1254"/>
      <c r="BE51" s="1254"/>
      <c r="BF51" s="1254"/>
      <c r="BG51" s="1254"/>
      <c r="BH51" s="1254"/>
      <c r="BI51" s="1254"/>
      <c r="BJ51" s="1254"/>
      <c r="BK51" s="1254"/>
      <c r="BL51" s="1254"/>
      <c r="BM51" s="1254"/>
      <c r="BN51" s="1254"/>
      <c r="BO51" s="1254"/>
      <c r="BP51" s="1255">
        <v>81</v>
      </c>
      <c r="BQ51" s="1255"/>
      <c r="BR51" s="1255"/>
      <c r="BS51" s="1255"/>
      <c r="BT51" s="1255"/>
      <c r="BU51" s="1255"/>
      <c r="BV51" s="1255"/>
      <c r="BW51" s="1255"/>
      <c r="BX51" s="1255">
        <v>81.5</v>
      </c>
      <c r="BY51" s="1255"/>
      <c r="BZ51" s="1255"/>
      <c r="CA51" s="1255"/>
      <c r="CB51" s="1255"/>
      <c r="CC51" s="1255"/>
      <c r="CD51" s="1255"/>
      <c r="CE51" s="1255"/>
      <c r="CF51" s="1255">
        <v>67.5</v>
      </c>
      <c r="CG51" s="1255"/>
      <c r="CH51" s="1255"/>
      <c r="CI51" s="1255"/>
      <c r="CJ51" s="1255"/>
      <c r="CK51" s="1255"/>
      <c r="CL51" s="1255"/>
      <c r="CM51" s="1255"/>
      <c r="CN51" s="1255">
        <v>54.1</v>
      </c>
      <c r="CO51" s="1255"/>
      <c r="CP51" s="1255"/>
      <c r="CQ51" s="1255"/>
      <c r="CR51" s="1255"/>
      <c r="CS51" s="1255"/>
      <c r="CT51" s="1255"/>
      <c r="CU51" s="1255"/>
      <c r="CV51" s="1255">
        <v>41.5</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606</v>
      </c>
      <c r="BC53" s="1254"/>
      <c r="BD53" s="1254"/>
      <c r="BE53" s="1254"/>
      <c r="BF53" s="1254"/>
      <c r="BG53" s="1254"/>
      <c r="BH53" s="1254"/>
      <c r="BI53" s="1254"/>
      <c r="BJ53" s="1254"/>
      <c r="BK53" s="1254"/>
      <c r="BL53" s="1254"/>
      <c r="BM53" s="1254"/>
      <c r="BN53" s="1254"/>
      <c r="BO53" s="1254"/>
      <c r="BP53" s="1255">
        <v>78.900000000000006</v>
      </c>
      <c r="BQ53" s="1255"/>
      <c r="BR53" s="1255"/>
      <c r="BS53" s="1255"/>
      <c r="BT53" s="1255"/>
      <c r="BU53" s="1255"/>
      <c r="BV53" s="1255"/>
      <c r="BW53" s="1255"/>
      <c r="BX53" s="1255">
        <v>77.400000000000006</v>
      </c>
      <c r="BY53" s="1255"/>
      <c r="BZ53" s="1255"/>
      <c r="CA53" s="1255"/>
      <c r="CB53" s="1255"/>
      <c r="CC53" s="1255"/>
      <c r="CD53" s="1255"/>
      <c r="CE53" s="1255"/>
      <c r="CF53" s="1255">
        <v>77.900000000000006</v>
      </c>
      <c r="CG53" s="1255"/>
      <c r="CH53" s="1255"/>
      <c r="CI53" s="1255"/>
      <c r="CJ53" s="1255"/>
      <c r="CK53" s="1255"/>
      <c r="CL53" s="1255"/>
      <c r="CM53" s="1255"/>
      <c r="CN53" s="1255">
        <v>77.900000000000006</v>
      </c>
      <c r="CO53" s="1255"/>
      <c r="CP53" s="1255"/>
      <c r="CQ53" s="1255"/>
      <c r="CR53" s="1255"/>
      <c r="CS53" s="1255"/>
      <c r="CT53" s="1255"/>
      <c r="CU53" s="1255"/>
      <c r="CV53" s="1255">
        <v>78.599999999999994</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607</v>
      </c>
      <c r="AO55" s="1250"/>
      <c r="AP55" s="1250"/>
      <c r="AQ55" s="1250"/>
      <c r="AR55" s="1250"/>
      <c r="AS55" s="1250"/>
      <c r="AT55" s="1250"/>
      <c r="AU55" s="1250"/>
      <c r="AV55" s="1250"/>
      <c r="AW55" s="1250"/>
      <c r="AX55" s="1250"/>
      <c r="AY55" s="1250"/>
      <c r="AZ55" s="1250"/>
      <c r="BA55" s="1250"/>
      <c r="BB55" s="1254" t="s">
        <v>605</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606</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608</v>
      </c>
    </row>
    <row r="64" spans="1:109" ht="13.2" x14ac:dyDescent="0.2">
      <c r="B64" s="1225"/>
      <c r="G64" s="1232"/>
      <c r="I64" s="1265"/>
      <c r="J64" s="1265"/>
      <c r="K64" s="1265"/>
      <c r="L64" s="1265"/>
      <c r="M64" s="1265"/>
      <c r="N64" s="1266"/>
      <c r="AM64" s="1232"/>
      <c r="AN64" s="1232" t="s">
        <v>601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609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603</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560</v>
      </c>
      <c r="BQ72" s="1250"/>
      <c r="BR72" s="1250"/>
      <c r="BS72" s="1250"/>
      <c r="BT72" s="1250"/>
      <c r="BU72" s="1250"/>
      <c r="BV72" s="1250"/>
      <c r="BW72" s="1250"/>
      <c r="BX72" s="1250" t="s">
        <v>561</v>
      </c>
      <c r="BY72" s="1250"/>
      <c r="BZ72" s="1250"/>
      <c r="CA72" s="1250"/>
      <c r="CB72" s="1250"/>
      <c r="CC72" s="1250"/>
      <c r="CD72" s="1250"/>
      <c r="CE72" s="1250"/>
      <c r="CF72" s="1250" t="s">
        <v>562</v>
      </c>
      <c r="CG72" s="1250"/>
      <c r="CH72" s="1250"/>
      <c r="CI72" s="1250"/>
      <c r="CJ72" s="1250"/>
      <c r="CK72" s="1250"/>
      <c r="CL72" s="1250"/>
      <c r="CM72" s="1250"/>
      <c r="CN72" s="1250" t="s">
        <v>563</v>
      </c>
      <c r="CO72" s="1250"/>
      <c r="CP72" s="1250"/>
      <c r="CQ72" s="1250"/>
      <c r="CR72" s="1250"/>
      <c r="CS72" s="1250"/>
      <c r="CT72" s="1250"/>
      <c r="CU72" s="1250"/>
      <c r="CV72" s="1250" t="s">
        <v>564</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604</v>
      </c>
      <c r="AO73" s="1254"/>
      <c r="AP73" s="1254"/>
      <c r="AQ73" s="1254"/>
      <c r="AR73" s="1254"/>
      <c r="AS73" s="1254"/>
      <c r="AT73" s="1254"/>
      <c r="AU73" s="1254"/>
      <c r="AV73" s="1254"/>
      <c r="AW73" s="1254"/>
      <c r="AX73" s="1254"/>
      <c r="AY73" s="1254"/>
      <c r="AZ73" s="1254"/>
      <c r="BA73" s="1254"/>
      <c r="BB73" s="1254" t="s">
        <v>605</v>
      </c>
      <c r="BC73" s="1254"/>
      <c r="BD73" s="1254"/>
      <c r="BE73" s="1254"/>
      <c r="BF73" s="1254"/>
      <c r="BG73" s="1254"/>
      <c r="BH73" s="1254"/>
      <c r="BI73" s="1254"/>
      <c r="BJ73" s="1254"/>
      <c r="BK73" s="1254"/>
      <c r="BL73" s="1254"/>
      <c r="BM73" s="1254"/>
      <c r="BN73" s="1254"/>
      <c r="BO73" s="1254"/>
      <c r="BP73" s="1255">
        <v>81</v>
      </c>
      <c r="BQ73" s="1255"/>
      <c r="BR73" s="1255"/>
      <c r="BS73" s="1255"/>
      <c r="BT73" s="1255"/>
      <c r="BU73" s="1255"/>
      <c r="BV73" s="1255"/>
      <c r="BW73" s="1255"/>
      <c r="BX73" s="1255">
        <v>81.5</v>
      </c>
      <c r="BY73" s="1255"/>
      <c r="BZ73" s="1255"/>
      <c r="CA73" s="1255"/>
      <c r="CB73" s="1255"/>
      <c r="CC73" s="1255"/>
      <c r="CD73" s="1255"/>
      <c r="CE73" s="1255"/>
      <c r="CF73" s="1255">
        <v>67.5</v>
      </c>
      <c r="CG73" s="1255"/>
      <c r="CH73" s="1255"/>
      <c r="CI73" s="1255"/>
      <c r="CJ73" s="1255"/>
      <c r="CK73" s="1255"/>
      <c r="CL73" s="1255"/>
      <c r="CM73" s="1255"/>
      <c r="CN73" s="1255">
        <v>54.1</v>
      </c>
      <c r="CO73" s="1255"/>
      <c r="CP73" s="1255"/>
      <c r="CQ73" s="1255"/>
      <c r="CR73" s="1255"/>
      <c r="CS73" s="1255"/>
      <c r="CT73" s="1255"/>
      <c r="CU73" s="1255"/>
      <c r="CV73" s="1255">
        <v>41.5</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610</v>
      </c>
      <c r="BC75" s="1254"/>
      <c r="BD75" s="1254"/>
      <c r="BE75" s="1254"/>
      <c r="BF75" s="1254"/>
      <c r="BG75" s="1254"/>
      <c r="BH75" s="1254"/>
      <c r="BI75" s="1254"/>
      <c r="BJ75" s="1254"/>
      <c r="BK75" s="1254"/>
      <c r="BL75" s="1254"/>
      <c r="BM75" s="1254"/>
      <c r="BN75" s="1254"/>
      <c r="BO75" s="1254"/>
      <c r="BP75" s="1255">
        <v>6.5</v>
      </c>
      <c r="BQ75" s="1255"/>
      <c r="BR75" s="1255"/>
      <c r="BS75" s="1255"/>
      <c r="BT75" s="1255"/>
      <c r="BU75" s="1255"/>
      <c r="BV75" s="1255"/>
      <c r="BW75" s="1255"/>
      <c r="BX75" s="1255">
        <v>6.4</v>
      </c>
      <c r="BY75" s="1255"/>
      <c r="BZ75" s="1255"/>
      <c r="CA75" s="1255"/>
      <c r="CB75" s="1255"/>
      <c r="CC75" s="1255"/>
      <c r="CD75" s="1255"/>
      <c r="CE75" s="1255"/>
      <c r="CF75" s="1255">
        <v>6</v>
      </c>
      <c r="CG75" s="1255"/>
      <c r="CH75" s="1255"/>
      <c r="CI75" s="1255"/>
      <c r="CJ75" s="1255"/>
      <c r="CK75" s="1255"/>
      <c r="CL75" s="1255"/>
      <c r="CM75" s="1255"/>
      <c r="CN75" s="1255">
        <v>5.8</v>
      </c>
      <c r="CO75" s="1255"/>
      <c r="CP75" s="1255"/>
      <c r="CQ75" s="1255"/>
      <c r="CR75" s="1255"/>
      <c r="CS75" s="1255"/>
      <c r="CT75" s="1255"/>
      <c r="CU75" s="1255"/>
      <c r="CV75" s="1255">
        <v>5.8</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607</v>
      </c>
      <c r="AO77" s="1250"/>
      <c r="AP77" s="1250"/>
      <c r="AQ77" s="1250"/>
      <c r="AR77" s="1250"/>
      <c r="AS77" s="1250"/>
      <c r="AT77" s="1250"/>
      <c r="AU77" s="1250"/>
      <c r="AV77" s="1250"/>
      <c r="AW77" s="1250"/>
      <c r="AX77" s="1250"/>
      <c r="AY77" s="1250"/>
      <c r="AZ77" s="1250"/>
      <c r="BA77" s="1250"/>
      <c r="BB77" s="1254" t="s">
        <v>605</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610</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UX2YN46ZP9u+vcJ/wQcGQjZnyoDQVt6dodOV2OH32/bxU+Rz7VgTpLROcY8eJEcP/6qOhNJSFFZdnRwo7gJxfw==" saltValue="XXPWkOb4rlcX+b9FJwbX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029D-D18D-4D99-B038-DA265773C99F}">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A/8WP8Qs06OKhLDzUWUxASPTSXsIG40BA4LQYpDC7+KrBQoaJVFKF6OqMYelSSJss5ezoK1BsGCcpNQgidZNhw==" saltValue="iLJUxgAu1zHtPlckdTZk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BD11-7173-4295-AB5A-B50CE69375DB}">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Pyz321H8879iEIx0kM6wnVgBO/6Hpj003ZVHwNHENeKthjkARVSuPOcDYtF0vQjTSSSEN26mcTHX3b444aUdqA==" saltValue="/TsYsFMlicqQVuC24GBc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557</v>
      </c>
      <c r="G2" s="151"/>
      <c r="H2" s="152"/>
    </row>
    <row r="3" spans="1:8" x14ac:dyDescent="0.2">
      <c r="A3" s="148" t="s">
        <v>550</v>
      </c>
      <c r="B3" s="153"/>
      <c r="C3" s="154"/>
      <c r="D3" s="155">
        <v>18277</v>
      </c>
      <c r="E3" s="156"/>
      <c r="F3" s="157">
        <v>47387</v>
      </c>
      <c r="G3" s="158"/>
      <c r="H3" s="159"/>
    </row>
    <row r="4" spans="1:8" x14ac:dyDescent="0.2">
      <c r="A4" s="160"/>
      <c r="B4" s="161"/>
      <c r="C4" s="162"/>
      <c r="D4" s="163">
        <v>4906</v>
      </c>
      <c r="E4" s="164"/>
      <c r="F4" s="165">
        <v>24928</v>
      </c>
      <c r="G4" s="166"/>
      <c r="H4" s="167"/>
    </row>
    <row r="5" spans="1:8" x14ac:dyDescent="0.2">
      <c r="A5" s="148" t="s">
        <v>552</v>
      </c>
      <c r="B5" s="153"/>
      <c r="C5" s="154"/>
      <c r="D5" s="155">
        <v>14851</v>
      </c>
      <c r="E5" s="156"/>
      <c r="F5" s="157">
        <v>51264</v>
      </c>
      <c r="G5" s="158"/>
      <c r="H5" s="159"/>
    </row>
    <row r="6" spans="1:8" x14ac:dyDescent="0.2">
      <c r="A6" s="160"/>
      <c r="B6" s="161"/>
      <c r="C6" s="162"/>
      <c r="D6" s="163">
        <v>6467</v>
      </c>
      <c r="E6" s="164"/>
      <c r="F6" s="165">
        <v>26040</v>
      </c>
      <c r="G6" s="166"/>
      <c r="H6" s="167"/>
    </row>
    <row r="7" spans="1:8" x14ac:dyDescent="0.2">
      <c r="A7" s="148" t="s">
        <v>553</v>
      </c>
      <c r="B7" s="153"/>
      <c r="C7" s="154"/>
      <c r="D7" s="155">
        <v>12456</v>
      </c>
      <c r="E7" s="156"/>
      <c r="F7" s="157">
        <v>52068</v>
      </c>
      <c r="G7" s="158"/>
      <c r="H7" s="159"/>
    </row>
    <row r="8" spans="1:8" x14ac:dyDescent="0.2">
      <c r="A8" s="160"/>
      <c r="B8" s="161"/>
      <c r="C8" s="162"/>
      <c r="D8" s="163">
        <v>9842</v>
      </c>
      <c r="E8" s="164"/>
      <c r="F8" s="165">
        <v>26936</v>
      </c>
      <c r="G8" s="166"/>
      <c r="H8" s="167"/>
    </row>
    <row r="9" spans="1:8" x14ac:dyDescent="0.2">
      <c r="A9" s="148" t="s">
        <v>554</v>
      </c>
      <c r="B9" s="153"/>
      <c r="C9" s="154"/>
      <c r="D9" s="155">
        <v>21255</v>
      </c>
      <c r="E9" s="156"/>
      <c r="F9" s="157">
        <v>47161</v>
      </c>
      <c r="G9" s="158"/>
      <c r="H9" s="159"/>
    </row>
    <row r="10" spans="1:8" x14ac:dyDescent="0.2">
      <c r="A10" s="160"/>
      <c r="B10" s="161"/>
      <c r="C10" s="162"/>
      <c r="D10" s="163">
        <v>11236</v>
      </c>
      <c r="E10" s="164"/>
      <c r="F10" s="165">
        <v>24595</v>
      </c>
      <c r="G10" s="166"/>
      <c r="H10" s="167"/>
    </row>
    <row r="11" spans="1:8" x14ac:dyDescent="0.2">
      <c r="A11" s="148" t="s">
        <v>555</v>
      </c>
      <c r="B11" s="153"/>
      <c r="C11" s="154"/>
      <c r="D11" s="155">
        <v>16977</v>
      </c>
      <c r="E11" s="156"/>
      <c r="F11" s="157">
        <v>43423</v>
      </c>
      <c r="G11" s="158"/>
      <c r="H11" s="159"/>
    </row>
    <row r="12" spans="1:8" x14ac:dyDescent="0.2">
      <c r="A12" s="160"/>
      <c r="B12" s="161"/>
      <c r="C12" s="168"/>
      <c r="D12" s="163">
        <v>9747</v>
      </c>
      <c r="E12" s="164"/>
      <c r="F12" s="165">
        <v>22207</v>
      </c>
      <c r="G12" s="166"/>
      <c r="H12" s="167"/>
    </row>
    <row r="13" spans="1:8" x14ac:dyDescent="0.2">
      <c r="A13" s="148"/>
      <c r="B13" s="153"/>
      <c r="C13" s="169"/>
      <c r="D13" s="170">
        <v>16763</v>
      </c>
      <c r="E13" s="171"/>
      <c r="F13" s="172">
        <v>48261</v>
      </c>
      <c r="G13" s="173"/>
      <c r="H13" s="159"/>
    </row>
    <row r="14" spans="1:8" x14ac:dyDescent="0.2">
      <c r="A14" s="160"/>
      <c r="B14" s="161"/>
      <c r="C14" s="162"/>
      <c r="D14" s="163">
        <v>8440</v>
      </c>
      <c r="E14" s="164"/>
      <c r="F14" s="165">
        <v>24941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10</v>
      </c>
      <c r="C19" s="174">
        <f>ROUND(VALUE(SUBSTITUTE(実質収支比率等に係る経年分析!G$48,"▲","-")),2)</f>
        <v>7.31</v>
      </c>
      <c r="D19" s="174">
        <f>ROUND(VALUE(SUBSTITUTE(実質収支比率等に係る経年分析!H$48,"▲","-")),2)</f>
        <v>8.77</v>
      </c>
      <c r="E19" s="174">
        <f>ROUND(VALUE(SUBSTITUTE(実質収支比率等に係る経年分析!I$48,"▲","-")),2)</f>
        <v>12.82</v>
      </c>
      <c r="F19" s="174">
        <f>ROUND(VALUE(SUBSTITUTE(実質収支比率等に係る経年分析!J$48,"▲","-")),2)</f>
        <v>9.3800000000000008</v>
      </c>
    </row>
    <row r="20" spans="1:11" x14ac:dyDescent="0.2">
      <c r="A20" s="174" t="s">
        <v>57</v>
      </c>
      <c r="B20" s="174">
        <f>ROUND(VALUE(SUBSTITUTE(実質収支比率等に係る経年分析!F$47,"▲","-")),2)</f>
        <v>14.13</v>
      </c>
      <c r="C20" s="174">
        <f>ROUND(VALUE(SUBSTITUTE(実質収支比率等に係る経年分析!G$47,"▲","-")),2)</f>
        <v>14.96</v>
      </c>
      <c r="D20" s="174">
        <f>ROUND(VALUE(SUBSTITUTE(実質収支比率等に係る経年分析!H$47,"▲","-")),2)</f>
        <v>12.65</v>
      </c>
      <c r="E20" s="174">
        <f>ROUND(VALUE(SUBSTITUTE(実質収支比率等に係る経年分析!I$47,"▲","-")),2)</f>
        <v>13.46</v>
      </c>
      <c r="F20" s="174">
        <f>ROUND(VALUE(SUBSTITUTE(実質収支比率等に係る経年分析!J$47,"▲","-")),2)</f>
        <v>18.75</v>
      </c>
    </row>
    <row r="21" spans="1:11" x14ac:dyDescent="0.2">
      <c r="A21" s="174" t="s">
        <v>58</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-1.9</v>
      </c>
      <c r="D21" s="174">
        <f>IF(ISNUMBER(VALUE(SUBSTITUTE(実質収支比率等に係る経年分析!H$49,"▲","-"))),ROUND(VALUE(SUBSTITUTE(実質収支比率等に係る経年分析!H$49,"▲","-")),2),NA())</f>
        <v>-0.1</v>
      </c>
      <c r="E21" s="174">
        <f>IF(ISNUMBER(VALUE(SUBSTITUTE(実質収支比率等に係る経年分析!I$49,"▲","-"))),ROUND(VALUE(SUBSTITUTE(実質収支比率等に係る経年分析!I$49,"▲","-")),2),NA())</f>
        <v>6.12</v>
      </c>
      <c r="F21" s="174">
        <f>IF(ISNUMBER(VALUE(SUBSTITUTE(実質収支比率等に係る経年分析!J$49,"▲","-"))),ROUND(VALUE(SUBSTITUTE(実質収支比率等に係る経年分析!J$49,"▲","-")),2),NA())</f>
        <v>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2.1800000000000002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2.2999999999999998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9.3699999999999992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596</v>
      </c>
      <c r="E42" s="176"/>
      <c r="F42" s="176"/>
      <c r="G42" s="176">
        <f>'実質公債費比率（分子）の構造'!L$52</f>
        <v>577</v>
      </c>
      <c r="H42" s="176"/>
      <c r="I42" s="176"/>
      <c r="J42" s="176">
        <f>'実質公債費比率（分子）の構造'!M$52</f>
        <v>587</v>
      </c>
      <c r="K42" s="176"/>
      <c r="L42" s="176"/>
      <c r="M42" s="176">
        <f>'実質公債費比率（分子）の構造'!N$52</f>
        <v>598</v>
      </c>
      <c r="N42" s="176"/>
      <c r="O42" s="176"/>
      <c r="P42" s="176">
        <f>'実質公債費比率（分子）の構造'!O$52</f>
        <v>597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28</v>
      </c>
      <c r="C45" s="176"/>
      <c r="D45" s="176"/>
      <c r="E45" s="176">
        <f>'実質公債費比率（分子）の構造'!L$49</f>
        <v>26</v>
      </c>
      <c r="F45" s="176"/>
      <c r="G45" s="176"/>
      <c r="H45" s="176">
        <f>'実質公債費比率（分子）の構造'!M$49</f>
        <v>33</v>
      </c>
      <c r="I45" s="176"/>
      <c r="J45" s="176"/>
      <c r="K45" s="176">
        <f>'実質公債費比率（分子）の構造'!N$49</f>
        <v>38</v>
      </c>
      <c r="L45" s="176"/>
      <c r="M45" s="176"/>
      <c r="N45" s="176">
        <f>'実質公債費比率（分子）の構造'!O$49</f>
        <v>46</v>
      </c>
      <c r="O45" s="176"/>
      <c r="P45" s="176"/>
    </row>
    <row r="46" spans="1:16" x14ac:dyDescent="0.2">
      <c r="A46" s="176" t="s">
        <v>69</v>
      </c>
      <c r="B46" s="176">
        <f>'実質公債費比率（分子）の構造'!K$48</f>
        <v>294</v>
      </c>
      <c r="C46" s="176"/>
      <c r="D46" s="176"/>
      <c r="E46" s="176">
        <f>'実質公債費比率（分子）の構造'!L$48</f>
        <v>269</v>
      </c>
      <c r="F46" s="176"/>
      <c r="G46" s="176"/>
      <c r="H46" s="176">
        <f>'実質公債費比率（分子）の構造'!M$48</f>
        <v>235</v>
      </c>
      <c r="I46" s="176"/>
      <c r="J46" s="176"/>
      <c r="K46" s="176">
        <f>'実質公債費比率（分子）の構造'!N$48</f>
        <v>244</v>
      </c>
      <c r="L46" s="176"/>
      <c r="M46" s="176"/>
      <c r="N46" s="176">
        <f>'実質公債費比率（分子）の構造'!O$48</f>
        <v>225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546</v>
      </c>
      <c r="C49" s="176"/>
      <c r="D49" s="176"/>
      <c r="E49" s="176">
        <f>'実質公債費比率（分子）の構造'!L$45</f>
        <v>531</v>
      </c>
      <c r="F49" s="176"/>
      <c r="G49" s="176"/>
      <c r="H49" s="176">
        <f>'実質公債費比率（分子）の構造'!M$45</f>
        <v>537</v>
      </c>
      <c r="I49" s="176"/>
      <c r="J49" s="176"/>
      <c r="K49" s="176">
        <f>'実質公債費比率（分子）の構造'!N$45</f>
        <v>591</v>
      </c>
      <c r="L49" s="176"/>
      <c r="M49" s="176"/>
      <c r="N49" s="176">
        <f>'実質公債費比率（分子）の構造'!O$45</f>
        <v>599</v>
      </c>
      <c r="O49" s="176"/>
      <c r="P49" s="176"/>
    </row>
    <row r="50" spans="1:16" x14ac:dyDescent="0.2">
      <c r="A50" s="176" t="s">
        <v>73</v>
      </c>
      <c r="B50" s="176" t="e">
        <f>NA()</f>
        <v>#N/A</v>
      </c>
      <c r="C50" s="176">
        <f>IF(ISNUMBER('実質公債費比率（分子）の構造'!K$53),'実質公債費比率（分子）の構造'!K$53,NA())</f>
        <v>272</v>
      </c>
      <c r="D50" s="176" t="e">
        <f>NA()</f>
        <v>#N/A</v>
      </c>
      <c r="E50" s="176" t="e">
        <f>NA()</f>
        <v>#N/A</v>
      </c>
      <c r="F50" s="176">
        <f>IF(ISNUMBER('実質公債費比率（分子）の構造'!L$53),'実質公債費比率（分子）の構造'!L$53,NA())</f>
        <v>249</v>
      </c>
      <c r="G50" s="176" t="e">
        <f>NA()</f>
        <v>#N/A</v>
      </c>
      <c r="H50" s="176" t="e">
        <f>NA()</f>
        <v>#N/A</v>
      </c>
      <c r="I50" s="176">
        <f>IF(ISNUMBER('実質公債費比率（分子）の構造'!M$53),'実質公債費比率（分子）の構造'!M$53,NA())</f>
        <v>218</v>
      </c>
      <c r="J50" s="176" t="e">
        <f>NA()</f>
        <v>#N/A</v>
      </c>
      <c r="K50" s="176" t="e">
        <f>NA()</f>
        <v>#N/A</v>
      </c>
      <c r="L50" s="176">
        <f>IF(ISNUMBER('実質公債費比率（分子）の構造'!N$53),'実質公債費比率（分子）の構造'!N$53,NA())</f>
        <v>275</v>
      </c>
      <c r="M50" s="176" t="e">
        <f>NA()</f>
        <v>#N/A</v>
      </c>
      <c r="N50" s="176" t="e">
        <f>NA()</f>
        <v>#N/A</v>
      </c>
      <c r="O50" s="176">
        <f>IF(ISNUMBER('実質公債費比率（分子）の構造'!O$53),'実質公債費比率（分子）の構造'!O$53,NA())</f>
        <v>273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7364</v>
      </c>
      <c r="E56" s="175"/>
      <c r="F56" s="175"/>
      <c r="G56" s="175">
        <f>'将来負担比率（分子）の構造'!J$52</f>
        <v>7257</v>
      </c>
      <c r="H56" s="175"/>
      <c r="I56" s="175"/>
      <c r="J56" s="175">
        <f>'将来負担比率（分子）の構造'!K$52</f>
        <v>7079</v>
      </c>
      <c r="K56" s="175"/>
      <c r="L56" s="175"/>
      <c r="M56" s="175">
        <f>'将来負担比率（分子）の構造'!L$52</f>
        <v>6886</v>
      </c>
      <c r="N56" s="175"/>
      <c r="O56" s="175"/>
      <c r="P56" s="175">
        <f>'将来負担比率（分子）の構造'!M$52</f>
        <v>6590</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1914</v>
      </c>
      <c r="E58" s="175"/>
      <c r="F58" s="175"/>
      <c r="G58" s="175">
        <f>'将来負担比率（分子）の構造'!J$50</f>
        <v>1914</v>
      </c>
      <c r="H58" s="175"/>
      <c r="I58" s="175"/>
      <c r="J58" s="175">
        <f>'将来負担比率（分子）の構造'!K$50</f>
        <v>1916</v>
      </c>
      <c r="K58" s="175"/>
      <c r="L58" s="175"/>
      <c r="M58" s="175">
        <f>'将来負担比率（分子）の構造'!L$50</f>
        <v>2230</v>
      </c>
      <c r="N58" s="175"/>
      <c r="O58" s="175"/>
      <c r="P58" s="175">
        <f>'将来負担比率（分子）の構造'!M$50</f>
        <v>2775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1171</v>
      </c>
      <c r="C62" s="175"/>
      <c r="D62" s="175"/>
      <c r="E62" s="175">
        <f>'将来負担比率（分子）の構造'!J$45</f>
        <v>1156</v>
      </c>
      <c r="F62" s="175"/>
      <c r="G62" s="175"/>
      <c r="H62" s="175">
        <f>'将来負担比率（分子）の構造'!K$45</f>
        <v>1147</v>
      </c>
      <c r="I62" s="175"/>
      <c r="J62" s="175"/>
      <c r="K62" s="175">
        <f>'将来負担比率（分子）の構造'!L$45</f>
        <v>1126</v>
      </c>
      <c r="L62" s="175"/>
      <c r="M62" s="175"/>
      <c r="N62" s="175">
        <f>'将来負担比率（分子）の構造'!M$45</f>
        <v>1126</v>
      </c>
      <c r="O62" s="175"/>
      <c r="P62" s="175"/>
    </row>
    <row r="63" spans="1:16" x14ac:dyDescent="0.2">
      <c r="A63" s="175" t="s">
        <v>36</v>
      </c>
      <c r="B63" s="175">
        <f>'将来負担比率（分子）の構造'!I$44</f>
        <v>134</v>
      </c>
      <c r="C63" s="175"/>
      <c r="D63" s="175"/>
      <c r="E63" s="175">
        <f>'将来負担比率（分子）の構造'!J$44</f>
        <v>205</v>
      </c>
      <c r="F63" s="175"/>
      <c r="G63" s="175"/>
      <c r="H63" s="175">
        <f>'将来負担比率（分子）の構造'!K$44</f>
        <v>417</v>
      </c>
      <c r="I63" s="175"/>
      <c r="J63" s="175"/>
      <c r="K63" s="175">
        <f>'将来負担比率（分子）の構造'!L$44</f>
        <v>426</v>
      </c>
      <c r="L63" s="175"/>
      <c r="M63" s="175"/>
      <c r="N63" s="175">
        <f>'将来負担比率（分子）の構造'!M$44</f>
        <v>363</v>
      </c>
      <c r="O63" s="175"/>
      <c r="P63" s="175"/>
    </row>
    <row r="64" spans="1:16" x14ac:dyDescent="0.2">
      <c r="A64" s="175" t="s">
        <v>35</v>
      </c>
      <c r="B64" s="175">
        <f>'将来負担比率（分子）の構造'!I$43</f>
        <v>4195</v>
      </c>
      <c r="C64" s="175"/>
      <c r="D64" s="175"/>
      <c r="E64" s="175">
        <f>'将来負担比率（分子）の構造'!J$43</f>
        <v>4170</v>
      </c>
      <c r="F64" s="175"/>
      <c r="G64" s="175"/>
      <c r="H64" s="175">
        <f>'将来負担比率（分子）の構造'!K$43</f>
        <v>3499</v>
      </c>
      <c r="I64" s="175"/>
      <c r="J64" s="175"/>
      <c r="K64" s="175">
        <f>'将来負担比率（分子）の構造'!L$43</f>
        <v>3260</v>
      </c>
      <c r="L64" s="175"/>
      <c r="M64" s="175"/>
      <c r="N64" s="175">
        <f>'将来負担比率（分子）の構造'!M$43</f>
        <v>3258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7056</v>
      </c>
      <c r="C66" s="175"/>
      <c r="D66" s="175"/>
      <c r="E66" s="175">
        <f>'将来負担比率（分子）の構造'!J$41</f>
        <v>6946</v>
      </c>
      <c r="F66" s="175"/>
      <c r="G66" s="175"/>
      <c r="H66" s="175">
        <f>'将来負担比率（分子）の構造'!K$41</f>
        <v>6775</v>
      </c>
      <c r="I66" s="175"/>
      <c r="J66" s="175"/>
      <c r="K66" s="175">
        <f>'将来負担比率（分子）の構造'!L$41</f>
        <v>6742</v>
      </c>
      <c r="L66" s="175"/>
      <c r="M66" s="175"/>
      <c r="N66" s="175">
        <f>'将来負担比率（分子）の構造'!M$41</f>
        <v>6420</v>
      </c>
      <c r="O66" s="175"/>
      <c r="P66" s="175"/>
    </row>
    <row r="67" spans="1:16" x14ac:dyDescent="0.2">
      <c r="A67" s="175" t="s">
        <v>77</v>
      </c>
      <c r="B67" s="175" t="e">
        <f>NA()</f>
        <v>#N/A</v>
      </c>
      <c r="C67" s="175">
        <f>IF(ISNUMBER('将来負担比率（分子）の構造'!I$53), IF('将来負担比率（分子）の構造'!I$53 &lt; 0, 0, '将来負担比率（分子）の構造'!I$53), NA())</f>
        <v>3278</v>
      </c>
      <c r="D67" s="175" t="e">
        <f>NA()</f>
        <v>#N/A</v>
      </c>
      <c r="E67" s="175" t="e">
        <f>NA()</f>
        <v>#N/A</v>
      </c>
      <c r="F67" s="175">
        <f>IF(ISNUMBER('将来負担比率（分子）の構造'!J$53), IF('将来負担比率（分子）の構造'!J$53 &lt; 0, 0, '将来負担比率（分子）の構造'!J$53), NA())</f>
        <v>3307</v>
      </c>
      <c r="G67" s="175" t="e">
        <f>NA()</f>
        <v>#N/A</v>
      </c>
      <c r="H67" s="175" t="e">
        <f>NA()</f>
        <v>#N/A</v>
      </c>
      <c r="I67" s="175">
        <f>IF(ISNUMBER('将来負担比率（分子）の構造'!K$53), IF('将来負担比率（分子）の構造'!K$53 &lt; 0, 0, '将来負担比率（分子）の構造'!K$53), NA())</f>
        <v>2842</v>
      </c>
      <c r="J67" s="175" t="e">
        <f>NA()</f>
        <v>#N/A</v>
      </c>
      <c r="K67" s="175" t="e">
        <f>NA()</f>
        <v>#N/A</v>
      </c>
      <c r="L67" s="175">
        <f>IF(ISNUMBER('将来負担比率（分子）の構造'!L$53), IF('将来負担比率（分子）の構造'!L$53 &lt; 0, 0, '将来負担比率（分子）の構造'!L$53), NA())</f>
        <v>2438</v>
      </c>
      <c r="M67" s="175" t="e">
        <f>NA()</f>
        <v>#N/A</v>
      </c>
      <c r="N67" s="175" t="e">
        <f>NA()</f>
        <v>#N/A</v>
      </c>
      <c r="O67" s="175">
        <f>IF(ISNUMBER('将来負担比率（分子）の構造'!M$53), IF('将来負担比率（分子）の構造'!M$53 &lt; 0, 0, '将来負担比率（分子）の構造'!M$53), NA())</f>
        <v>1803</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606</v>
      </c>
      <c r="C72" s="179">
        <f>基金残高に係る経年分析!G55</f>
        <v>686</v>
      </c>
      <c r="D72" s="179">
        <f>基金残高に係る経年分析!H55</f>
        <v>926</v>
      </c>
    </row>
    <row r="73" spans="1:16" x14ac:dyDescent="0.2">
      <c r="A73" s="178" t="s">
        <v>80</v>
      </c>
      <c r="B73" s="179">
        <f>基金残高に係る経年分析!F56</f>
        <v>11</v>
      </c>
      <c r="C73" s="179">
        <f>基金残高に係る経年分析!G56</f>
        <v>118</v>
      </c>
      <c r="D73" s="179">
        <f>基金残高に係る経年分析!H56</f>
        <v>118</v>
      </c>
    </row>
    <row r="74" spans="1:16" x14ac:dyDescent="0.2">
      <c r="A74" s="178" t="s">
        <v>81</v>
      </c>
      <c r="B74" s="179">
        <f>基金残高に係る経年分析!F57</f>
        <v>656</v>
      </c>
      <c r="C74" s="179">
        <f>基金残高に係る経年分析!G57</f>
        <v>779</v>
      </c>
      <c r="D74" s="179">
        <f>基金残高に係る経年分析!H57</f>
        <v>1134</v>
      </c>
    </row>
  </sheetData>
  <sheetProtection algorithmName="SHA-512" hashValue="QT8tZxABXu8l2y6vC5ouAXhmaGjJGAZoC+Ft1/eB2Lp2fFyJ/ZhF/cXxYCVR6nmsUxIhGHspKhASbv1Nvlb+HQ==" saltValue="G+z6R/EbfmKOhpo2mpWgk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2024-03-18T02:07:34Z</cp:lastPrinted>
  <dcterms:created xsi:type="dcterms:W3CDTF">2024-02-05T01:37:28Z</dcterms:created>
  <dcterms:modified xsi:type="dcterms:W3CDTF">2024-09-26T06:20:02Z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2024-09-26T06:20:02Z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c71851bb-b988-4908-942d-f24fe00532fc</vt:lpwstr>
  </property>
  <property fmtid="{D5CDD505-2E9C-101B-9397-08002B2CF9AE}" pid="8" name="MSIP_Label_defa4170-0d19-0005-0004-bc88714345d2_ContentBits">
    <vt:lpwstr>0</vt:lpwstr>
  </property>
</Properties>
</file>