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<sst xmlns="http://schemas.openxmlformats.org/spreadsheetml/2006/main" count="219" uniqueCount="68">
  <si>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</si>
  <si>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</si>
  <si>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</si>
  <si>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</si>
  <si>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</si>
  <si>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</si>
  <si>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</si>
  <si>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</si>
  <si>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</si>
  <si>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</si>
  <si>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</si>
  <si>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市町村名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</si>
  <si>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</si>
  <si>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</si>
  <si>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</si>
  <si>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</si>
  <si>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</si>
  <si>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</si>
  <si>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</si>
  <si>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</si>
  <si>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</si>
  <si>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受</t>
  </si>
  <si>
    <t>象</t>
  </si>
  <si>
    <t>診</t>
  </si>
  <si>
    <t>数</t>
  </si>
  <si>
    <t>受</t>
  </si>
  <si>
    <t>診</t>
  </si>
  <si>
    <t>前</t>
  </si>
  <si>
    <t>年</t>
  </si>
  <si>
    <t>度</t>
  </si>
  <si>
    <t>受</t>
  </si>
  <si>
    <t>者</t>
  </si>
  <si>
    <t>連</t>
  </si>
  <si>
    <t>続</t>
  </si>
  <si>
    <t>＜視触診およびマンモグラフィ＞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</si>
  <si>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</si>
  <si>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</si>
  <si>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</si>
  <si>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オ　乳がん検診実施状況（Ｔ６－５）</t>
  </si>
  <si>
    <t>＜マンモグラフィのみ＞</t>
  </si>
  <si>
    <t>初</t>
  </si>
  <si>
    <t>回</t>
  </si>
  <si>
    <t>受</t>
  </si>
  <si>
    <t>診</t>
  </si>
  <si>
    <t>者</t>
  </si>
  <si>
    <t>数</t>
  </si>
  <si>
    <t>（再掲）</t>
  </si>
  <si>
    <t>精　密　検　査　受　診　者</t>
  </si>
  <si>
    <t>精　密　検　査　結　果</t>
  </si>
  <si>
    <t>が　</t>
  </si>
  <si>
    <t>が患</t>
  </si>
  <si>
    <t>んあ</t>
  </si>
  <si>
    <t>ん　</t>
  </si>
  <si>
    <t>んで</t>
  </si>
  <si>
    <t>把</t>
  </si>
  <si>
    <t>でっ</t>
  </si>
  <si>
    <t>の　</t>
  </si>
  <si>
    <t>以あ</t>
  </si>
  <si>
    <t>　た</t>
  </si>
  <si>
    <t>　疑あ　</t>
  </si>
  <si>
    <t>外っ</t>
  </si>
  <si>
    <t>握</t>
  </si>
  <si>
    <t>　者</t>
  </si>
  <si>
    <t>いる</t>
  </si>
  <si>
    <t>のた</t>
  </si>
  <si>
    <t>の者</t>
  </si>
  <si>
    <t>疾者</t>
  </si>
  <si>
    <t>（平成２２年度）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</si>
</sst>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</numFmts>
  <fonts count="42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Alignment="1">
      <alignment/>
    </xf>
    <xf numFmtId="41" fontId="2" fillId="0" borderId="17" xfId="0" applyNumberFormat="1" applyFont="1" applyFill="1" applyBorder="1" applyAlignment="1" applyProtection="1">
      <alignment horizontal="right"/>
      <protection locked="0"/>
    </xf>
    <xf numFmtId="41" fontId="2" fillId="0" borderId="18" xfId="0" applyNumberFormat="1" applyFont="1" applyFill="1" applyBorder="1" applyAlignment="1" applyProtection="1">
      <alignment horizontal="right"/>
      <protection locked="0"/>
    </xf>
    <xf numFmtId="41" fontId="2" fillId="0" borderId="17" xfId="0" applyNumberFormat="1" applyFont="1" applyFill="1" applyBorder="1" applyAlignment="1" applyProtection="1">
      <alignment horizontal="right" shrinkToFit="1"/>
      <protection locked="0"/>
    </xf>
    <xf numFmtId="41" fontId="2" fillId="0" borderId="18" xfId="0" applyNumberFormat="1" applyFont="1" applyFill="1" applyBorder="1" applyAlignment="1" applyProtection="1">
      <alignment horizontal="right" shrinkToFit="1"/>
      <protection locked="0"/>
    </xf>
    <xf numFmtId="41" fontId="2" fillId="0" borderId="19" xfId="0" applyNumberFormat="1" applyFont="1" applyFill="1" applyBorder="1" applyAlignment="1" applyProtection="1">
      <alignment horizontal="right" shrinkToFit="1"/>
      <protection locked="0"/>
    </xf>
    <xf numFmtId="41" fontId="2" fillId="0" borderId="20" xfId="0" applyNumberFormat="1" applyFont="1" applyFill="1" applyBorder="1" applyAlignment="1" applyProtection="1">
      <alignment horizontal="right" shrinkToFit="1"/>
      <protection locked="0"/>
    </xf>
    <xf numFmtId="41" fontId="2" fillId="0" borderId="11" xfId="0" applyNumberFormat="1" applyFont="1" applyFill="1" applyBorder="1" applyAlignment="1">
      <alignment horizontal="right" shrinkToFit="1"/>
    </xf>
    <xf numFmtId="180" fontId="2" fillId="0" borderId="21" xfId="0" applyNumberFormat="1" applyFont="1" applyFill="1" applyBorder="1" applyAlignment="1">
      <alignment horizontal="right" shrinkToFit="1"/>
    </xf>
    <xf numFmtId="41" fontId="2" fillId="0" borderId="13" xfId="0" applyNumberFormat="1" applyFont="1" applyFill="1" applyBorder="1" applyAlignment="1">
      <alignment horizontal="right" shrinkToFit="1"/>
    </xf>
    <xf numFmtId="41" fontId="2" fillId="0" borderId="19" xfId="0" applyNumberFormat="1" applyFont="1" applyFill="1" applyBorder="1" applyAlignment="1" applyProtection="1">
      <alignment horizontal="right"/>
      <protection locked="0"/>
    </xf>
    <xf numFmtId="41" fontId="2" fillId="0" borderId="20" xfId="0" applyNumberFormat="1" applyFont="1" applyFill="1" applyBorder="1" applyAlignment="1" applyProtection="1">
      <alignment horizontal="right"/>
      <protection locked="0"/>
    </xf>
    <xf numFmtId="180" fontId="2" fillId="0" borderId="18" xfId="0" applyNumberFormat="1" applyFont="1" applyFill="1" applyBorder="1" applyAlignment="1">
      <alignment horizontal="right" shrinkToFit="1"/>
    </xf>
    <xf numFmtId="41" fontId="2" fillId="0" borderId="11" xfId="0" applyNumberFormat="1" applyFont="1" applyFill="1" applyBorder="1" applyAlignment="1" applyProtection="1">
      <alignment horizontal="right" shrinkToFit="1"/>
      <protection locked="0"/>
    </xf>
    <xf numFmtId="41" fontId="2" fillId="0" borderId="22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41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0" xfId="0" applyNumberFormat="1" applyFont="1" applyFill="1" applyBorder="1" applyAlignment="1" applyProtection="1">
      <alignment horizontal="right" shrinkToFit="1"/>
      <protection locked="0"/>
    </xf>
    <xf numFmtId="180" fontId="2" fillId="0" borderId="0" xfId="0" applyNumberFormat="1" applyFont="1" applyFill="1" applyBorder="1" applyAlignment="1">
      <alignment horizontal="right" shrinkToFit="1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right" shrinkToFit="1"/>
    </xf>
    <xf numFmtId="41" fontId="2" fillId="0" borderId="28" xfId="0" applyNumberFormat="1" applyFont="1" applyFill="1" applyBorder="1" applyAlignment="1" applyProtection="1">
      <alignment horizontal="right" shrinkToFit="1"/>
      <protection locked="0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1" fontId="2" fillId="0" borderId="30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41" fontId="2" fillId="0" borderId="33" xfId="0" applyNumberFormat="1" applyFont="1" applyFill="1" applyBorder="1" applyAlignment="1" applyProtection="1">
      <alignment horizontal="right" shrinkToFit="1"/>
      <protection locked="0"/>
    </xf>
    <xf numFmtId="0" fontId="0" fillId="0" borderId="13" xfId="0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right" shrinkToFit="1"/>
    </xf>
    <xf numFmtId="180" fontId="2" fillId="0" borderId="20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 shrinkToFit="1"/>
      <protection locked="0"/>
    </xf>
    <xf numFmtId="41" fontId="2" fillId="0" borderId="25" xfId="0" applyNumberFormat="1" applyFont="1" applyFill="1" applyBorder="1" applyAlignment="1" applyProtection="1">
      <alignment horizontal="right" shrinkToFit="1"/>
      <protection locked="0"/>
    </xf>
    <xf numFmtId="0" fontId="0" fillId="0" borderId="34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1" fontId="2" fillId="0" borderId="35" xfId="0" applyNumberFormat="1" applyFont="1" applyFill="1" applyBorder="1" applyAlignment="1" applyProtection="1">
      <alignment horizontal="right" shrinkToFit="1"/>
      <protection locked="0"/>
    </xf>
    <xf numFmtId="41" fontId="2" fillId="0" borderId="36" xfId="0" applyNumberFormat="1" applyFont="1" applyFill="1" applyBorder="1" applyAlignment="1" applyProtection="1">
      <alignment horizontal="right" shrinkToFit="1"/>
      <protection locked="0"/>
    </xf>
    <xf numFmtId="41" fontId="2" fillId="0" borderId="37" xfId="0" applyNumberFormat="1" applyFont="1" applyFill="1" applyBorder="1" applyAlignment="1" applyProtection="1">
      <alignment horizontal="right" shrinkToFit="1"/>
      <protection locked="0"/>
    </xf>
    <xf numFmtId="180" fontId="2" fillId="0" borderId="38" xfId="0" applyNumberFormat="1" applyFont="1" applyFill="1" applyBorder="1" applyAlignment="1">
      <alignment horizontal="right" shrinkToFit="1"/>
    </xf>
    <xf numFmtId="41" fontId="2" fillId="0" borderId="35" xfId="0" applyNumberFormat="1" applyFont="1" applyFill="1" applyBorder="1" applyAlignment="1" applyProtection="1">
      <alignment horizontal="right"/>
      <protection locked="0"/>
    </xf>
    <xf numFmtId="180" fontId="2" fillId="0" borderId="39" xfId="0" applyNumberFormat="1" applyFont="1" applyFill="1" applyBorder="1" applyAlignment="1">
      <alignment horizontal="right" shrinkToFit="1"/>
    </xf>
    <xf numFmtId="41" fontId="2" fillId="0" borderId="39" xfId="0" applyNumberFormat="1" applyFont="1" applyFill="1" applyBorder="1" applyAlignment="1" applyProtection="1">
      <alignment horizontal="right" shrinkToFit="1"/>
      <protection locked="0"/>
    </xf>
    <xf numFmtId="41" fontId="2" fillId="0" borderId="37" xfId="0" applyNumberFormat="1" applyFont="1" applyFill="1" applyBorder="1" applyAlignment="1" applyProtection="1">
      <alignment horizontal="right"/>
      <protection locked="0"/>
    </xf>
    <xf numFmtId="41" fontId="2" fillId="0" borderId="39" xfId="0" applyNumberFormat="1" applyFont="1" applyFill="1" applyBorder="1" applyAlignment="1" applyProtection="1">
      <alignment horizontal="right"/>
      <protection locked="0"/>
    </xf>
    <xf numFmtId="41" fontId="2" fillId="0" borderId="38" xfId="0" applyNumberFormat="1" applyFont="1" applyFill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/>
    </xf>
    <xf numFmtId="41" fontId="2" fillId="0" borderId="35" xfId="0" applyNumberFormat="1" applyFont="1" applyBorder="1" applyAlignment="1" applyProtection="1">
      <alignment horizontal="right" shrinkToFit="1"/>
      <protection locked="0"/>
    </xf>
    <xf numFmtId="41" fontId="2" fillId="0" borderId="37" xfId="0" applyNumberFormat="1" applyFont="1" applyBorder="1" applyAlignment="1" applyProtection="1">
      <alignment horizontal="right" shrinkToFit="1"/>
      <protection locked="0"/>
    </xf>
    <xf numFmtId="41" fontId="2" fillId="0" borderId="42" xfId="0" applyNumberFormat="1" applyFont="1" applyBorder="1" applyAlignment="1" applyProtection="1">
      <alignment horizontal="right" shrinkToFit="1"/>
      <protection locked="0"/>
    </xf>
    <xf numFmtId="41" fontId="2" fillId="0" borderId="38" xfId="0" applyNumberFormat="1" applyFont="1" applyBorder="1" applyAlignment="1" applyProtection="1">
      <alignment horizontal="right" shrinkToFi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F12">
      <selection activeCell="Q31" sqref="Q31"/>
    </sheetView>
  </sheetViews>
  <sheetFormatPr defaultColWidth="10.7109375" defaultRowHeight="10.5" customHeight="1"/>
  <cols>
    <col min="1" max="7" width="10.8515625" style="0" customWidth="1"/>
    <col min="8" max="17" width="8.8515625" style="0" customWidth="1"/>
    <col min="18" max="26" width="5.7109375" style="0" customWidth="1"/>
    <col min="27" max="28" width="4.7109375" style="0" customWidth="1"/>
    <col min="29" max="34" width="5.7109375" style="0" customWidth="1"/>
    <col min="35" max="35" width="7.7109375" style="0" customWidth="1"/>
    <col min="36" max="37" width="6.7109375" style="0" customWidth="1"/>
    <col min="38" max="38" width="10.7109375" style="0" customWidth="1"/>
    <col min="39" max="39" width="5.7109375" style="0" customWidth="1"/>
    <col min="40" max="40" width="4.7109375" style="0" customWidth="1"/>
    <col min="41" max="41" width="5.7109375" style="0" customWidth="1"/>
    <col min="42" max="42" width="4.7109375" style="0" customWidth="1"/>
    <col min="43" max="43" width="5.7109375" style="0" customWidth="1"/>
    <col min="44" max="45" width="4.7109375" style="0" customWidth="1"/>
    <col min="46" max="46" width="5.7109375" style="0" customWidth="1"/>
    <col min="47" max="47" width="4.7109375" style="0" customWidth="1"/>
    <col min="48" max="50" width="5.7109375" style="0" customWidth="1"/>
    <col min="51" max="52" width="1.7109375" style="0" customWidth="1"/>
    <col min="53" max="53" width="10.7109375" style="0" customWidth="1"/>
    <col min="54" max="54" width="8.7109375" style="0" customWidth="1"/>
    <col min="55" max="55" width="10.7109375" style="0" customWidth="1"/>
    <col min="56" max="56" width="9.7109375" style="0" customWidth="1"/>
    <col min="57" max="57" width="6.7109375" style="0" customWidth="1"/>
    <col min="58" max="59" width="5.7109375" style="0" customWidth="1"/>
    <col min="60" max="62" width="6.7109375" style="0" customWidth="1"/>
    <col min="63" max="63" width="5.7109375" style="0" customWidth="1"/>
    <col min="64" max="65" width="6.7109375" style="0" customWidth="1"/>
    <col min="66" max="66" width="5.7109375" style="0" customWidth="1"/>
    <col min="67" max="84" width="4.7109375" style="0" customWidth="1"/>
    <col min="85" max="85" width="5.7109375" style="0" customWidth="1"/>
    <col min="86" max="87" width="6.7109375" style="0" customWidth="1"/>
  </cols>
  <sheetData>
    <row r="1" spans="1:19" ht="16.5" customHeight="1">
      <c r="A1" s="11" t="s">
        <v>38</v>
      </c>
      <c r="R1" s="26"/>
      <c r="S1" s="26"/>
    </row>
    <row r="2" spans="1:35" ht="20.25" customHeight="1" thickBot="1">
      <c r="A2" s="1" t="s">
        <v>39</v>
      </c>
      <c r="N2" s="2" t="s">
        <v>67</v>
      </c>
      <c r="R2" s="26"/>
      <c r="S2" s="26"/>
      <c r="AI2" s="3" t="s">
        <v>0</v>
      </c>
    </row>
    <row r="3" spans="1:19" ht="12.75" customHeight="1">
      <c r="A3" s="4"/>
      <c r="B3" s="46" t="s">
        <v>1</v>
      </c>
      <c r="C3" s="41" t="s">
        <v>25</v>
      </c>
      <c r="D3" s="5" t="s">
        <v>27</v>
      </c>
      <c r="E3" s="5">
        <v>2</v>
      </c>
      <c r="F3" s="6" t="s">
        <v>40</v>
      </c>
      <c r="G3" s="51" t="s">
        <v>21</v>
      </c>
      <c r="H3" s="30" t="s">
        <v>3</v>
      </c>
      <c r="I3" s="5" t="s">
        <v>3</v>
      </c>
      <c r="J3" s="5" t="s">
        <v>4</v>
      </c>
      <c r="K3" s="6" t="s">
        <v>4</v>
      </c>
      <c r="L3" s="77" t="s">
        <v>47</v>
      </c>
      <c r="M3" s="78"/>
      <c r="N3" s="78"/>
      <c r="O3" s="78"/>
      <c r="P3" s="79"/>
      <c r="Q3" s="7"/>
      <c r="R3" s="26"/>
      <c r="S3" s="26"/>
    </row>
    <row r="4" spans="1:19" ht="12.75" customHeight="1">
      <c r="A4" s="8" t="s">
        <v>2</v>
      </c>
      <c r="B4" s="47"/>
      <c r="C4" s="42"/>
      <c r="D4" s="9" t="s">
        <v>28</v>
      </c>
      <c r="E4" s="9" t="s">
        <v>28</v>
      </c>
      <c r="F4" s="56" t="s">
        <v>41</v>
      </c>
      <c r="G4" s="10"/>
      <c r="H4" s="31" t="s">
        <v>4</v>
      </c>
      <c r="I4" s="9" t="s">
        <v>4</v>
      </c>
      <c r="J4" s="9" t="s">
        <v>6</v>
      </c>
      <c r="K4" s="9" t="s">
        <v>6</v>
      </c>
      <c r="L4" s="80" t="s">
        <v>48</v>
      </c>
      <c r="M4" s="81"/>
      <c r="N4" s="81"/>
      <c r="O4" s="82"/>
      <c r="P4" s="9" t="s">
        <v>10</v>
      </c>
      <c r="Q4" s="10" t="s">
        <v>4</v>
      </c>
      <c r="R4" s="26"/>
      <c r="S4" s="26"/>
    </row>
    <row r="5" spans="1:19" ht="12.75" customHeight="1">
      <c r="A5" s="8"/>
      <c r="B5" s="47" t="s">
        <v>22</v>
      </c>
      <c r="C5" s="42" t="s">
        <v>26</v>
      </c>
      <c r="D5" s="9" t="s">
        <v>29</v>
      </c>
      <c r="E5" s="9" t="s">
        <v>32</v>
      </c>
      <c r="F5" s="56" t="s">
        <v>42</v>
      </c>
      <c r="G5" s="10" t="s">
        <v>23</v>
      </c>
      <c r="H5" s="31" t="s">
        <v>6</v>
      </c>
      <c r="I5" s="9" t="s">
        <v>6</v>
      </c>
      <c r="J5" s="9" t="s">
        <v>8</v>
      </c>
      <c r="K5" s="9" t="s">
        <v>8</v>
      </c>
      <c r="L5" s="9" t="s">
        <v>7</v>
      </c>
      <c r="M5" s="9" t="s">
        <v>49</v>
      </c>
      <c r="N5" s="9" t="s">
        <v>49</v>
      </c>
      <c r="O5" s="9" t="s">
        <v>50</v>
      </c>
      <c r="P5" s="9"/>
      <c r="Q5" s="10" t="s">
        <v>6</v>
      </c>
      <c r="R5" s="26"/>
      <c r="S5" s="26"/>
    </row>
    <row r="6" spans="1:19" ht="12.75" customHeight="1">
      <c r="A6" s="8"/>
      <c r="B6" s="47"/>
      <c r="C6" s="42"/>
      <c r="D6" s="9" t="s">
        <v>30</v>
      </c>
      <c r="E6" s="9" t="s">
        <v>33</v>
      </c>
      <c r="F6" s="56" t="s">
        <v>43</v>
      </c>
      <c r="G6" s="10"/>
      <c r="H6" s="31" t="s">
        <v>12</v>
      </c>
      <c r="I6" s="9" t="s">
        <v>13</v>
      </c>
      <c r="J6" s="9" t="s">
        <v>5</v>
      </c>
      <c r="K6" s="9" t="s">
        <v>5</v>
      </c>
      <c r="L6" s="9" t="s">
        <v>9</v>
      </c>
      <c r="M6" s="9" t="s">
        <v>51</v>
      </c>
      <c r="N6" s="9" t="s">
        <v>52</v>
      </c>
      <c r="O6" s="9" t="s">
        <v>53</v>
      </c>
      <c r="P6" s="9" t="s">
        <v>54</v>
      </c>
      <c r="Q6" s="10" t="s">
        <v>10</v>
      </c>
      <c r="R6" s="26"/>
      <c r="S6" s="26"/>
    </row>
    <row r="7" spans="1:19" ht="12.75" customHeight="1">
      <c r="A7" s="8"/>
      <c r="B7" s="47" t="s">
        <v>12</v>
      </c>
      <c r="C7" s="42" t="s">
        <v>12</v>
      </c>
      <c r="D7" s="9" t="s">
        <v>26</v>
      </c>
      <c r="E7" s="9" t="s">
        <v>30</v>
      </c>
      <c r="F7" s="56" t="s">
        <v>44</v>
      </c>
      <c r="G7" s="10" t="s">
        <v>13</v>
      </c>
      <c r="H7" s="31" t="s">
        <v>24</v>
      </c>
      <c r="I7" s="9" t="s">
        <v>2</v>
      </c>
      <c r="J7" s="9" t="s">
        <v>12</v>
      </c>
      <c r="K7" s="9" t="s">
        <v>13</v>
      </c>
      <c r="L7" s="9" t="s">
        <v>14</v>
      </c>
      <c r="M7" s="9" t="s">
        <v>55</v>
      </c>
      <c r="N7" s="9" t="s">
        <v>56</v>
      </c>
      <c r="O7" s="9" t="s">
        <v>57</v>
      </c>
      <c r="P7" s="9" t="s">
        <v>2</v>
      </c>
      <c r="Q7" s="10" t="s">
        <v>8</v>
      </c>
      <c r="R7" s="26"/>
      <c r="S7" s="26"/>
    </row>
    <row r="8" spans="1:19" ht="12.75" customHeight="1">
      <c r="A8" s="8"/>
      <c r="B8" s="47"/>
      <c r="C8" s="42"/>
      <c r="D8" s="9" t="s">
        <v>31</v>
      </c>
      <c r="E8" s="9" t="s">
        <v>26</v>
      </c>
      <c r="F8" s="56" t="s">
        <v>45</v>
      </c>
      <c r="G8" s="10"/>
      <c r="H8" s="31"/>
      <c r="I8" s="9"/>
      <c r="J8" s="9" t="s">
        <v>16</v>
      </c>
      <c r="K8" s="9"/>
      <c r="L8" s="9" t="s">
        <v>15</v>
      </c>
      <c r="M8" s="9" t="s">
        <v>58</v>
      </c>
      <c r="N8" s="9" t="s">
        <v>59</v>
      </c>
      <c r="O8" s="9" t="s">
        <v>60</v>
      </c>
      <c r="P8" s="9" t="s">
        <v>61</v>
      </c>
      <c r="Q8" s="10" t="s">
        <v>5</v>
      </c>
      <c r="R8" s="26"/>
      <c r="S8" s="26"/>
    </row>
    <row r="9" spans="1:19" ht="12.75" customHeight="1">
      <c r="A9" s="8"/>
      <c r="B9" s="47" t="s">
        <v>16</v>
      </c>
      <c r="C9" s="42" t="s">
        <v>16</v>
      </c>
      <c r="D9" s="9" t="s">
        <v>24</v>
      </c>
      <c r="E9" s="9" t="s">
        <v>31</v>
      </c>
      <c r="F9" s="56" t="s">
        <v>45</v>
      </c>
      <c r="G9" s="10" t="s">
        <v>17</v>
      </c>
      <c r="H9" s="31"/>
      <c r="I9" s="9" t="s">
        <v>17</v>
      </c>
      <c r="J9" s="9"/>
      <c r="K9" s="9" t="s">
        <v>17</v>
      </c>
      <c r="L9" s="9" t="s">
        <v>18</v>
      </c>
      <c r="M9" s="9" t="s">
        <v>62</v>
      </c>
      <c r="N9" s="9" t="s">
        <v>63</v>
      </c>
      <c r="O9" s="9" t="s">
        <v>64</v>
      </c>
      <c r="P9" s="9" t="s">
        <v>2</v>
      </c>
      <c r="Q9" s="10" t="s">
        <v>12</v>
      </c>
      <c r="R9" s="26"/>
      <c r="S9" s="26"/>
    </row>
    <row r="10" spans="1:19" ht="12.75" customHeight="1" thickBot="1">
      <c r="A10" s="8"/>
      <c r="B10" s="47" t="s">
        <v>2</v>
      </c>
      <c r="C10" s="42" t="s">
        <v>2</v>
      </c>
      <c r="D10" s="9"/>
      <c r="E10" s="9" t="s">
        <v>24</v>
      </c>
      <c r="F10" s="9" t="s">
        <v>46</v>
      </c>
      <c r="G10" s="10"/>
      <c r="H10" s="31"/>
      <c r="I10" s="9" t="s">
        <v>2</v>
      </c>
      <c r="J10" s="9" t="s">
        <v>2</v>
      </c>
      <c r="K10" s="9" t="s">
        <v>2</v>
      </c>
      <c r="L10" s="9"/>
      <c r="M10" s="9"/>
      <c r="N10" s="9" t="s">
        <v>65</v>
      </c>
      <c r="O10" s="9" t="s">
        <v>66</v>
      </c>
      <c r="P10" s="9"/>
      <c r="Q10" s="10" t="s">
        <v>2</v>
      </c>
      <c r="R10" s="26"/>
      <c r="S10" s="26"/>
    </row>
    <row r="11" spans="1:19" ht="16.5" customHeight="1" thickBot="1">
      <c r="A11" s="57" t="s">
        <v>19</v>
      </c>
      <c r="B11" s="48">
        <f>SUM(B12:B14)</f>
        <v>33898</v>
      </c>
      <c r="C11" s="43">
        <f>SUM(C12:C14)</f>
        <v>0</v>
      </c>
      <c r="D11" s="18">
        <f>SUM(D12:D14)</f>
        <v>0</v>
      </c>
      <c r="E11" s="18">
        <f>SUM(E12:E14)</f>
        <v>0</v>
      </c>
      <c r="F11" s="18">
        <f>SUM(F12:F14)</f>
        <v>0</v>
      </c>
      <c r="G11" s="52">
        <f>(C11+D11-E11)/B11*100</f>
        <v>0</v>
      </c>
      <c r="H11" s="32">
        <f>SUM(H12:H14)</f>
        <v>0</v>
      </c>
      <c r="I11" s="19">
        <f>IF((C11=0)*OR(H11=0),0,ROUND(H11/C11*100,1))</f>
        <v>0</v>
      </c>
      <c r="J11" s="18">
        <f>SUM(J12:J14)</f>
        <v>0</v>
      </c>
      <c r="K11" s="19">
        <f>IF((H11=0)*OR(J11=0),0,ROUND(J11/H11*100,1))</f>
        <v>0</v>
      </c>
      <c r="L11" s="18">
        <f aca="true" t="shared" si="0" ref="L11:Q11">SUM(L12:L14)</f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20">
        <f t="shared" si="0"/>
        <v>0</v>
      </c>
      <c r="R11" s="26"/>
      <c r="S11" s="26"/>
    </row>
    <row r="12" spans="1:19" ht="16.5" customHeight="1">
      <c r="A12" s="58" t="s">
        <v>36</v>
      </c>
      <c r="B12" s="49">
        <v>17279</v>
      </c>
      <c r="C12" s="44">
        <v>0</v>
      </c>
      <c r="D12" s="24">
        <v>0</v>
      </c>
      <c r="E12" s="24">
        <v>0</v>
      </c>
      <c r="F12" s="24">
        <v>0</v>
      </c>
      <c r="G12" s="52">
        <f>(C12+D12-E12)/B12*100</f>
        <v>0</v>
      </c>
      <c r="H12" s="33">
        <v>0</v>
      </c>
      <c r="I12" s="19">
        <f>IF((C12=0)*OR(H12=0),0,ROUND(H12/C12*100,1))</f>
        <v>0</v>
      </c>
      <c r="J12" s="24">
        <v>0</v>
      </c>
      <c r="K12" s="19">
        <f>IF((H12=0)*OR(J12=0),0,ROUND(J12/H12*100,1))</f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1">
        <v>0</v>
      </c>
      <c r="R12" s="26"/>
      <c r="S12" s="26"/>
    </row>
    <row r="13" spans="1:19" ht="16.5" customHeight="1">
      <c r="A13" s="71" t="s">
        <v>37</v>
      </c>
      <c r="B13" s="50">
        <v>2711</v>
      </c>
      <c r="C13" s="45">
        <v>0</v>
      </c>
      <c r="D13" s="15">
        <v>0</v>
      </c>
      <c r="E13" s="15">
        <v>0</v>
      </c>
      <c r="F13" s="15">
        <v>0</v>
      </c>
      <c r="G13" s="53">
        <f>(C13+D13-E13)/B13*100</f>
        <v>0</v>
      </c>
      <c r="H13" s="34">
        <v>0</v>
      </c>
      <c r="I13" s="23">
        <f>IF((C13=0)*OR(H13=0),0,ROUND(H13/C13*100,1))</f>
        <v>0</v>
      </c>
      <c r="J13" s="25">
        <f>IF(SUM(L13:P13)=(H13-Q13),SUM(L13:P13),"X")</f>
        <v>0</v>
      </c>
      <c r="K13" s="23">
        <f>IF((H13=0)*OR(J13=0),0,ROUND(J13/H13*100,1))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22">
        <v>0</v>
      </c>
      <c r="R13" s="26"/>
      <c r="S13" s="26"/>
    </row>
    <row r="14" spans="1:19" ht="16.5" customHeight="1" thickBot="1">
      <c r="A14" s="60" t="s">
        <v>20</v>
      </c>
      <c r="B14" s="61">
        <v>13908</v>
      </c>
      <c r="C14" s="62">
        <v>0</v>
      </c>
      <c r="D14" s="63">
        <v>0</v>
      </c>
      <c r="E14" s="63">
        <v>0</v>
      </c>
      <c r="F14" s="63">
        <v>0</v>
      </c>
      <c r="G14" s="64">
        <f>(C14+D14-E14)/B14*100</f>
        <v>0</v>
      </c>
      <c r="H14" s="65">
        <v>0</v>
      </c>
      <c r="I14" s="66">
        <f>IF((C14=0)*OR(H14=0),0,ROUND(H14/C14*100,1))</f>
        <v>0</v>
      </c>
      <c r="J14" s="67">
        <v>0</v>
      </c>
      <c r="K14" s="66">
        <f>IF((H14=0)*OR(J14=0),0,ROUND(J14/H14*100,1))</f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70">
        <v>0</v>
      </c>
      <c r="R14" s="26"/>
      <c r="S14" s="26"/>
    </row>
    <row r="15" spans="1:19" ht="12" customHeight="1">
      <c r="A15" s="35"/>
      <c r="B15" s="36"/>
      <c r="C15" s="36"/>
      <c r="D15" s="37"/>
      <c r="E15" s="37"/>
      <c r="F15" s="37"/>
      <c r="G15" s="38"/>
      <c r="R15" s="26"/>
      <c r="S15" s="26"/>
    </row>
    <row r="16" spans="1:19" ht="10.5" customHeight="1">
      <c r="A16" s="40"/>
      <c r="B16" s="37"/>
      <c r="C16" s="37"/>
      <c r="D16" s="59" t="s">
        <v>35</v>
      </c>
      <c r="E16" s="37"/>
      <c r="F16" s="37"/>
      <c r="G16" s="38"/>
      <c r="R16" s="26"/>
      <c r="S16" s="26"/>
    </row>
    <row r="17" spans="1:19" ht="10.5" customHeight="1">
      <c r="A17" s="26" t="s">
        <v>0</v>
      </c>
      <c r="B17" s="27"/>
      <c r="C17" s="27"/>
      <c r="D17" s="39"/>
      <c r="E17" s="27"/>
      <c r="F17" s="27"/>
      <c r="G17" s="28" t="s">
        <v>0</v>
      </c>
      <c r="R17" s="26"/>
      <c r="S17" s="26"/>
    </row>
    <row r="18" spans="1:19" ht="16.5" customHeight="1" thickBot="1">
      <c r="A18" s="1" t="s">
        <v>34</v>
      </c>
      <c r="N18" s="2" t="s">
        <v>67</v>
      </c>
      <c r="R18" s="26"/>
      <c r="S18" s="26"/>
    </row>
    <row r="19" spans="1:19" ht="12.75" customHeight="1">
      <c r="A19" s="4"/>
      <c r="B19" s="46" t="s">
        <v>1</v>
      </c>
      <c r="C19" s="5" t="s">
        <v>30</v>
      </c>
      <c r="D19" s="5" t="s">
        <v>27</v>
      </c>
      <c r="E19" s="5">
        <v>2</v>
      </c>
      <c r="F19" s="6" t="s">
        <v>40</v>
      </c>
      <c r="G19" s="51" t="s">
        <v>21</v>
      </c>
      <c r="H19" s="30" t="s">
        <v>3</v>
      </c>
      <c r="I19" s="5" t="s">
        <v>3</v>
      </c>
      <c r="J19" s="5" t="s">
        <v>4</v>
      </c>
      <c r="K19" s="6" t="s">
        <v>4</v>
      </c>
      <c r="L19" s="77" t="s">
        <v>47</v>
      </c>
      <c r="M19" s="78"/>
      <c r="N19" s="78"/>
      <c r="O19" s="78"/>
      <c r="P19" s="79"/>
      <c r="Q19" s="7"/>
      <c r="R19" s="26"/>
      <c r="S19" s="26"/>
    </row>
    <row r="20" spans="1:19" ht="12.75" customHeight="1">
      <c r="A20" s="8" t="s">
        <v>2</v>
      </c>
      <c r="B20" s="47"/>
      <c r="C20" s="9"/>
      <c r="D20" s="9" t="s">
        <v>28</v>
      </c>
      <c r="E20" s="9" t="s">
        <v>28</v>
      </c>
      <c r="F20" s="56" t="s">
        <v>41</v>
      </c>
      <c r="G20" s="10"/>
      <c r="H20" s="31" t="s">
        <v>4</v>
      </c>
      <c r="I20" s="9" t="s">
        <v>4</v>
      </c>
      <c r="J20" s="9" t="s">
        <v>6</v>
      </c>
      <c r="K20" s="9" t="s">
        <v>6</v>
      </c>
      <c r="L20" s="80" t="s">
        <v>48</v>
      </c>
      <c r="M20" s="81"/>
      <c r="N20" s="81"/>
      <c r="O20" s="82"/>
      <c r="P20" s="9" t="s">
        <v>10</v>
      </c>
      <c r="Q20" s="10" t="s">
        <v>4</v>
      </c>
      <c r="R20" s="26"/>
      <c r="S20" s="26"/>
    </row>
    <row r="21" spans="1:19" ht="12.75" customHeight="1">
      <c r="A21" s="8"/>
      <c r="B21" s="47" t="s">
        <v>22</v>
      </c>
      <c r="C21" s="9" t="s">
        <v>26</v>
      </c>
      <c r="D21" s="9" t="s">
        <v>29</v>
      </c>
      <c r="E21" s="9" t="s">
        <v>32</v>
      </c>
      <c r="F21" s="56" t="s">
        <v>42</v>
      </c>
      <c r="G21" s="10" t="s">
        <v>23</v>
      </c>
      <c r="H21" s="31" t="s">
        <v>6</v>
      </c>
      <c r="I21" s="9" t="s">
        <v>6</v>
      </c>
      <c r="J21" s="9" t="s">
        <v>8</v>
      </c>
      <c r="K21" s="9" t="s">
        <v>8</v>
      </c>
      <c r="L21" s="9" t="s">
        <v>7</v>
      </c>
      <c r="M21" s="9" t="s">
        <v>49</v>
      </c>
      <c r="N21" s="9" t="s">
        <v>49</v>
      </c>
      <c r="O21" s="9" t="s">
        <v>50</v>
      </c>
      <c r="P21" s="9"/>
      <c r="Q21" s="10" t="s">
        <v>6</v>
      </c>
      <c r="R21" s="26"/>
      <c r="S21" s="26"/>
    </row>
    <row r="22" spans="1:19" ht="12.75" customHeight="1">
      <c r="A22" s="8" t="s">
        <v>11</v>
      </c>
      <c r="B22" s="47"/>
      <c r="C22" s="9"/>
      <c r="D22" s="9" t="s">
        <v>30</v>
      </c>
      <c r="E22" s="9" t="s">
        <v>33</v>
      </c>
      <c r="F22" s="56" t="s">
        <v>43</v>
      </c>
      <c r="G22" s="10"/>
      <c r="H22" s="31" t="s">
        <v>12</v>
      </c>
      <c r="I22" s="9" t="s">
        <v>13</v>
      </c>
      <c r="J22" s="9" t="s">
        <v>5</v>
      </c>
      <c r="K22" s="9" t="s">
        <v>5</v>
      </c>
      <c r="L22" s="9" t="s">
        <v>9</v>
      </c>
      <c r="M22" s="9" t="s">
        <v>51</v>
      </c>
      <c r="N22" s="9" t="s">
        <v>52</v>
      </c>
      <c r="O22" s="9" t="s">
        <v>53</v>
      </c>
      <c r="P22" s="9" t="s">
        <v>54</v>
      </c>
      <c r="Q22" s="10" t="s">
        <v>10</v>
      </c>
      <c r="R22" s="26"/>
      <c r="S22" s="26"/>
    </row>
    <row r="23" spans="1:19" ht="12.75" customHeight="1">
      <c r="A23" s="8"/>
      <c r="B23" s="47" t="s">
        <v>12</v>
      </c>
      <c r="C23" s="9" t="s">
        <v>31</v>
      </c>
      <c r="D23" s="9" t="s">
        <v>26</v>
      </c>
      <c r="E23" s="9" t="s">
        <v>30</v>
      </c>
      <c r="F23" s="56" t="s">
        <v>44</v>
      </c>
      <c r="G23" s="10" t="s">
        <v>13</v>
      </c>
      <c r="H23" s="31" t="s">
        <v>24</v>
      </c>
      <c r="I23" s="9" t="s">
        <v>2</v>
      </c>
      <c r="J23" s="9" t="s">
        <v>12</v>
      </c>
      <c r="K23" s="9" t="s">
        <v>13</v>
      </c>
      <c r="L23" s="9" t="s">
        <v>14</v>
      </c>
      <c r="M23" s="9" t="s">
        <v>55</v>
      </c>
      <c r="N23" s="9" t="s">
        <v>56</v>
      </c>
      <c r="O23" s="9" t="s">
        <v>57</v>
      </c>
      <c r="P23" s="9" t="s">
        <v>2</v>
      </c>
      <c r="Q23" s="10" t="s">
        <v>8</v>
      </c>
      <c r="R23" s="26"/>
      <c r="S23" s="26"/>
    </row>
    <row r="24" spans="1:19" ht="12.75" customHeight="1">
      <c r="A24" s="8"/>
      <c r="B24" s="47"/>
      <c r="C24" s="9"/>
      <c r="D24" s="9" t="s">
        <v>31</v>
      </c>
      <c r="E24" s="9" t="s">
        <v>26</v>
      </c>
      <c r="F24" s="56" t="s">
        <v>45</v>
      </c>
      <c r="G24" s="10"/>
      <c r="H24" s="31"/>
      <c r="I24" s="9"/>
      <c r="J24" s="9" t="s">
        <v>16</v>
      </c>
      <c r="K24" s="9"/>
      <c r="L24" s="9" t="s">
        <v>15</v>
      </c>
      <c r="M24" s="9" t="s">
        <v>58</v>
      </c>
      <c r="N24" s="9" t="s">
        <v>59</v>
      </c>
      <c r="O24" s="9" t="s">
        <v>60</v>
      </c>
      <c r="P24" s="9" t="s">
        <v>61</v>
      </c>
      <c r="Q24" s="10" t="s">
        <v>5</v>
      </c>
      <c r="R24" s="26"/>
      <c r="S24" s="26"/>
    </row>
    <row r="25" spans="1:19" ht="12.75" customHeight="1">
      <c r="A25" s="8"/>
      <c r="B25" s="47" t="s">
        <v>16</v>
      </c>
      <c r="C25" s="9" t="s">
        <v>24</v>
      </c>
      <c r="D25" s="9" t="s">
        <v>24</v>
      </c>
      <c r="E25" s="9" t="s">
        <v>31</v>
      </c>
      <c r="F25" s="56" t="s">
        <v>45</v>
      </c>
      <c r="G25" s="10" t="s">
        <v>17</v>
      </c>
      <c r="H25" s="31"/>
      <c r="I25" s="9" t="s">
        <v>17</v>
      </c>
      <c r="J25" s="9"/>
      <c r="K25" s="9" t="s">
        <v>17</v>
      </c>
      <c r="L25" s="9" t="s">
        <v>18</v>
      </c>
      <c r="M25" s="9" t="s">
        <v>62</v>
      </c>
      <c r="N25" s="9" t="s">
        <v>63</v>
      </c>
      <c r="O25" s="9" t="s">
        <v>64</v>
      </c>
      <c r="P25" s="9" t="s">
        <v>2</v>
      </c>
      <c r="Q25" s="10" t="s">
        <v>12</v>
      </c>
      <c r="R25" s="26"/>
      <c r="S25" s="26"/>
    </row>
    <row r="26" spans="1:19" ht="12.75" customHeight="1" thickBot="1">
      <c r="A26" s="8"/>
      <c r="B26" s="47" t="s">
        <v>2</v>
      </c>
      <c r="C26" s="9"/>
      <c r="D26" s="9"/>
      <c r="E26" s="9" t="s">
        <v>24</v>
      </c>
      <c r="F26" s="9" t="s">
        <v>46</v>
      </c>
      <c r="G26" s="10"/>
      <c r="H26" s="31"/>
      <c r="I26" s="9" t="s">
        <v>2</v>
      </c>
      <c r="J26" s="9" t="s">
        <v>2</v>
      </c>
      <c r="K26" s="9" t="s">
        <v>2</v>
      </c>
      <c r="L26" s="9"/>
      <c r="M26" s="9"/>
      <c r="N26" s="9" t="s">
        <v>65</v>
      </c>
      <c r="O26" s="9" t="s">
        <v>66</v>
      </c>
      <c r="P26" s="9"/>
      <c r="Q26" s="10" t="s">
        <v>2</v>
      </c>
      <c r="R26" s="26"/>
      <c r="S26" s="26"/>
    </row>
    <row r="27" spans="1:19" ht="16.5" customHeight="1" thickBot="1">
      <c r="A27" s="57" t="s">
        <v>19</v>
      </c>
      <c r="B27" s="48">
        <f>SUM(B28:B30)</f>
        <v>33746</v>
      </c>
      <c r="C27" s="18">
        <f>SUM(C28:C30)</f>
        <v>7783</v>
      </c>
      <c r="D27" s="18">
        <f>SUM(D28:D30)</f>
        <v>7819</v>
      </c>
      <c r="E27" s="18">
        <f>SUM(E28:E30)</f>
        <v>4749</v>
      </c>
      <c r="F27" s="18">
        <f>SUM(F28:F30)</f>
        <v>1251</v>
      </c>
      <c r="G27" s="52">
        <f>(C27+D27-E27)/B27*100</f>
        <v>32.16084869317845</v>
      </c>
      <c r="H27" s="32">
        <f>SUM(H28:H30)</f>
        <v>661</v>
      </c>
      <c r="I27" s="19">
        <f>IF((C27=0)*OR(H27=0),0,ROUND(H27/C27*100,1))</f>
        <v>8.5</v>
      </c>
      <c r="J27" s="32">
        <f>SUM(J28:J30)</f>
        <v>541</v>
      </c>
      <c r="K27" s="19">
        <f>ROUND(J27/H27*100,1)</f>
        <v>81.8</v>
      </c>
      <c r="L27" s="18">
        <f aca="true" t="shared" si="1" ref="L27:Q27">SUM(L28:L30)</f>
        <v>268</v>
      </c>
      <c r="M27" s="18">
        <f t="shared" si="1"/>
        <v>27</v>
      </c>
      <c r="N27" s="18">
        <f t="shared" si="1"/>
        <v>8</v>
      </c>
      <c r="O27" s="18">
        <f t="shared" si="1"/>
        <v>237</v>
      </c>
      <c r="P27" s="18">
        <f t="shared" si="1"/>
        <v>13</v>
      </c>
      <c r="Q27" s="20">
        <f t="shared" si="1"/>
        <v>108</v>
      </c>
      <c r="R27" s="26"/>
      <c r="S27" s="26"/>
    </row>
    <row r="28" spans="1:19" ht="16.5" customHeight="1">
      <c r="A28" s="58" t="s">
        <v>36</v>
      </c>
      <c r="B28" s="49">
        <v>17401</v>
      </c>
      <c r="C28" s="14">
        <v>3150</v>
      </c>
      <c r="D28" s="24">
        <v>3131</v>
      </c>
      <c r="E28" s="24">
        <v>1479</v>
      </c>
      <c r="F28" s="24">
        <v>361</v>
      </c>
      <c r="G28" s="52">
        <f>(C28+D28-E28)/B28*100</f>
        <v>27.59611516579507</v>
      </c>
      <c r="H28" s="54">
        <v>186</v>
      </c>
      <c r="I28" s="19">
        <f>IF((C28=0)*OR(H28=0),0,ROUND(H28/C28*100,1))</f>
        <v>5.9</v>
      </c>
      <c r="J28" s="24">
        <v>159</v>
      </c>
      <c r="K28" s="19">
        <f>IF((H28=0)*OR(J28=0),0,ROUND(J28/H28*100,1))</f>
        <v>85.5</v>
      </c>
      <c r="L28" s="14">
        <v>59</v>
      </c>
      <c r="M28" s="14">
        <v>17</v>
      </c>
      <c r="N28" s="14">
        <v>1</v>
      </c>
      <c r="O28" s="14">
        <v>82</v>
      </c>
      <c r="P28" s="14">
        <v>2</v>
      </c>
      <c r="Q28" s="16">
        <v>25</v>
      </c>
      <c r="R28" s="26"/>
      <c r="S28" s="26"/>
    </row>
    <row r="29" spans="1:19" ht="16.5" customHeight="1">
      <c r="A29" s="71" t="s">
        <v>37</v>
      </c>
      <c r="B29" s="50">
        <v>2715</v>
      </c>
      <c r="C29" s="15">
        <v>654</v>
      </c>
      <c r="D29" s="15">
        <v>653</v>
      </c>
      <c r="E29" s="15">
        <v>291</v>
      </c>
      <c r="F29" s="15">
        <v>245</v>
      </c>
      <c r="G29" s="53">
        <f>(C29+D29-E29)/B29*100</f>
        <v>37.42173112338858</v>
      </c>
      <c r="H29" s="55">
        <v>65</v>
      </c>
      <c r="I29" s="23">
        <f>IF((C29=0)*OR(H29=0),0,ROUND(H29/C29*100,1))</f>
        <v>9.9</v>
      </c>
      <c r="J29" s="25">
        <v>55</v>
      </c>
      <c r="K29" s="23">
        <f>IF((H29=0)*OR(J29=0),0,ROUND(J29/H29*100,1))</f>
        <v>84.6</v>
      </c>
      <c r="L29" s="15">
        <v>22</v>
      </c>
      <c r="M29" s="15">
        <v>4</v>
      </c>
      <c r="N29" s="15">
        <v>7</v>
      </c>
      <c r="O29" s="15">
        <v>22</v>
      </c>
      <c r="P29" s="15">
        <v>10</v>
      </c>
      <c r="Q29" s="17">
        <v>0</v>
      </c>
      <c r="R29" s="26"/>
      <c r="S29" s="26"/>
    </row>
    <row r="30" spans="1:19" ht="16.5" customHeight="1" thickBot="1">
      <c r="A30" s="72" t="s">
        <v>20</v>
      </c>
      <c r="B30" s="73">
        <v>13630</v>
      </c>
      <c r="C30" s="74">
        <v>3979</v>
      </c>
      <c r="D30" s="74">
        <v>4035</v>
      </c>
      <c r="E30" s="74">
        <v>2979</v>
      </c>
      <c r="F30" s="74">
        <v>645</v>
      </c>
      <c r="G30" s="64">
        <f>(C30+D30-E30)/B30*100</f>
        <v>36.94057226705796</v>
      </c>
      <c r="H30" s="75">
        <v>410</v>
      </c>
      <c r="I30" s="66">
        <f>IF((C30=0)*OR(H30=0),0,ROUND(H30/C30*100,1))</f>
        <v>10.3</v>
      </c>
      <c r="J30" s="67">
        <v>327</v>
      </c>
      <c r="K30" s="66">
        <f>IF((H30=0)*OR(J30=0),0,ROUND(J30/H30*100,1))</f>
        <v>79.8</v>
      </c>
      <c r="L30" s="74">
        <v>187</v>
      </c>
      <c r="M30" s="74">
        <v>6</v>
      </c>
      <c r="N30" s="74">
        <v>0</v>
      </c>
      <c r="O30" s="74">
        <v>133</v>
      </c>
      <c r="P30" s="74">
        <v>1</v>
      </c>
      <c r="Q30" s="76">
        <v>83</v>
      </c>
      <c r="R30" s="26"/>
      <c r="S30" s="26"/>
    </row>
    <row r="31" spans="1:17" ht="10.5">
      <c r="A31" s="26"/>
      <c r="B31" s="27"/>
      <c r="C31" s="27"/>
      <c r="D31" s="27"/>
      <c r="E31" s="27"/>
      <c r="F31" s="27"/>
      <c r="G31" s="28" t="s">
        <v>2</v>
      </c>
      <c r="H31" s="27"/>
      <c r="I31" s="28" t="s">
        <v>2</v>
      </c>
      <c r="J31" s="26"/>
      <c r="K31" s="28" t="s">
        <v>2</v>
      </c>
      <c r="L31" s="29"/>
      <c r="M31" s="29"/>
      <c r="N31" s="26"/>
      <c r="O31" s="26"/>
      <c r="P31" s="29"/>
      <c r="Q31" s="26"/>
    </row>
    <row r="32" spans="1:7" ht="10.5" customHeight="1">
      <c r="A32" s="26"/>
      <c r="B32" s="26"/>
      <c r="C32" s="26"/>
      <c r="D32" s="59" t="s">
        <v>35</v>
      </c>
      <c r="E32" s="26"/>
      <c r="F32" s="26"/>
      <c r="G32" s="26"/>
    </row>
    <row r="33" spans="1:7" ht="10.5" customHeight="1">
      <c r="A33" s="26"/>
      <c r="B33" s="26"/>
      <c r="C33" s="26"/>
      <c r="D33" s="26"/>
      <c r="E33" s="26"/>
      <c r="F33" s="26"/>
      <c r="G33" s="26"/>
    </row>
  </sheetData>
  <sheetProtection/>
  <mergeCells count="4">
    <mergeCell ref="L19:P19"/>
    <mergeCell ref="L3:P3"/>
    <mergeCell ref="L4:O4"/>
    <mergeCell ref="L20:O20"/>
  </mergeCells>
  <printOptions/>
  <pageMargins left="0.984251968503937" right="0.984251968503937" top="0.984251968503937" bottom="0.984251968503937" header="0.16" footer="0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乳がん検診実施状況</dc:title>
  <dc:subject/>
  <dc:creator>岐阜県</dc:creator>
  <cp:keywords/>
  <dc:description/>
  <cp:lastModifiedBy>岐阜県</cp:lastModifiedBy>
  <cp:lastPrinted>2011-01-18T06:49:16Z</cp:lastPrinted>
  <dcterms:created xsi:type="dcterms:W3CDTF">2006-01-23T01:38:50Z</dcterms:created>
  <dcterms:modified xsi:type="dcterms:W3CDTF">2012-02-25T05:32:48Z</dcterms:modified>
  <cp:category/>
  <cp:version/>
  <cp:contentType/>
  <cp:contentStatus/>
  <cp:revision>29</cp:revision>
</cp:coreProperties>
</file>