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<sst xmlns="http://schemas.openxmlformats.org/spreadsheetml/2006/main" count="110" uniqueCount="60">
  <si>
    <t>対</t>
  </si>
  <si>
    <t>受</t>
  </si>
  <si>
    <t>　</t>
  </si>
  <si>
    <t>要</t>
  </si>
  <si>
    <t>精</t>
  </si>
  <si>
    <t>未</t>
  </si>
  <si>
    <t>診</t>
  </si>
  <si>
    <t>検</t>
  </si>
  <si>
    <t>異</t>
  </si>
  <si>
    <t>常</t>
  </si>
  <si>
    <t>者</t>
  </si>
  <si>
    <t>率</t>
  </si>
  <si>
    <t>認</t>
  </si>
  <si>
    <t>数</t>
  </si>
  <si>
    <t>め</t>
  </si>
  <si>
    <t>(％)</t>
  </si>
  <si>
    <t>ず</t>
  </si>
  <si>
    <t>管内総数</t>
  </si>
  <si>
    <t>郡上市</t>
  </si>
  <si>
    <t xml:space="preserve"> </t>
  </si>
  <si>
    <t>受</t>
  </si>
  <si>
    <t>象</t>
  </si>
  <si>
    <t>診</t>
  </si>
  <si>
    <t>数</t>
  </si>
  <si>
    <t>前</t>
  </si>
  <si>
    <t>年</t>
  </si>
  <si>
    <t>度</t>
  </si>
  <si>
    <t>受</t>
  </si>
  <si>
    <t>診</t>
  </si>
  <si>
    <t>者</t>
  </si>
  <si>
    <t>連</t>
  </si>
  <si>
    <t>続</t>
  </si>
  <si>
    <t>※受診率＝（「前年度の受診者数＋当該年度の受診者数」ー「２年連続受診者数」）÷「当該年度の対象者数」×１００</t>
  </si>
  <si>
    <t>関市</t>
  </si>
  <si>
    <t>美濃市</t>
  </si>
  <si>
    <t>　エ　子宮がん検診実施状況（Ｔ６－４）</t>
  </si>
  <si>
    <t>初</t>
  </si>
  <si>
    <t>回</t>
  </si>
  <si>
    <t>（再掲）</t>
  </si>
  <si>
    <t>精　密　検　査　受　診　者</t>
  </si>
  <si>
    <t>精　密　検　査　結　果</t>
  </si>
  <si>
    <t>が　</t>
  </si>
  <si>
    <t>が患</t>
  </si>
  <si>
    <t>んあ</t>
  </si>
  <si>
    <t>ん　</t>
  </si>
  <si>
    <t>んで</t>
  </si>
  <si>
    <t>把</t>
  </si>
  <si>
    <t>でっ</t>
  </si>
  <si>
    <t>の　</t>
  </si>
  <si>
    <t>以あ</t>
  </si>
  <si>
    <t>　た</t>
  </si>
  <si>
    <t>　疑あ　</t>
  </si>
  <si>
    <t>外っ</t>
  </si>
  <si>
    <t>握</t>
  </si>
  <si>
    <t>　者</t>
  </si>
  <si>
    <t>いる</t>
  </si>
  <si>
    <t>のた</t>
  </si>
  <si>
    <t>の者</t>
  </si>
  <si>
    <t>疾者</t>
  </si>
  <si>
    <t>（平成２２年度）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</si>
</sst>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_);[Red]\(0.0\)"/>
    <numFmt numFmtId="181" formatCode="0_);[Red]\(0\)"/>
    <numFmt numFmtId="182" formatCode="_ * #,##0.0_ ;_ * \-#,##0.0_ ;_ * &quot;-&quot;_ ;_ @_ "/>
  </numFmts>
  <fonts count="41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b/>
      <sz val="11.9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8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1" fontId="2" fillId="0" borderId="22" xfId="0" applyNumberFormat="1" applyFont="1" applyFill="1" applyBorder="1" applyAlignment="1">
      <alignment horizontal="right" shrinkToFit="1"/>
    </xf>
    <xf numFmtId="41" fontId="2" fillId="0" borderId="20" xfId="0" applyNumberFormat="1" applyFont="1" applyFill="1" applyBorder="1" applyAlignment="1">
      <alignment horizontal="right" shrinkToFit="1"/>
    </xf>
    <xf numFmtId="41" fontId="2" fillId="0" borderId="13" xfId="0" applyNumberFormat="1" applyFont="1" applyFill="1" applyBorder="1" applyAlignment="1">
      <alignment horizontal="right" shrinkToFit="1"/>
    </xf>
    <xf numFmtId="41" fontId="2" fillId="0" borderId="12" xfId="0" applyNumberFormat="1" applyFont="1" applyFill="1" applyBorder="1" applyAlignment="1">
      <alignment horizontal="right" shrinkToFit="1"/>
    </xf>
    <xf numFmtId="182" fontId="2" fillId="0" borderId="14" xfId="0" applyNumberFormat="1" applyFont="1" applyFill="1" applyBorder="1" applyAlignment="1">
      <alignment horizontal="right" shrinkToFit="1"/>
    </xf>
    <xf numFmtId="41" fontId="2" fillId="0" borderId="10" xfId="0" applyNumberFormat="1" applyFont="1" applyFill="1" applyBorder="1" applyAlignment="1">
      <alignment horizontal="right" shrinkToFit="1"/>
    </xf>
    <xf numFmtId="182" fontId="2" fillId="0" borderId="12" xfId="0" applyNumberFormat="1" applyFont="1" applyFill="1" applyBorder="1" applyAlignment="1">
      <alignment horizontal="right" shrinkToFit="1"/>
    </xf>
    <xf numFmtId="41" fontId="2" fillId="0" borderId="24" xfId="0" applyNumberFormat="1" applyFont="1" applyFill="1" applyBorder="1" applyAlignment="1">
      <alignment horizontal="right" shrinkToFit="1"/>
    </xf>
    <xf numFmtId="41" fontId="2" fillId="0" borderId="14" xfId="0" applyNumberFormat="1" applyFont="1" applyFill="1" applyBorder="1" applyAlignment="1">
      <alignment horizontal="right" shrinkToFit="1"/>
    </xf>
    <xf numFmtId="0" fontId="2" fillId="0" borderId="11" xfId="0" applyFont="1" applyBorder="1" applyAlignment="1" applyProtection="1">
      <alignment horizontal="center"/>
      <protection locked="0"/>
    </xf>
    <xf numFmtId="41" fontId="2" fillId="0" borderId="22" xfId="0" applyNumberFormat="1" applyFont="1" applyBorder="1" applyAlignment="1" applyProtection="1">
      <alignment horizontal="right"/>
      <protection locked="0"/>
    </xf>
    <xf numFmtId="41" fontId="2" fillId="0" borderId="20" xfId="0" applyNumberFormat="1" applyFont="1" applyBorder="1" applyAlignment="1" applyProtection="1">
      <alignment horizontal="right"/>
      <protection locked="0"/>
    </xf>
    <xf numFmtId="41" fontId="2" fillId="0" borderId="12" xfId="0" applyNumberFormat="1" applyFont="1" applyBorder="1" applyAlignment="1" applyProtection="1">
      <alignment horizontal="right"/>
      <protection locked="0"/>
    </xf>
    <xf numFmtId="182" fontId="2" fillId="0" borderId="25" xfId="0" applyNumberFormat="1" applyFont="1" applyFill="1" applyBorder="1" applyAlignment="1">
      <alignment horizontal="right" shrinkToFit="1"/>
    </xf>
    <xf numFmtId="41" fontId="2" fillId="0" borderId="10" xfId="0" applyNumberFormat="1" applyFont="1" applyBorder="1" applyAlignment="1" applyProtection="1">
      <alignment horizontal="right"/>
      <protection locked="0"/>
    </xf>
    <xf numFmtId="182" fontId="2" fillId="0" borderId="26" xfId="0" applyNumberFormat="1" applyFont="1" applyFill="1" applyBorder="1" applyAlignment="1">
      <alignment horizontal="right" shrinkToFit="1"/>
    </xf>
    <xf numFmtId="41" fontId="2" fillId="0" borderId="12" xfId="0" applyNumberFormat="1" applyFont="1" applyFill="1" applyBorder="1" applyAlignment="1" applyProtection="1">
      <alignment horizontal="right" shrinkToFit="1"/>
      <protection locked="0"/>
    </xf>
    <xf numFmtId="41" fontId="2" fillId="0" borderId="14" xfId="0" applyNumberFormat="1" applyFont="1" applyBorder="1" applyAlignment="1" applyProtection="1">
      <alignment horizontal="right"/>
      <protection locked="0"/>
    </xf>
    <xf numFmtId="182" fontId="2" fillId="0" borderId="27" xfId="0" applyNumberFormat="1" applyFont="1" applyFill="1" applyBorder="1" applyAlignment="1">
      <alignment horizontal="right" shrinkToFit="1"/>
    </xf>
    <xf numFmtId="182" fontId="2" fillId="0" borderId="28" xfId="0" applyNumberFormat="1" applyFont="1" applyFill="1" applyBorder="1" applyAlignment="1">
      <alignment horizontal="right" shrinkToFit="1"/>
    </xf>
    <xf numFmtId="41" fontId="2" fillId="0" borderId="29" xfId="0" applyNumberFormat="1" applyFont="1" applyFill="1" applyBorder="1" applyAlignment="1" applyProtection="1">
      <alignment horizontal="right" shrinkToFit="1"/>
      <protection locked="0"/>
    </xf>
    <xf numFmtId="0" fontId="2" fillId="0" borderId="15" xfId="0" applyFont="1" applyBorder="1" applyAlignment="1">
      <alignment horizontal="center"/>
    </xf>
    <xf numFmtId="41" fontId="2" fillId="0" borderId="30" xfId="0" applyNumberFormat="1" applyFont="1" applyBorder="1" applyAlignment="1">
      <alignment horizontal="right"/>
    </xf>
    <xf numFmtId="41" fontId="2" fillId="0" borderId="31" xfId="0" applyNumberFormat="1" applyFont="1" applyBorder="1" applyAlignment="1">
      <alignment horizontal="right"/>
    </xf>
    <xf numFmtId="41" fontId="2" fillId="0" borderId="32" xfId="0" applyNumberFormat="1" applyFont="1" applyBorder="1" applyAlignment="1">
      <alignment horizontal="right"/>
    </xf>
    <xf numFmtId="182" fontId="2" fillId="0" borderId="33" xfId="0" applyNumberFormat="1" applyFont="1" applyFill="1" applyBorder="1" applyAlignment="1">
      <alignment horizontal="right" shrinkToFit="1"/>
    </xf>
    <xf numFmtId="41" fontId="2" fillId="0" borderId="0" xfId="0" applyNumberFormat="1" applyFont="1" applyBorder="1" applyAlignment="1">
      <alignment horizontal="right"/>
    </xf>
    <xf numFmtId="182" fontId="2" fillId="0" borderId="19" xfId="0" applyNumberFormat="1" applyFont="1" applyFill="1" applyBorder="1" applyAlignment="1">
      <alignment horizontal="right" shrinkToFit="1"/>
    </xf>
    <xf numFmtId="41" fontId="2" fillId="0" borderId="19" xfId="0" applyNumberFormat="1" applyFont="1" applyFill="1" applyBorder="1" applyAlignment="1" applyProtection="1">
      <alignment horizontal="right" shrinkToFit="1"/>
      <protection locked="0"/>
    </xf>
    <xf numFmtId="41" fontId="2" fillId="0" borderId="16" xfId="0" applyNumberFormat="1" applyFont="1" applyBorder="1" applyAlignment="1" applyProtection="1">
      <alignment horizontal="right"/>
      <protection locked="0"/>
    </xf>
    <xf numFmtId="41" fontId="2" fillId="0" borderId="16" xfId="0" applyNumberFormat="1" applyFont="1" applyBorder="1" applyAlignment="1">
      <alignment horizontal="right"/>
    </xf>
    <xf numFmtId="41" fontId="2" fillId="0" borderId="33" xfId="0" applyNumberFormat="1" applyFont="1" applyBorder="1" applyAlignment="1" applyProtection="1">
      <alignment horizontal="right"/>
      <protection locked="0"/>
    </xf>
    <xf numFmtId="0" fontId="2" fillId="0" borderId="34" xfId="0" applyFont="1" applyBorder="1" applyAlignment="1" applyProtection="1">
      <alignment horizontal="center"/>
      <protection locked="0"/>
    </xf>
    <xf numFmtId="41" fontId="2" fillId="0" borderId="35" xfId="0" applyNumberFormat="1" applyFont="1" applyBorder="1" applyAlignment="1" applyProtection="1">
      <alignment horizontal="right"/>
      <protection locked="0"/>
    </xf>
    <xf numFmtId="41" fontId="2" fillId="0" borderId="36" xfId="0" applyNumberFormat="1" applyFont="1" applyBorder="1" applyAlignment="1" applyProtection="1">
      <alignment horizontal="right"/>
      <protection locked="0"/>
    </xf>
    <xf numFmtId="41" fontId="2" fillId="0" borderId="28" xfId="0" applyNumberFormat="1" applyFont="1" applyBorder="1" applyAlignment="1" applyProtection="1">
      <alignment horizontal="right"/>
      <protection locked="0"/>
    </xf>
    <xf numFmtId="41" fontId="2" fillId="0" borderId="37" xfId="0" applyNumberFormat="1" applyFont="1" applyBorder="1" applyAlignment="1" applyProtection="1">
      <alignment horizontal="right"/>
      <protection locked="0"/>
    </xf>
    <xf numFmtId="41" fontId="2" fillId="0" borderId="2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view="pageBreakPreview" zoomScaleSheetLayoutView="100" workbookViewId="0" topLeftCell="A1">
      <selection activeCell="Q14" sqref="Q14"/>
    </sheetView>
  </sheetViews>
  <sheetFormatPr defaultColWidth="10.7109375" defaultRowHeight="10.5" customHeight="1"/>
  <cols>
    <col min="1" max="1" width="12.7109375" style="0" customWidth="1"/>
    <col min="2" max="2" width="12.8515625" style="0" customWidth="1"/>
    <col min="3" max="7" width="10.8515625" style="0" customWidth="1"/>
    <col min="8" max="8" width="8.8515625" style="0" customWidth="1"/>
    <col min="9" max="14" width="6.8515625" style="0" customWidth="1"/>
    <col min="15" max="15" width="8.8515625" style="0" customWidth="1"/>
    <col min="16" max="17" width="6.8515625" style="0" customWidth="1"/>
    <col min="18" max="21" width="5.7109375" style="0" customWidth="1"/>
    <col min="22" max="23" width="1.7109375" style="0" customWidth="1"/>
    <col min="24" max="24" width="10.7109375" style="0" customWidth="1"/>
    <col min="25" max="25" width="8.7109375" style="0" customWidth="1"/>
    <col min="26" max="26" width="10.7109375" style="0" customWidth="1"/>
    <col min="27" max="27" width="9.7109375" style="0" customWidth="1"/>
    <col min="28" max="28" width="6.7109375" style="0" customWidth="1"/>
    <col min="29" max="30" width="5.7109375" style="0" customWidth="1"/>
    <col min="31" max="33" width="6.7109375" style="0" customWidth="1"/>
    <col min="34" max="34" width="5.7109375" style="0" customWidth="1"/>
    <col min="35" max="36" width="6.7109375" style="0" customWidth="1"/>
    <col min="37" max="37" width="5.7109375" style="0" customWidth="1"/>
    <col min="38" max="55" width="4.7109375" style="0" customWidth="1"/>
    <col min="56" max="56" width="5.7109375" style="0" customWidth="1"/>
    <col min="57" max="58" width="6.7109375" style="0" customWidth="1"/>
  </cols>
  <sheetData>
    <row r="1" ht="16.5" customHeight="1">
      <c r="A1" s="15" t="s">
        <v>35</v>
      </c>
    </row>
    <row r="2" spans="1:14" ht="18" customHeight="1" thickBot="1">
      <c r="A2" s="1"/>
      <c r="N2" s="2" t="s">
        <v>59</v>
      </c>
    </row>
    <row r="3" spans="1:18" ht="12.75" customHeight="1">
      <c r="A3" s="8"/>
      <c r="B3" s="23" t="s">
        <v>0</v>
      </c>
      <c r="C3" s="21" t="s">
        <v>20</v>
      </c>
      <c r="D3" s="10" t="s">
        <v>24</v>
      </c>
      <c r="E3" s="9">
        <v>2</v>
      </c>
      <c r="F3" s="10" t="s">
        <v>36</v>
      </c>
      <c r="G3" s="25" t="s">
        <v>20</v>
      </c>
      <c r="H3" s="16" t="s">
        <v>3</v>
      </c>
      <c r="I3" s="9" t="s">
        <v>3</v>
      </c>
      <c r="J3" s="9" t="s">
        <v>4</v>
      </c>
      <c r="K3" s="10" t="s">
        <v>4</v>
      </c>
      <c r="L3" s="65" t="s">
        <v>39</v>
      </c>
      <c r="M3" s="66"/>
      <c r="N3" s="66"/>
      <c r="O3" s="66"/>
      <c r="P3" s="67"/>
      <c r="Q3" s="11"/>
      <c r="R3" s="7"/>
    </row>
    <row r="4" spans="1:18" ht="12.75" customHeight="1">
      <c r="A4" s="12" t="s">
        <v>2</v>
      </c>
      <c r="B4" s="24"/>
      <c r="C4" s="22"/>
      <c r="D4" s="18" t="s">
        <v>25</v>
      </c>
      <c r="E4" s="13" t="s">
        <v>25</v>
      </c>
      <c r="F4" s="18" t="s">
        <v>37</v>
      </c>
      <c r="G4" s="14"/>
      <c r="H4" s="17" t="s">
        <v>4</v>
      </c>
      <c r="I4" s="13" t="s">
        <v>4</v>
      </c>
      <c r="J4" s="13" t="s">
        <v>7</v>
      </c>
      <c r="K4" s="13" t="s">
        <v>7</v>
      </c>
      <c r="L4" s="68" t="s">
        <v>40</v>
      </c>
      <c r="M4" s="69"/>
      <c r="N4" s="69"/>
      <c r="O4" s="70"/>
      <c r="P4" s="13" t="s">
        <v>5</v>
      </c>
      <c r="Q4" s="14" t="s">
        <v>4</v>
      </c>
      <c r="R4" s="7"/>
    </row>
    <row r="5" spans="1:18" ht="12.75" customHeight="1">
      <c r="A5" s="12"/>
      <c r="B5" s="24" t="s">
        <v>21</v>
      </c>
      <c r="C5" s="22" t="s">
        <v>22</v>
      </c>
      <c r="D5" s="18" t="s">
        <v>26</v>
      </c>
      <c r="E5" s="13" t="s">
        <v>30</v>
      </c>
      <c r="F5" s="18" t="s">
        <v>27</v>
      </c>
      <c r="G5" s="14" t="s">
        <v>22</v>
      </c>
      <c r="H5" s="17" t="s">
        <v>7</v>
      </c>
      <c r="I5" s="13" t="s">
        <v>7</v>
      </c>
      <c r="J5" s="13" t="s">
        <v>1</v>
      </c>
      <c r="K5" s="13" t="s">
        <v>1</v>
      </c>
      <c r="L5" s="13" t="s">
        <v>8</v>
      </c>
      <c r="M5" s="13" t="s">
        <v>41</v>
      </c>
      <c r="N5" s="13" t="s">
        <v>41</v>
      </c>
      <c r="O5" s="13" t="s">
        <v>42</v>
      </c>
      <c r="P5" s="13"/>
      <c r="Q5" s="14" t="s">
        <v>7</v>
      </c>
      <c r="R5" s="7"/>
    </row>
    <row r="6" spans="1:18" ht="12.75" customHeight="1">
      <c r="A6" s="12"/>
      <c r="B6" s="24"/>
      <c r="C6" s="22"/>
      <c r="D6" s="18" t="s">
        <v>27</v>
      </c>
      <c r="E6" s="13" t="s">
        <v>31</v>
      </c>
      <c r="F6" s="18" t="s">
        <v>28</v>
      </c>
      <c r="G6" s="14"/>
      <c r="H6" s="17" t="s">
        <v>10</v>
      </c>
      <c r="I6" s="13" t="s">
        <v>11</v>
      </c>
      <c r="J6" s="13" t="s">
        <v>6</v>
      </c>
      <c r="K6" s="13" t="s">
        <v>6</v>
      </c>
      <c r="L6" s="13" t="s">
        <v>9</v>
      </c>
      <c r="M6" s="13" t="s">
        <v>43</v>
      </c>
      <c r="N6" s="13" t="s">
        <v>44</v>
      </c>
      <c r="O6" s="13" t="s">
        <v>45</v>
      </c>
      <c r="P6" s="13" t="s">
        <v>46</v>
      </c>
      <c r="Q6" s="14" t="s">
        <v>5</v>
      </c>
      <c r="R6" s="7"/>
    </row>
    <row r="7" spans="1:18" ht="12.75" customHeight="1">
      <c r="A7" s="12"/>
      <c r="B7" s="24" t="s">
        <v>10</v>
      </c>
      <c r="C7" s="22" t="s">
        <v>10</v>
      </c>
      <c r="D7" s="18" t="s">
        <v>28</v>
      </c>
      <c r="E7" s="13" t="s">
        <v>27</v>
      </c>
      <c r="F7" s="18" t="s">
        <v>29</v>
      </c>
      <c r="G7" s="14" t="s">
        <v>11</v>
      </c>
      <c r="H7" s="17" t="s">
        <v>23</v>
      </c>
      <c r="I7" s="13" t="s">
        <v>2</v>
      </c>
      <c r="J7" s="13" t="s">
        <v>10</v>
      </c>
      <c r="K7" s="13" t="s">
        <v>11</v>
      </c>
      <c r="L7" s="13" t="s">
        <v>12</v>
      </c>
      <c r="M7" s="13" t="s">
        <v>47</v>
      </c>
      <c r="N7" s="13" t="s">
        <v>48</v>
      </c>
      <c r="O7" s="13" t="s">
        <v>49</v>
      </c>
      <c r="P7" s="13" t="s">
        <v>2</v>
      </c>
      <c r="Q7" s="14" t="s">
        <v>1</v>
      </c>
      <c r="R7" s="7"/>
    </row>
    <row r="8" spans="1:18" ht="12.75" customHeight="1">
      <c r="A8" s="12"/>
      <c r="B8" s="24"/>
      <c r="C8" s="22"/>
      <c r="D8" s="18" t="s">
        <v>29</v>
      </c>
      <c r="E8" s="13" t="s">
        <v>28</v>
      </c>
      <c r="F8" s="18" t="s">
        <v>23</v>
      </c>
      <c r="G8" s="14"/>
      <c r="H8" s="17"/>
      <c r="I8" s="13"/>
      <c r="J8" s="13" t="s">
        <v>13</v>
      </c>
      <c r="K8" s="13"/>
      <c r="L8" s="13" t="s">
        <v>14</v>
      </c>
      <c r="M8" s="13" t="s">
        <v>50</v>
      </c>
      <c r="N8" s="13" t="s">
        <v>51</v>
      </c>
      <c r="O8" s="13" t="s">
        <v>52</v>
      </c>
      <c r="P8" s="13" t="s">
        <v>53</v>
      </c>
      <c r="Q8" s="14" t="s">
        <v>6</v>
      </c>
      <c r="R8" s="7"/>
    </row>
    <row r="9" spans="1:18" ht="12.75" customHeight="1">
      <c r="A9" s="12"/>
      <c r="B9" s="24" t="s">
        <v>13</v>
      </c>
      <c r="C9" s="22" t="s">
        <v>13</v>
      </c>
      <c r="D9" s="18" t="s">
        <v>23</v>
      </c>
      <c r="E9" s="13" t="s">
        <v>29</v>
      </c>
      <c r="F9" s="18" t="s">
        <v>23</v>
      </c>
      <c r="G9" s="14" t="s">
        <v>15</v>
      </c>
      <c r="H9" s="17"/>
      <c r="I9" s="13" t="s">
        <v>15</v>
      </c>
      <c r="J9" s="13"/>
      <c r="K9" s="13" t="s">
        <v>15</v>
      </c>
      <c r="L9" s="13" t="s">
        <v>16</v>
      </c>
      <c r="M9" s="13" t="s">
        <v>54</v>
      </c>
      <c r="N9" s="13" t="s">
        <v>55</v>
      </c>
      <c r="O9" s="13" t="s">
        <v>56</v>
      </c>
      <c r="P9" s="13" t="s">
        <v>2</v>
      </c>
      <c r="Q9" s="14" t="s">
        <v>10</v>
      </c>
      <c r="R9" s="7"/>
    </row>
    <row r="10" spans="1:18" ht="12.75" customHeight="1" thickBot="1">
      <c r="A10" s="12"/>
      <c r="B10" s="24" t="s">
        <v>2</v>
      </c>
      <c r="C10" s="22" t="s">
        <v>2</v>
      </c>
      <c r="D10" s="19"/>
      <c r="E10" s="13" t="s">
        <v>23</v>
      </c>
      <c r="F10" s="13" t="s">
        <v>38</v>
      </c>
      <c r="G10" s="14"/>
      <c r="H10" s="17"/>
      <c r="I10" s="13" t="s">
        <v>2</v>
      </c>
      <c r="J10" s="13" t="s">
        <v>2</v>
      </c>
      <c r="K10" s="13" t="s">
        <v>2</v>
      </c>
      <c r="L10" s="13"/>
      <c r="M10" s="13"/>
      <c r="N10" s="13" t="s">
        <v>57</v>
      </c>
      <c r="O10" s="13" t="s">
        <v>58</v>
      </c>
      <c r="P10" s="13"/>
      <c r="Q10" s="14" t="s">
        <v>2</v>
      </c>
      <c r="R10" s="7"/>
    </row>
    <row r="11" spans="1:18" ht="16.5" customHeight="1" thickBot="1">
      <c r="A11" s="26" t="s">
        <v>17</v>
      </c>
      <c r="B11" s="27">
        <f>SUM(B12:B14)</f>
        <v>42573</v>
      </c>
      <c r="C11" s="28">
        <f>SUM(C12:C14)</f>
        <v>9496</v>
      </c>
      <c r="D11" s="29">
        <f>SUM(D12:D14)</f>
        <v>9046</v>
      </c>
      <c r="E11" s="30">
        <f>SUM(E12:E14)</f>
        <v>5309</v>
      </c>
      <c r="F11" s="30">
        <f>SUM(F12:F14)</f>
        <v>1950</v>
      </c>
      <c r="G11" s="31">
        <f>(C11+D11-E11)/B11*100</f>
        <v>31.08308082587555</v>
      </c>
      <c r="H11" s="32">
        <f>SUM(H12:H14)</f>
        <v>575</v>
      </c>
      <c r="I11" s="33">
        <f>ROUND(H11/C11*100,1)</f>
        <v>6.1</v>
      </c>
      <c r="J11" s="34">
        <f>SUM(J12:J14)</f>
        <v>497</v>
      </c>
      <c r="K11" s="33">
        <f>ROUND(J11/H11*100,1)</f>
        <v>86.4</v>
      </c>
      <c r="L11" s="30">
        <f aca="true" t="shared" si="0" ref="L11:Q11">SUM(L12:L14)</f>
        <v>56</v>
      </c>
      <c r="M11" s="30">
        <f t="shared" si="0"/>
        <v>14</v>
      </c>
      <c r="N11" s="30">
        <f t="shared" si="0"/>
        <v>1</v>
      </c>
      <c r="O11" s="30">
        <f t="shared" si="0"/>
        <v>425</v>
      </c>
      <c r="P11" s="30">
        <f t="shared" si="0"/>
        <v>4</v>
      </c>
      <c r="Q11" s="35">
        <f t="shared" si="0"/>
        <v>74</v>
      </c>
      <c r="R11" s="7"/>
    </row>
    <row r="12" spans="1:18" ht="16.5" customHeight="1">
      <c r="A12" s="36" t="s">
        <v>33</v>
      </c>
      <c r="B12" s="37">
        <v>21608</v>
      </c>
      <c r="C12" s="38">
        <v>4159</v>
      </c>
      <c r="D12" s="38">
        <v>3762</v>
      </c>
      <c r="E12" s="39">
        <v>1793</v>
      </c>
      <c r="F12" s="39">
        <v>733</v>
      </c>
      <c r="G12" s="40">
        <f>(C12+D12-E12)/B12*100</f>
        <v>28.3598667160311</v>
      </c>
      <c r="H12" s="41">
        <v>78</v>
      </c>
      <c r="I12" s="42">
        <f>IF((C12=0)*OR(H12=0),0,ROUND(H12/C12*100,1))</f>
        <v>1.9</v>
      </c>
      <c r="J12" s="43">
        <v>60</v>
      </c>
      <c r="K12" s="42">
        <f>IF((H12=0)*OR(J12=0),0,ROUND(J12/H12*100,1))</f>
        <v>76.9</v>
      </c>
      <c r="L12" s="39">
        <v>15</v>
      </c>
      <c r="M12" s="39">
        <v>4</v>
      </c>
      <c r="N12" s="39">
        <v>0</v>
      </c>
      <c r="O12" s="39">
        <v>40</v>
      </c>
      <c r="P12" s="39">
        <v>1</v>
      </c>
      <c r="Q12" s="44">
        <v>17</v>
      </c>
      <c r="R12" s="7"/>
    </row>
    <row r="13" spans="1:18" ht="16.5" customHeight="1">
      <c r="A13" s="59" t="s">
        <v>34</v>
      </c>
      <c r="B13" s="60">
        <v>3493</v>
      </c>
      <c r="C13" s="61">
        <v>756</v>
      </c>
      <c r="D13" s="61">
        <v>756</v>
      </c>
      <c r="E13" s="62">
        <v>297</v>
      </c>
      <c r="F13" s="62">
        <v>329</v>
      </c>
      <c r="G13" s="45">
        <f>(C13+D13-E13)/B13*100</f>
        <v>34.78385342112797</v>
      </c>
      <c r="H13" s="63">
        <v>21</v>
      </c>
      <c r="I13" s="46">
        <f>IF((C13=0)*OR(H13=0),0,ROUND(H13/C13*100,1))</f>
        <v>2.8</v>
      </c>
      <c r="J13" s="47">
        <v>18</v>
      </c>
      <c r="K13" s="46">
        <f>IF((H13=0)*OR(J13=0),0,ROUND(J13/H13*100,1))</f>
        <v>85.7</v>
      </c>
      <c r="L13" s="62">
        <v>3</v>
      </c>
      <c r="M13" s="62">
        <v>3</v>
      </c>
      <c r="N13" s="62">
        <v>1</v>
      </c>
      <c r="O13" s="62">
        <v>11</v>
      </c>
      <c r="P13" s="62">
        <v>3</v>
      </c>
      <c r="Q13" s="64">
        <v>0</v>
      </c>
      <c r="R13" s="7"/>
    </row>
    <row r="14" spans="1:19" ht="16.5" customHeight="1" thickBot="1">
      <c r="A14" s="48" t="s">
        <v>18</v>
      </c>
      <c r="B14" s="49">
        <v>17472</v>
      </c>
      <c r="C14" s="50">
        <v>4581</v>
      </c>
      <c r="D14" s="50">
        <v>4528</v>
      </c>
      <c r="E14" s="51">
        <v>3219</v>
      </c>
      <c r="F14" s="51">
        <v>888</v>
      </c>
      <c r="G14" s="52">
        <f>(C14+D14-E14)/B14*100</f>
        <v>33.71108058608059</v>
      </c>
      <c r="H14" s="53">
        <v>476</v>
      </c>
      <c r="I14" s="54">
        <f>IF((C14=0)*OR(H14=0),0,ROUND(H14/C14*100,1))</f>
        <v>10.4</v>
      </c>
      <c r="J14" s="55">
        <v>419</v>
      </c>
      <c r="K14" s="54">
        <f>IF((H14=0)*OR(J14=0),0,ROUND(J14/H14*100,1))</f>
        <v>88</v>
      </c>
      <c r="L14" s="56">
        <v>38</v>
      </c>
      <c r="M14" s="56">
        <v>7</v>
      </c>
      <c r="N14" s="56">
        <v>0</v>
      </c>
      <c r="O14" s="57">
        <v>374</v>
      </c>
      <c r="P14" s="56">
        <v>0</v>
      </c>
      <c r="Q14" s="58">
        <v>57</v>
      </c>
      <c r="R14" s="7"/>
      <c r="S14" s="7"/>
    </row>
    <row r="15" spans="1:18" ht="6.75" customHeight="1">
      <c r="A15" s="3" t="s">
        <v>19</v>
      </c>
      <c r="B15" s="4"/>
      <c r="C15" s="4"/>
      <c r="D15" s="4"/>
      <c r="E15" s="4"/>
      <c r="F15" s="4"/>
      <c r="G15" s="5" t="s">
        <v>19</v>
      </c>
      <c r="H15" s="4"/>
      <c r="I15" s="5" t="s">
        <v>19</v>
      </c>
      <c r="J15" s="3"/>
      <c r="K15" s="5" t="s">
        <v>19</v>
      </c>
      <c r="L15" s="6"/>
      <c r="M15" s="6"/>
      <c r="N15" s="3"/>
      <c r="O15" s="3"/>
      <c r="P15" s="6"/>
      <c r="Q15" s="3"/>
      <c r="R15" s="7"/>
    </row>
    <row r="16" spans="4:18" ht="15" customHeight="1">
      <c r="D16" s="20" t="s">
        <v>32</v>
      </c>
      <c r="R16" s="7"/>
    </row>
    <row r="17" ht="10.5" customHeight="1">
      <c r="R17" s="7"/>
    </row>
    <row r="18" ht="10.5" customHeight="1">
      <c r="R18" s="7"/>
    </row>
    <row r="19" ht="10.5" customHeight="1">
      <c r="R19" s="7"/>
    </row>
    <row r="20" ht="10.5" customHeight="1">
      <c r="R20" s="7"/>
    </row>
    <row r="21" ht="10.5" customHeight="1">
      <c r="R21" s="7"/>
    </row>
    <row r="22" ht="10.5" customHeight="1">
      <c r="R22" s="7"/>
    </row>
    <row r="23" ht="10.5" customHeight="1">
      <c r="R23" s="7"/>
    </row>
    <row r="24" ht="10.5" customHeight="1">
      <c r="R24" s="7"/>
    </row>
    <row r="25" ht="10.5" customHeight="1">
      <c r="R25" s="7"/>
    </row>
    <row r="26" ht="10.5" customHeight="1">
      <c r="R26" s="7"/>
    </row>
    <row r="27" ht="10.5" customHeight="1">
      <c r="R27" s="7"/>
    </row>
    <row r="28" ht="10.5" customHeight="1">
      <c r="R28" s="7"/>
    </row>
    <row r="29" ht="10.5" customHeight="1">
      <c r="R29" s="7"/>
    </row>
    <row r="30" ht="10.5" customHeight="1">
      <c r="R30" s="7"/>
    </row>
    <row r="31" ht="10.5" customHeight="1">
      <c r="R31" s="7"/>
    </row>
    <row r="32" ht="10.5" customHeight="1">
      <c r="R32" s="7"/>
    </row>
    <row r="33" ht="10.5" customHeight="1">
      <c r="R33" s="7"/>
    </row>
    <row r="34" ht="10.5" customHeight="1">
      <c r="R34" s="7"/>
    </row>
    <row r="35" ht="10.5" customHeight="1">
      <c r="R35" s="7"/>
    </row>
    <row r="36" ht="10.5" customHeight="1">
      <c r="R36" s="7"/>
    </row>
  </sheetData>
  <sheetProtection/>
  <mergeCells count="2">
    <mergeCell ref="L3:P3"/>
    <mergeCell ref="L4:O4"/>
  </mergeCells>
  <printOptions/>
  <pageMargins left="0.984251968503937" right="0.984251968503937" top="0.984251968503937" bottom="0.984251968503937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A:\T6-6.jsd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子宮がん検診実施状況</dc:title>
  <dc:subject/>
  <dc:creator>岐阜県</dc:creator>
  <cp:keywords/>
  <dc:description/>
  <cp:lastModifiedBy>岐阜県</cp:lastModifiedBy>
  <cp:lastPrinted>2011-01-18T06:52:04Z</cp:lastPrinted>
  <dcterms:created xsi:type="dcterms:W3CDTF">2002-07-03T06:55:56Z</dcterms:created>
  <dcterms:modified xsi:type="dcterms:W3CDTF">2012-02-25T05:24:30Z</dcterms:modified>
  <cp:category/>
  <cp:version/>
  <cp:contentType/>
  <cp:contentStatus/>
  <cp:revision>23</cp:revision>
</cp:coreProperties>
</file>