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印刷範囲">'Sheet1'!$A$1:$S$13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<sst xmlns="http://schemas.openxmlformats.org/spreadsheetml/2006/main" count="175" uniqueCount="119">
  <si>
    <t>　（ウ）　要医療（Ｔ５－１６）</t>
  </si>
  <si>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</si>
  <si>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</si>
  <si>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</si>
  <si>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</si>
  <si>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</si>
  <si>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</si>
  <si>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</si>
  <si>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</si>
  <si>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</si>
  <si>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</si>
  <si>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</si>
  <si>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</si>
  <si>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</si>
  <si>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</si>
  <si>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</si>
  <si>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</si>
  <si>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</si>
  <si>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</si>
  <si>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</si>
  <si>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</si>
  <si>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</si>
  <si>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</si>
  <si>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</si>
  <si>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</si>
  <si>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</si>
  <si>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</si>
  <si>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</si>
  <si>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</si>
  <si>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</si>
  <si>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</si>
  <si>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</si>
  <si>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</si>
  <si>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</si>
  <si>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</si>
  <si>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</si>
  <si>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</si>
  <si>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</si>
  <si>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</si>
  <si>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</si>
  <si>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</si>
  <si>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</si>
  <si>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</si>
  <si>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</si>
  <si>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</si>
  <si>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</si>
  <si>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</si>
  <si>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</si>
  <si>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</si>
  <si>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</si>
  <si>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</si>
  <si>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</si>
  <si>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</si>
  <si>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</si>
  <si>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</si>
  <si>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</si>
  <si>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</si>
  <si>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</si>
  <si>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</si>
  <si>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</si>
  <si>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</si>
  <si>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</si>
  <si>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</si>
  <si>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</si>
  <si>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</si>
  <si>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</si>
  <si>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</si>
  <si>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</si>
  <si>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</si>
  <si>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</si>
  <si>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</si>
  <si>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</si>
  <si>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</si>
  <si>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</si>
  <si>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</si>
  <si>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</si>
  <si>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対</t>
  </si>
  <si>
    <t>受</t>
  </si>
  <si>
    <t xml:space="preserve">     う 歯 の あ る 者</t>
  </si>
  <si>
    <t xml:space="preserve"> う</t>
  </si>
  <si>
    <t>不</t>
  </si>
  <si>
    <t>診</t>
  </si>
  <si>
    <t>Ａ</t>
  </si>
  <si>
    <t>Ｂ</t>
  </si>
  <si>
    <t>Ｃ１</t>
  </si>
  <si>
    <t>Ｃ２</t>
  </si>
  <si>
    <t xml:space="preserve"> 歯</t>
  </si>
  <si>
    <t>正</t>
  </si>
  <si>
    <t>象</t>
  </si>
  <si>
    <t>者</t>
  </si>
  <si>
    <t>率</t>
  </si>
  <si>
    <t>計</t>
  </si>
  <si>
    <t xml:space="preserve"> 総</t>
  </si>
  <si>
    <t>咬</t>
  </si>
  <si>
    <t>型</t>
  </si>
  <si>
    <t xml:space="preserve"> 数</t>
  </si>
  <si>
    <t>合</t>
  </si>
  <si>
    <t>（％）</t>
  </si>
  <si>
    <t>ケ　３歳児歯科健康診査実施状況（Ｔ５－１７）</t>
  </si>
  <si>
    <t>率(%)</t>
  </si>
  <si>
    <t xml:space="preserve">患　 </t>
  </si>
  <si>
    <t xml:space="preserve">罹   </t>
  </si>
  <si>
    <t xml:space="preserve">歯   </t>
  </si>
  <si>
    <t xml:space="preserve">う   </t>
  </si>
  <si>
    <t xml:space="preserve">１  </t>
  </si>
  <si>
    <t xml:space="preserve">人  </t>
  </si>
  <si>
    <t>平う</t>
  </si>
  <si>
    <t>均歯</t>
  </si>
  <si>
    <t>　数</t>
  </si>
  <si>
    <t>組疾</t>
  </si>
  <si>
    <t>織患</t>
  </si>
  <si>
    <t>軟　</t>
  </si>
  <si>
    <t>腔　</t>
  </si>
  <si>
    <t>口　</t>
  </si>
  <si>
    <t>関市</t>
  </si>
  <si>
    <t>美濃市</t>
  </si>
  <si>
    <t>医</t>
  </si>
  <si>
    <t>療</t>
  </si>
  <si>
    <t>（平成２２年度）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</si>
</sst>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0_ "/>
    <numFmt numFmtId="180" formatCode="0.0_);[Red]\(0.0\)"/>
    <numFmt numFmtId="181" formatCode="0.0_ "/>
    <numFmt numFmtId="182" formatCode="#,##0.0_ "/>
    <numFmt numFmtId="183" formatCode="_ * #,##0.0_ ;_ * \-#,##0.0_ ;_ * &quot;-&quot;_ ;_ @_ 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 quotePrefix="1">
      <alignment horizontal="center"/>
    </xf>
    <xf numFmtId="41" fontId="0" fillId="0" borderId="11" xfId="0" applyNumberFormat="1" applyBorder="1" applyAlignment="1">
      <alignment horizontal="right" shrinkToFit="1"/>
    </xf>
    <xf numFmtId="41" fontId="0" fillId="0" borderId="13" xfId="0" applyNumberFormat="1" applyBorder="1" applyAlignment="1" applyProtection="1">
      <alignment shrinkToFit="1"/>
      <protection locked="0"/>
    </xf>
    <xf numFmtId="183" fontId="0" fillId="0" borderId="11" xfId="0" applyNumberFormat="1" applyBorder="1" applyAlignment="1">
      <alignment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1" fontId="0" fillId="0" borderId="18" xfId="0" applyNumberFormat="1" applyBorder="1" applyAlignment="1">
      <alignment horizontal="right"/>
    </xf>
    <xf numFmtId="41" fontId="0" fillId="0" borderId="16" xfId="0" applyNumberFormat="1" applyBorder="1" applyAlignment="1" applyProtection="1">
      <alignment/>
      <protection locked="0"/>
    </xf>
    <xf numFmtId="179" fontId="0" fillId="0" borderId="11" xfId="0" applyNumberFormat="1" applyBorder="1" applyAlignment="1">
      <alignment shrinkToFit="1"/>
    </xf>
    <xf numFmtId="41" fontId="0" fillId="0" borderId="13" xfId="0" applyNumberFormat="1" applyBorder="1" applyAlignment="1">
      <alignment horizontal="right" shrinkToFit="1"/>
    </xf>
    <xf numFmtId="183" fontId="0" fillId="0" borderId="19" xfId="0" applyNumberFormat="1" applyBorder="1" applyAlignment="1">
      <alignment shrinkToFit="1"/>
    </xf>
    <xf numFmtId="179" fontId="0" fillId="0" borderId="19" xfId="0" applyNumberFormat="1" applyBorder="1" applyAlignment="1">
      <alignment shrinkToFit="1"/>
    </xf>
    <xf numFmtId="41" fontId="0" fillId="0" borderId="20" xfId="0" applyNumberFormat="1" applyBorder="1" applyAlignment="1" applyProtection="1">
      <alignment shrinkToFit="1"/>
      <protection locked="0"/>
    </xf>
    <xf numFmtId="41" fontId="0" fillId="0" borderId="20" xfId="0" applyNumberFormat="1" applyBorder="1" applyAlignment="1">
      <alignment horizontal="right" shrinkToFit="1"/>
    </xf>
    <xf numFmtId="183" fontId="0" fillId="0" borderId="20" xfId="0" applyNumberFormat="1" applyBorder="1" applyAlignment="1">
      <alignment shrinkToFit="1"/>
    </xf>
    <xf numFmtId="179" fontId="0" fillId="0" borderId="21" xfId="0" applyNumberFormat="1" applyBorder="1" applyAlignment="1">
      <alignment shrinkToFit="1"/>
    </xf>
    <xf numFmtId="41" fontId="0" fillId="0" borderId="22" xfId="0" applyNumberFormat="1" applyBorder="1" applyAlignment="1">
      <alignment horizontal="right" shrinkToFit="1"/>
    </xf>
    <xf numFmtId="41" fontId="0" fillId="0" borderId="18" xfId="0" applyNumberFormat="1" applyBorder="1" applyAlignment="1">
      <alignment horizontal="right" shrinkToFit="1"/>
    </xf>
    <xf numFmtId="0" fontId="0" fillId="0" borderId="12" xfId="0" applyBorder="1" applyAlignment="1" applyProtection="1">
      <alignment horizontal="center"/>
      <protection locked="0"/>
    </xf>
    <xf numFmtId="41" fontId="0" fillId="0" borderId="13" xfId="0" applyNumberFormat="1" applyBorder="1" applyAlignment="1" applyProtection="1">
      <alignment horizontal="right"/>
      <protection locked="0"/>
    </xf>
    <xf numFmtId="41" fontId="0" fillId="0" borderId="13" xfId="0" applyNumberFormat="1" applyBorder="1" applyAlignment="1" applyProtection="1">
      <alignment/>
      <protection locked="0"/>
    </xf>
    <xf numFmtId="41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41" fontId="0" fillId="0" borderId="25" xfId="0" applyNumberFormat="1" applyBorder="1" applyAlignment="1" applyProtection="1">
      <alignment horizontal="right"/>
      <protection locked="0"/>
    </xf>
    <xf numFmtId="41" fontId="0" fillId="0" borderId="25" xfId="0" applyNumberFormat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 shrinkToFit="1"/>
      <protection locked="0"/>
    </xf>
    <xf numFmtId="41" fontId="0" fillId="0" borderId="23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 applyProtection="1">
      <alignment shrinkToFit="1"/>
      <protection locked="0"/>
    </xf>
    <xf numFmtId="41" fontId="0" fillId="0" borderId="27" xfId="0" applyNumberFormat="1" applyBorder="1" applyAlignment="1">
      <alignment horizontal="right" shrinkToFit="1"/>
    </xf>
    <xf numFmtId="183" fontId="0" fillId="0" borderId="27" xfId="0" applyNumberFormat="1" applyBorder="1" applyAlignment="1">
      <alignment shrinkToFit="1"/>
    </xf>
    <xf numFmtId="179" fontId="0" fillId="0" borderId="27" xfId="0" applyNumberFormat="1" applyBorder="1" applyAlignment="1">
      <alignment shrinkToFit="1"/>
    </xf>
    <xf numFmtId="41" fontId="0" fillId="0" borderId="25" xfId="0" applyNumberFormat="1" applyBorder="1" applyAlignment="1" applyProtection="1">
      <alignment shrinkToFit="1"/>
      <protection locked="0"/>
    </xf>
    <xf numFmtId="41" fontId="0" fillId="0" borderId="26" xfId="0" applyNumberFormat="1" applyBorder="1" applyAlignment="1" applyProtection="1">
      <alignment shrinkToFit="1"/>
      <protection locked="0"/>
    </xf>
    <xf numFmtId="41" fontId="0" fillId="0" borderId="19" xfId="0" applyNumberFormat="1" applyBorder="1" applyAlignment="1" applyProtection="1">
      <alignment horizontal="center"/>
      <protection locked="0"/>
    </xf>
    <xf numFmtId="41" fontId="0" fillId="0" borderId="28" xfId="0" applyNumberFormat="1" applyBorder="1" applyAlignment="1" applyProtection="1">
      <alignment horizontal="center"/>
      <protection locked="0"/>
    </xf>
    <xf numFmtId="41" fontId="0" fillId="0" borderId="25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41" fontId="0" fillId="0" borderId="22" xfId="0" applyNumberFormat="1" applyBorder="1" applyAlignment="1">
      <alignment horizontal="right"/>
    </xf>
    <xf numFmtId="41" fontId="0" fillId="0" borderId="31" xfId="0" applyNumberFormat="1" applyBorder="1" applyAlignment="1">
      <alignment horizontal="right"/>
    </xf>
    <xf numFmtId="183" fontId="0" fillId="0" borderId="19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32" xfId="0" applyNumberFormat="1" applyBorder="1" applyAlignment="1">
      <alignment/>
    </xf>
    <xf numFmtId="41" fontId="0" fillId="0" borderId="33" xfId="0" applyNumberFormat="1" applyBorder="1" applyAlignment="1">
      <alignment horizontal="center"/>
    </xf>
    <xf numFmtId="41" fontId="0" fillId="0" borderId="34" xfId="0" applyNumberFormat="1" applyBorder="1" applyAlignment="1">
      <alignment horizontal="center"/>
    </xf>
    <xf numFmtId="183" fontId="0" fillId="0" borderId="20" xfId="0" applyNumberFormat="1" applyBorder="1" applyAlignment="1">
      <alignment/>
    </xf>
    <xf numFmtId="183" fontId="0" fillId="0" borderId="35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183" fontId="0" fillId="0" borderId="22" xfId="0" applyNumberFormat="1" applyBorder="1" applyAlignment="1">
      <alignment/>
    </xf>
    <xf numFmtId="183" fontId="0" fillId="0" borderId="3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SheetLayoutView="100" zoomScalePageLayoutView="0" workbookViewId="0" topLeftCell="A1">
      <selection activeCell="V21" sqref="V21"/>
    </sheetView>
  </sheetViews>
  <sheetFormatPr defaultColWidth="10.7109375" defaultRowHeight="9" customHeight="1"/>
  <cols>
    <col min="1" max="1" width="10.8515625" style="0" customWidth="1"/>
    <col min="2" max="2" width="5.8515625" style="0" customWidth="1"/>
    <col min="3" max="19" width="5.7109375" style="0" customWidth="1"/>
    <col min="20" max="20" width="4.7109375" style="0" customWidth="1"/>
  </cols>
  <sheetData>
    <row r="1" spans="1:2" ht="15" customHeight="1">
      <c r="A1" s="20" t="s">
        <v>0</v>
      </c>
      <c r="B1" s="1"/>
    </row>
    <row r="2" spans="15:16" ht="20.25" customHeight="1">
      <c r="O2" s="1"/>
      <c r="P2" s="19" t="s">
        <v>118</v>
      </c>
    </row>
    <row r="3" spans="1:21" ht="13.5" customHeight="1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12</v>
      </c>
      <c r="S3" s="27" t="s">
        <v>17</v>
      </c>
      <c r="T3" s="17"/>
      <c r="U3" s="17"/>
    </row>
    <row r="4" spans="1:21" ht="13.5" customHeight="1">
      <c r="A4" s="4"/>
      <c r="B4" s="5" t="s">
        <v>116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 t="s">
        <v>31</v>
      </c>
      <c r="Q4" s="5" t="s">
        <v>31</v>
      </c>
      <c r="R4" s="5" t="s">
        <v>32</v>
      </c>
      <c r="S4" s="28" t="s">
        <v>33</v>
      </c>
      <c r="T4" s="17"/>
      <c r="U4" s="17"/>
    </row>
    <row r="5" spans="1:21" ht="13.5" customHeight="1">
      <c r="A5" s="4"/>
      <c r="B5" s="5" t="s">
        <v>117</v>
      </c>
      <c r="C5" s="5" t="s">
        <v>34</v>
      </c>
      <c r="D5" s="5" t="s">
        <v>35</v>
      </c>
      <c r="E5" s="5" t="s">
        <v>36</v>
      </c>
      <c r="F5" s="5" t="s">
        <v>36</v>
      </c>
      <c r="G5" s="5" t="s">
        <v>36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41</v>
      </c>
      <c r="N5" s="5" t="s">
        <v>15</v>
      </c>
      <c r="O5" s="5" t="s">
        <v>15</v>
      </c>
      <c r="P5" s="5" t="s">
        <v>42</v>
      </c>
      <c r="Q5" s="5" t="s">
        <v>21</v>
      </c>
      <c r="R5" s="5" t="s">
        <v>43</v>
      </c>
      <c r="S5" s="28" t="s">
        <v>44</v>
      </c>
      <c r="T5" s="17"/>
      <c r="U5" s="17"/>
    </row>
    <row r="6" spans="1:21" ht="13.5" customHeight="1">
      <c r="A6" s="4"/>
      <c r="B6" s="5" t="s">
        <v>45</v>
      </c>
      <c r="C6" s="5" t="s">
        <v>46</v>
      </c>
      <c r="D6" s="5" t="s">
        <v>47</v>
      </c>
      <c r="E6" s="5" t="s">
        <v>48</v>
      </c>
      <c r="F6" s="5" t="s">
        <v>48</v>
      </c>
      <c r="G6" s="5" t="s">
        <v>48</v>
      </c>
      <c r="H6" s="5" t="s">
        <v>48</v>
      </c>
      <c r="I6" s="5" t="s">
        <v>49</v>
      </c>
      <c r="J6" s="5" t="s">
        <v>50</v>
      </c>
      <c r="K6" s="5"/>
      <c r="L6" s="5" t="s">
        <v>51</v>
      </c>
      <c r="M6" s="5" t="s">
        <v>52</v>
      </c>
      <c r="N6" s="5" t="s">
        <v>53</v>
      </c>
      <c r="O6" s="5" t="s">
        <v>53</v>
      </c>
      <c r="P6" s="5" t="s">
        <v>54</v>
      </c>
      <c r="Q6" s="5" t="s">
        <v>55</v>
      </c>
      <c r="R6" s="5"/>
      <c r="S6" s="28" t="s">
        <v>56</v>
      </c>
      <c r="T6" s="17"/>
      <c r="U6" s="17"/>
    </row>
    <row r="7" spans="1:21" ht="13.5" customHeight="1">
      <c r="A7" s="4"/>
      <c r="B7" s="5" t="s">
        <v>57</v>
      </c>
      <c r="C7" s="5"/>
      <c r="D7" s="5" t="s">
        <v>58</v>
      </c>
      <c r="E7" s="5" t="s">
        <v>32</v>
      </c>
      <c r="F7" s="5" t="s">
        <v>32</v>
      </c>
      <c r="G7" s="5" t="s">
        <v>32</v>
      </c>
      <c r="H7" s="5" t="s">
        <v>32</v>
      </c>
      <c r="I7" s="5" t="s">
        <v>59</v>
      </c>
      <c r="J7" s="5" t="s">
        <v>60</v>
      </c>
      <c r="K7" s="5"/>
      <c r="L7" s="5" t="s">
        <v>61</v>
      </c>
      <c r="M7" s="5" t="s">
        <v>62</v>
      </c>
      <c r="N7" s="5" t="s">
        <v>63</v>
      </c>
      <c r="O7" s="5" t="s">
        <v>63</v>
      </c>
      <c r="P7" s="5" t="s">
        <v>32</v>
      </c>
      <c r="Q7" s="5" t="s">
        <v>32</v>
      </c>
      <c r="R7" s="5"/>
      <c r="S7" s="28" t="s">
        <v>64</v>
      </c>
      <c r="T7" s="17"/>
      <c r="U7" s="17"/>
    </row>
    <row r="8" spans="1:21" ht="13.5" customHeight="1">
      <c r="A8" s="4"/>
      <c r="B8" s="5"/>
      <c r="C8" s="5"/>
      <c r="D8" s="5" t="s">
        <v>65</v>
      </c>
      <c r="E8" s="5" t="s">
        <v>34</v>
      </c>
      <c r="F8" s="5" t="s">
        <v>34</v>
      </c>
      <c r="G8" s="5" t="s">
        <v>34</v>
      </c>
      <c r="H8" s="5" t="s">
        <v>34</v>
      </c>
      <c r="I8" s="5" t="s">
        <v>66</v>
      </c>
      <c r="J8" s="5" t="s">
        <v>67</v>
      </c>
      <c r="K8" s="5"/>
      <c r="L8" s="5" t="s">
        <v>62</v>
      </c>
      <c r="M8" s="5" t="s">
        <v>68</v>
      </c>
      <c r="N8" s="5" t="s">
        <v>32</v>
      </c>
      <c r="O8" s="5" t="s">
        <v>32</v>
      </c>
      <c r="P8" s="5" t="s">
        <v>69</v>
      </c>
      <c r="Q8" s="5" t="s">
        <v>69</v>
      </c>
      <c r="R8" s="5"/>
      <c r="S8" s="28" t="s">
        <v>70</v>
      </c>
      <c r="T8" s="17"/>
      <c r="U8" s="17"/>
    </row>
    <row r="9" spans="1:21" ht="13.5" customHeight="1">
      <c r="A9" s="4"/>
      <c r="B9" s="5"/>
      <c r="C9" s="5"/>
      <c r="D9" s="5" t="s">
        <v>71</v>
      </c>
      <c r="E9" s="5" t="s">
        <v>46</v>
      </c>
      <c r="F9" s="5" t="s">
        <v>46</v>
      </c>
      <c r="G9" s="5" t="s">
        <v>46</v>
      </c>
      <c r="H9" s="5" t="s">
        <v>46</v>
      </c>
      <c r="I9" s="5" t="s">
        <v>62</v>
      </c>
      <c r="J9" s="5" t="s">
        <v>72</v>
      </c>
      <c r="K9" s="5"/>
      <c r="L9" s="5" t="s">
        <v>68</v>
      </c>
      <c r="M9" s="5"/>
      <c r="N9" s="5" t="s">
        <v>69</v>
      </c>
      <c r="O9" s="5" t="s">
        <v>69</v>
      </c>
      <c r="P9" s="5" t="s">
        <v>73</v>
      </c>
      <c r="Q9" s="6" t="s">
        <v>73</v>
      </c>
      <c r="R9" s="5"/>
      <c r="S9" s="28"/>
      <c r="T9" s="17"/>
      <c r="U9" s="17"/>
    </row>
    <row r="10" spans="1:21" ht="13.5" customHeight="1" thickBot="1">
      <c r="A10" s="4"/>
      <c r="B10" s="5"/>
      <c r="C10" s="5"/>
      <c r="D10" s="5"/>
      <c r="E10" s="5"/>
      <c r="F10" s="5"/>
      <c r="G10" s="5"/>
      <c r="H10" s="7"/>
      <c r="I10" s="5" t="s">
        <v>68</v>
      </c>
      <c r="J10" s="5"/>
      <c r="K10" s="5"/>
      <c r="L10" s="5"/>
      <c r="M10" s="5"/>
      <c r="N10" s="5" t="s">
        <v>73</v>
      </c>
      <c r="O10" s="5" t="s">
        <v>73</v>
      </c>
      <c r="P10" s="5"/>
      <c r="Q10" s="5"/>
      <c r="R10" s="5"/>
      <c r="S10" s="28"/>
      <c r="T10" s="17"/>
      <c r="U10" s="17"/>
    </row>
    <row r="11" spans="1:21" ht="21" customHeight="1" thickBot="1">
      <c r="A11" s="8" t="s">
        <v>74</v>
      </c>
      <c r="B11" s="21">
        <f>SUM(C11:S11)</f>
        <v>80</v>
      </c>
      <c r="C11" s="21">
        <f>C12+C13+C14</f>
        <v>7</v>
      </c>
      <c r="D11" s="21">
        <f aca="true" t="shared" si="0" ref="D11:S11">D12+D13+D14</f>
        <v>4</v>
      </c>
      <c r="E11" s="21">
        <f t="shared" si="0"/>
        <v>9</v>
      </c>
      <c r="F11" s="21">
        <f t="shared" si="0"/>
        <v>3</v>
      </c>
      <c r="G11" s="21">
        <f t="shared" si="0"/>
        <v>1</v>
      </c>
      <c r="H11" s="21">
        <f t="shared" si="0"/>
        <v>3</v>
      </c>
      <c r="I11" s="21">
        <f t="shared" si="0"/>
        <v>3</v>
      </c>
      <c r="J11" s="21">
        <f t="shared" si="0"/>
        <v>2</v>
      </c>
      <c r="K11" s="21">
        <f t="shared" si="0"/>
        <v>4</v>
      </c>
      <c r="L11" s="21">
        <f t="shared" si="0"/>
        <v>18</v>
      </c>
      <c r="M11" s="21">
        <f t="shared" si="0"/>
        <v>3</v>
      </c>
      <c r="N11" s="21">
        <f t="shared" si="0"/>
        <v>10</v>
      </c>
      <c r="O11" s="21">
        <f t="shared" si="0"/>
        <v>2</v>
      </c>
      <c r="P11" s="21">
        <f t="shared" si="0"/>
        <v>10</v>
      </c>
      <c r="Q11" s="21">
        <f t="shared" si="0"/>
        <v>0</v>
      </c>
      <c r="R11" s="21">
        <f t="shared" si="0"/>
        <v>0</v>
      </c>
      <c r="S11" s="29">
        <f t="shared" si="0"/>
        <v>1</v>
      </c>
      <c r="T11" s="17"/>
      <c r="U11" s="17"/>
    </row>
    <row r="12" spans="1:21" ht="21" customHeight="1">
      <c r="A12" s="10" t="s">
        <v>114</v>
      </c>
      <c r="B12" s="22">
        <f>SUM(C12:S12)</f>
        <v>62</v>
      </c>
      <c r="C12" s="16">
        <v>7</v>
      </c>
      <c r="D12" s="16">
        <v>3</v>
      </c>
      <c r="E12" s="16">
        <v>8</v>
      </c>
      <c r="F12" s="16">
        <v>1</v>
      </c>
      <c r="G12" s="16">
        <v>0</v>
      </c>
      <c r="H12" s="16">
        <v>2</v>
      </c>
      <c r="I12" s="16">
        <v>3</v>
      </c>
      <c r="J12" s="16">
        <v>2</v>
      </c>
      <c r="K12" s="16">
        <v>4</v>
      </c>
      <c r="L12" s="16">
        <v>9</v>
      </c>
      <c r="M12" s="16">
        <v>3</v>
      </c>
      <c r="N12" s="16">
        <v>7</v>
      </c>
      <c r="O12" s="16">
        <v>2</v>
      </c>
      <c r="P12" s="16">
        <v>10</v>
      </c>
      <c r="Q12" s="16">
        <v>0</v>
      </c>
      <c r="R12" s="16">
        <v>0</v>
      </c>
      <c r="S12" s="30">
        <v>1</v>
      </c>
      <c r="T12" s="18"/>
      <c r="U12" s="17"/>
    </row>
    <row r="13" spans="1:21" ht="21" customHeight="1">
      <c r="A13" s="45" t="s">
        <v>115</v>
      </c>
      <c r="B13" s="46">
        <f>SUM(C13:S13)</f>
        <v>12</v>
      </c>
      <c r="C13" s="47">
        <v>0</v>
      </c>
      <c r="D13" s="47">
        <v>1</v>
      </c>
      <c r="E13" s="47">
        <v>0</v>
      </c>
      <c r="F13" s="47">
        <v>2</v>
      </c>
      <c r="G13" s="47">
        <v>0</v>
      </c>
      <c r="H13" s="47">
        <v>1</v>
      </c>
      <c r="I13" s="47">
        <v>0</v>
      </c>
      <c r="J13" s="47">
        <v>0</v>
      </c>
      <c r="K13" s="47">
        <v>0</v>
      </c>
      <c r="L13" s="47">
        <v>5</v>
      </c>
      <c r="M13" s="47">
        <v>0</v>
      </c>
      <c r="N13" s="47">
        <v>3</v>
      </c>
      <c r="O13" s="47">
        <v>0</v>
      </c>
      <c r="P13" s="47">
        <v>0</v>
      </c>
      <c r="Q13" s="47">
        <v>0</v>
      </c>
      <c r="R13" s="47">
        <v>0</v>
      </c>
      <c r="S13" s="48">
        <v>0</v>
      </c>
      <c r="T13" s="18"/>
      <c r="U13" s="17"/>
    </row>
    <row r="14" spans="1:21" ht="21" customHeight="1" thickBot="1">
      <c r="A14" s="41" t="s">
        <v>75</v>
      </c>
      <c r="B14" s="42">
        <f>SUM(C14:S14)</f>
        <v>6</v>
      </c>
      <c r="C14" s="43">
        <v>0</v>
      </c>
      <c r="D14" s="43">
        <v>0</v>
      </c>
      <c r="E14" s="43">
        <v>1</v>
      </c>
      <c r="F14" s="43">
        <v>0</v>
      </c>
      <c r="G14" s="43">
        <v>1</v>
      </c>
      <c r="H14" s="43">
        <v>0</v>
      </c>
      <c r="I14" s="43">
        <v>0</v>
      </c>
      <c r="J14" s="43">
        <v>0</v>
      </c>
      <c r="K14" s="43">
        <v>0</v>
      </c>
      <c r="L14" s="43">
        <v>4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4">
        <v>0</v>
      </c>
      <c r="T14" s="17"/>
      <c r="U14" s="17"/>
    </row>
    <row r="15" spans="1:19" ht="1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2:19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20" t="s">
        <v>98</v>
      </c>
      <c r="P17" s="1"/>
      <c r="Q17" s="1"/>
      <c r="R17" s="1"/>
      <c r="S17" s="1"/>
    </row>
    <row r="18" spans="2:19" ht="20.25" customHeight="1" thickBot="1">
      <c r="B18" s="1"/>
      <c r="M18" s="19"/>
      <c r="N18" s="19"/>
      <c r="O18" s="19" t="s">
        <v>118</v>
      </c>
      <c r="P18" s="1"/>
      <c r="Q18" s="1"/>
      <c r="R18" s="1"/>
      <c r="S18" s="1"/>
    </row>
    <row r="19" spans="1:22" ht="15" customHeight="1">
      <c r="A19" s="2"/>
      <c r="B19" s="73" t="s">
        <v>76</v>
      </c>
      <c r="C19" s="74"/>
      <c r="D19" s="73" t="s">
        <v>77</v>
      </c>
      <c r="E19" s="74"/>
      <c r="F19" s="73" t="s">
        <v>77</v>
      </c>
      <c r="G19" s="74"/>
      <c r="H19" s="9" t="s">
        <v>78</v>
      </c>
      <c r="I19" s="12"/>
      <c r="J19" s="12"/>
      <c r="K19" s="12"/>
      <c r="L19" s="12"/>
      <c r="M19" s="3" t="s">
        <v>103</v>
      </c>
      <c r="N19" s="3" t="s">
        <v>79</v>
      </c>
      <c r="O19" s="23" t="s">
        <v>104</v>
      </c>
      <c r="P19" s="3" t="s">
        <v>80</v>
      </c>
      <c r="Q19" s="3" t="s">
        <v>113</v>
      </c>
      <c r="R19" s="3" t="s">
        <v>12</v>
      </c>
      <c r="S19" s="11"/>
      <c r="T19" s="1"/>
      <c r="U19" s="1"/>
      <c r="V19" s="1"/>
    </row>
    <row r="20" spans="1:22" ht="15" customHeight="1">
      <c r="A20" s="4"/>
      <c r="B20" s="61"/>
      <c r="C20" s="62"/>
      <c r="D20" s="61" t="s">
        <v>81</v>
      </c>
      <c r="E20" s="62"/>
      <c r="F20" s="61" t="s">
        <v>81</v>
      </c>
      <c r="G20" s="62"/>
      <c r="H20" s="14" t="s">
        <v>82</v>
      </c>
      <c r="I20" s="14" t="s">
        <v>83</v>
      </c>
      <c r="J20" s="14" t="s">
        <v>84</v>
      </c>
      <c r="K20" s="14" t="s">
        <v>85</v>
      </c>
      <c r="L20" s="15"/>
      <c r="M20" s="5" t="s">
        <v>102</v>
      </c>
      <c r="N20" s="5" t="s">
        <v>86</v>
      </c>
      <c r="O20" s="5" t="s">
        <v>105</v>
      </c>
      <c r="P20" s="5" t="s">
        <v>87</v>
      </c>
      <c r="Q20" s="5" t="s">
        <v>112</v>
      </c>
      <c r="R20" s="5" t="s">
        <v>32</v>
      </c>
      <c r="S20" s="11"/>
      <c r="T20" s="1"/>
      <c r="U20" s="1"/>
      <c r="V20" s="1"/>
    </row>
    <row r="21" spans="1:22" ht="15" customHeight="1">
      <c r="A21" s="4"/>
      <c r="B21" s="61" t="s">
        <v>88</v>
      </c>
      <c r="C21" s="62"/>
      <c r="D21" s="61" t="s">
        <v>89</v>
      </c>
      <c r="E21" s="62"/>
      <c r="F21" s="61" t="s">
        <v>90</v>
      </c>
      <c r="G21" s="62"/>
      <c r="H21" s="5"/>
      <c r="I21" s="5"/>
      <c r="J21" s="5"/>
      <c r="K21" s="5"/>
      <c r="L21" s="5" t="s">
        <v>91</v>
      </c>
      <c r="M21" s="5" t="s">
        <v>101</v>
      </c>
      <c r="N21" s="5" t="s">
        <v>92</v>
      </c>
      <c r="O21" s="5" t="s">
        <v>106</v>
      </c>
      <c r="P21" s="5" t="s">
        <v>93</v>
      </c>
      <c r="Q21" s="5" t="s">
        <v>111</v>
      </c>
      <c r="R21" s="5" t="s">
        <v>43</v>
      </c>
      <c r="S21" s="11"/>
      <c r="T21" s="1"/>
      <c r="U21" s="1"/>
      <c r="V21" s="1"/>
    </row>
    <row r="22" spans="1:22" ht="15" customHeight="1">
      <c r="A22" s="4"/>
      <c r="B22" s="61"/>
      <c r="C22" s="62"/>
      <c r="D22" s="61" t="s">
        <v>57</v>
      </c>
      <c r="E22" s="62"/>
      <c r="F22" s="61"/>
      <c r="G22" s="62"/>
      <c r="H22" s="5" t="s">
        <v>94</v>
      </c>
      <c r="I22" s="5" t="s">
        <v>94</v>
      </c>
      <c r="J22" s="5" t="s">
        <v>94</v>
      </c>
      <c r="K22" s="5" t="s">
        <v>94</v>
      </c>
      <c r="L22" s="5"/>
      <c r="M22" s="5" t="s">
        <v>100</v>
      </c>
      <c r="N22" s="5" t="s">
        <v>95</v>
      </c>
      <c r="O22" s="5" t="s">
        <v>107</v>
      </c>
      <c r="P22" s="5" t="s">
        <v>96</v>
      </c>
      <c r="Q22" s="5" t="s">
        <v>109</v>
      </c>
      <c r="R22" s="5" t="s">
        <v>34</v>
      </c>
      <c r="S22" s="11"/>
      <c r="T22" s="1"/>
      <c r="U22" s="1"/>
      <c r="V22" s="1"/>
    </row>
    <row r="23" spans="1:22" ht="15" customHeight="1" thickBot="1">
      <c r="A23" s="4"/>
      <c r="B23" s="77" t="s">
        <v>57</v>
      </c>
      <c r="C23" s="78"/>
      <c r="D23" s="77"/>
      <c r="E23" s="78"/>
      <c r="F23" s="75" t="s">
        <v>97</v>
      </c>
      <c r="G23" s="76"/>
      <c r="H23" s="5"/>
      <c r="I23" s="5"/>
      <c r="J23" s="5"/>
      <c r="K23" s="5"/>
      <c r="L23" s="5"/>
      <c r="M23" s="5" t="s">
        <v>99</v>
      </c>
      <c r="N23" s="5"/>
      <c r="O23" s="5" t="s">
        <v>108</v>
      </c>
      <c r="P23" s="7"/>
      <c r="Q23" s="5" t="s">
        <v>110</v>
      </c>
      <c r="R23" s="5" t="s">
        <v>46</v>
      </c>
      <c r="S23" s="11"/>
      <c r="T23" s="1"/>
      <c r="U23" s="1"/>
      <c r="V23" s="1"/>
    </row>
    <row r="24" spans="1:22" ht="21" customHeight="1" thickBot="1">
      <c r="A24" s="8" t="s">
        <v>74</v>
      </c>
      <c r="B24" s="63">
        <f>B25+B26+B27</f>
        <v>1316</v>
      </c>
      <c r="C24" s="64"/>
      <c r="D24" s="63">
        <f>D25+D26+D27</f>
        <v>1227</v>
      </c>
      <c r="E24" s="64"/>
      <c r="F24" s="79">
        <f>D24/B24*100</f>
        <v>93.2370820668693</v>
      </c>
      <c r="G24" s="80"/>
      <c r="H24" s="24">
        <f>H25+H26+H27</f>
        <v>148</v>
      </c>
      <c r="I24" s="24">
        <f>I25+I26+I27</f>
        <v>64</v>
      </c>
      <c r="J24" s="24">
        <f>J25+J26+J27</f>
        <v>4</v>
      </c>
      <c r="K24" s="24">
        <f>K25+K26+K27</f>
        <v>11</v>
      </c>
      <c r="L24" s="24">
        <f>SUM(H24:K24)</f>
        <v>227</v>
      </c>
      <c r="M24" s="26">
        <f>L24/D24*100</f>
        <v>18.50040749796251</v>
      </c>
      <c r="N24" s="24">
        <f>N25+N26+N27</f>
        <v>907</v>
      </c>
      <c r="O24" s="31">
        <f>N24/D24</f>
        <v>0.73920130399348</v>
      </c>
      <c r="P24" s="39">
        <f>P25+P26+P27</f>
        <v>135</v>
      </c>
      <c r="Q24" s="39">
        <f>Q25+Q26+Q27</f>
        <v>19</v>
      </c>
      <c r="R24" s="40">
        <f>R25+R26+R27</f>
        <v>5</v>
      </c>
      <c r="S24" s="11"/>
      <c r="T24" s="1"/>
      <c r="U24" s="1"/>
      <c r="V24" s="1"/>
    </row>
    <row r="25" spans="1:22" ht="21" customHeight="1">
      <c r="A25" s="10" t="s">
        <v>114</v>
      </c>
      <c r="B25" s="69">
        <v>842</v>
      </c>
      <c r="C25" s="70"/>
      <c r="D25" s="69">
        <v>773</v>
      </c>
      <c r="E25" s="70"/>
      <c r="F25" s="71">
        <f>D25/B25*100</f>
        <v>91.80522565320665</v>
      </c>
      <c r="G25" s="72"/>
      <c r="H25" s="35">
        <v>76</v>
      </c>
      <c r="I25" s="35">
        <v>30</v>
      </c>
      <c r="J25" s="35">
        <v>0</v>
      </c>
      <c r="K25" s="35">
        <v>4</v>
      </c>
      <c r="L25" s="36">
        <f>SUM(H25:K25)</f>
        <v>110</v>
      </c>
      <c r="M25" s="37">
        <f>L25/D25%</f>
        <v>14.230271668822768</v>
      </c>
      <c r="N25" s="35">
        <v>388</v>
      </c>
      <c r="O25" s="38">
        <f>N25/D25</f>
        <v>0.5019404915912031</v>
      </c>
      <c r="P25" s="25">
        <v>89</v>
      </c>
      <c r="Q25" s="25">
        <v>5</v>
      </c>
      <c r="R25" s="25">
        <v>5</v>
      </c>
      <c r="S25" s="11"/>
      <c r="T25" s="1"/>
      <c r="U25" s="1"/>
      <c r="V25" s="1"/>
    </row>
    <row r="26" spans="1:22" ht="21" customHeight="1">
      <c r="A26" s="45" t="s">
        <v>115</v>
      </c>
      <c r="B26" s="59">
        <v>153</v>
      </c>
      <c r="C26" s="60"/>
      <c r="D26" s="59">
        <v>149</v>
      </c>
      <c r="E26" s="60"/>
      <c r="F26" s="67">
        <f>D26/B26*100</f>
        <v>97.38562091503267</v>
      </c>
      <c r="G26" s="68"/>
      <c r="H26" s="51">
        <v>13</v>
      </c>
      <c r="I26" s="51">
        <v>2</v>
      </c>
      <c r="J26" s="51">
        <v>2</v>
      </c>
      <c r="K26" s="51">
        <v>0</v>
      </c>
      <c r="L26" s="52">
        <f>SUM(H26:K26)</f>
        <v>17</v>
      </c>
      <c r="M26" s="53">
        <f>L26/D26%</f>
        <v>11.409395973154362</v>
      </c>
      <c r="N26" s="51">
        <v>62</v>
      </c>
      <c r="O26" s="54">
        <f>N26/D26</f>
        <v>0.4161073825503356</v>
      </c>
      <c r="P26" s="55">
        <v>14</v>
      </c>
      <c r="Q26" s="55">
        <v>5</v>
      </c>
      <c r="R26" s="56">
        <v>0</v>
      </c>
      <c r="S26" s="11"/>
      <c r="T26" s="1"/>
      <c r="U26" s="1"/>
      <c r="V26" s="1"/>
    </row>
    <row r="27" spans="1:19" ht="21" customHeight="1" thickBot="1">
      <c r="A27" s="41" t="s">
        <v>75</v>
      </c>
      <c r="B27" s="57">
        <v>321</v>
      </c>
      <c r="C27" s="58"/>
      <c r="D27" s="57">
        <v>305</v>
      </c>
      <c r="E27" s="58"/>
      <c r="F27" s="65">
        <f>D27/B27*100</f>
        <v>95.01557632398755</v>
      </c>
      <c r="G27" s="66"/>
      <c r="H27" s="25">
        <v>59</v>
      </c>
      <c r="I27" s="25">
        <v>32</v>
      </c>
      <c r="J27" s="25">
        <v>2</v>
      </c>
      <c r="K27" s="25">
        <v>7</v>
      </c>
      <c r="L27" s="32">
        <f>SUM(H27:K27)</f>
        <v>100</v>
      </c>
      <c r="M27" s="33">
        <f>L27/D27%</f>
        <v>32.786885245901644</v>
      </c>
      <c r="N27" s="25">
        <v>457</v>
      </c>
      <c r="O27" s="34">
        <f>N27/D27</f>
        <v>1.498360655737705</v>
      </c>
      <c r="P27" s="49">
        <v>32</v>
      </c>
      <c r="Q27" s="49">
        <v>9</v>
      </c>
      <c r="R27" s="50">
        <v>0</v>
      </c>
      <c r="S27" s="4"/>
    </row>
    <row r="28" spans="1:15" ht="9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</sheetData>
  <sheetProtection/>
  <mergeCells count="27">
    <mergeCell ref="D20:E20"/>
    <mergeCell ref="D21:E21"/>
    <mergeCell ref="D22:E22"/>
    <mergeCell ref="F19:G19"/>
    <mergeCell ref="F24:G24"/>
    <mergeCell ref="F21:G21"/>
    <mergeCell ref="F22:G22"/>
    <mergeCell ref="F25:G25"/>
    <mergeCell ref="B19:C19"/>
    <mergeCell ref="B20:C20"/>
    <mergeCell ref="B21:C21"/>
    <mergeCell ref="B22:C22"/>
    <mergeCell ref="F23:G23"/>
    <mergeCell ref="B23:C23"/>
    <mergeCell ref="D23:E23"/>
    <mergeCell ref="D25:E25"/>
    <mergeCell ref="D19:E19"/>
    <mergeCell ref="B27:C27"/>
    <mergeCell ref="D26:E26"/>
    <mergeCell ref="B26:C26"/>
    <mergeCell ref="F20:G20"/>
    <mergeCell ref="B24:C24"/>
    <mergeCell ref="F27:G27"/>
    <mergeCell ref="F26:G26"/>
    <mergeCell ref="D27:E27"/>
    <mergeCell ref="B25:C25"/>
    <mergeCell ref="D24:E2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A:\T5-16.&amp;17.jsd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要医療</dc:title>
  <dc:subject/>
  <dc:creator>岐阜県</dc:creator>
  <cp:keywords/>
  <dc:description/>
  <cp:lastModifiedBy>岐阜県</cp:lastModifiedBy>
  <cp:lastPrinted>2012-02-21T07:40:41Z</cp:lastPrinted>
  <dcterms:created xsi:type="dcterms:W3CDTF">2002-06-10T07:05:20Z</dcterms:created>
  <dcterms:modified xsi:type="dcterms:W3CDTF">2012-02-22T02:53:24Z</dcterms:modified>
  <cp:category/>
  <cp:version/>
  <cp:contentType/>
  <cp:contentStatus/>
  <cp:revision>50</cp:revision>
</cp:coreProperties>
</file>