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rariga\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<sst xmlns="http://schemas.openxmlformats.org/spreadsheetml/2006/main" count="1147" uniqueCount="600">
  <si>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</si>
  <si>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</si>
  <si>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</si>
  <si>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</si>
  <si>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</si>
  <si>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</si>
  <si>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</si>
  <si>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</si>
  <si>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</si>
  <si>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</si>
  <si>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</si>
  <si>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</si>
  <si>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</si>
  <si>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</si>
  <si>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</si>
  <si>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</si>
  <si>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</si>
  <si>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</si>
  <si>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</si>
  <si>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</si>
  <si>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</si>
  <si>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</si>
  <si>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</si>
  <si>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</si>
  <si>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</si>
  <si>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</si>
  <si>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</si>
  <si>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</si>
  <si>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</si>
  <si>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</si>
  <si>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</si>
  <si>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</si>
  <si>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</si>
  <si>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</si>
  <si>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</si>
  <si>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</si>
  <si>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</si>
  <si>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</si>
  <si>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</si>
  <si>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</si>
  <si>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</si>
  <si>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</si>
  <si>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</si>
  <si>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</si>
  <si>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</si>
  <si>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</si>
  <si>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</si>
  <si>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</si>
  <si>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</si>
  <si>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</si>
  <si>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</si>
  <si>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</si>
  <si>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</si>
  <si>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</si>
  <si>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</si>
  <si>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</si>
  <si>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</si>
  <si>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</si>
  <si>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</si>
  <si>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</si>
  <si>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</si>
  <si>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</si>
  <si>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</si>
  <si>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</si>
  <si>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</si>
  <si>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</si>
  <si>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</si>
  <si>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</si>
  <si>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</si>
  <si>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</si>
  <si>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</si>
  <si>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</si>
  <si>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</si>
  <si>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</si>
  <si>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</si>
  <si>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</si>
  <si>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</si>
  <si>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</si>
  <si>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</si>
  <si>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</si>
  <si>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</si>
  <si>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</si>
  <si>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</si>
  <si>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</si>
  <si>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</si>
  <si>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</si>
  <si>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</si>
  <si>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</si>
  <si>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</si>
  <si>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</si>
  <si>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</si>
  <si>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</si>
  <si>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</si>
  <si>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</si>
  <si>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</si>
  <si>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</si>
  <si>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</si>
  <si>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</si>
  <si>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</si>
  <si>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</si>
  <si>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</si>
  <si>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</si>
  <si>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</si>
  <si>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</si>
  <si>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</si>
  <si>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</si>
  <si>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</si>
  <si>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</si>
  <si>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</si>
  <si>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</si>
  <si>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</si>
  <si>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</si>
  <si>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</si>
  <si>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</si>
  <si>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</si>
  <si>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</si>
  <si>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</si>
  <si>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</si>
  <si>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</si>
  <si>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</si>
  <si>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</si>
  <si>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</si>
  <si>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</si>
  <si>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</si>
  <si>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</si>
  <si>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</si>
  <si>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</si>
  <si>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</si>
  <si>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</si>
  <si>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</si>
  <si>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</si>
  <si>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</si>
  <si>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</si>
  <si>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</si>
  <si>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</si>
  <si>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</si>
  <si>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</si>
  <si>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</si>
  <si>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</si>
  <si>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</si>
  <si>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</si>
  <si>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</si>
  <si>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</si>
  <si>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</si>
  <si>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</si>
  <si>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</si>
  <si>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</si>
  <si>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</si>
  <si>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</si>
  <si>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</si>
  <si>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</si>
  <si>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</si>
  <si>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</si>
  <si>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</si>
  <si>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</si>
  <si>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</si>
  <si>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</si>
  <si>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</si>
  <si>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</si>
  <si>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</si>
  <si>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</si>
  <si>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</si>
  <si>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</si>
  <si>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</si>
  <si>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</si>
  <si>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</si>
  <si>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</si>
  <si>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</si>
  <si>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</si>
  <si>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</si>
  <si>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</si>
  <si>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</si>
  <si>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</si>
  <si>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</si>
  <si>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</si>
  <si>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</si>
  <si>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</si>
  <si>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</si>
  <si>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</si>
  <si>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</si>
  <si>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</si>
  <si>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</si>
  <si>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</si>
  <si>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</si>
  <si>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</si>
  <si>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</si>
  <si>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</si>
  <si>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</si>
  <si>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</si>
  <si>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</si>
  <si>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</si>
  <si>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</si>
  <si>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</si>
  <si>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</si>
  <si>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</si>
  <si>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</si>
  <si>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</si>
  <si>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</si>
  <si>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</si>
  <si>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</si>
  <si>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</si>
  <si>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</si>
  <si>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</si>
  <si>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</si>
  <si>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</si>
  <si>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</si>
  <si>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</si>
  <si>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</si>
  <si>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</si>
  <si>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</si>
  <si>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</si>
  <si>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</si>
  <si>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</si>
  <si>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</si>
  <si>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</si>
  <si>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</si>
  <si>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</si>
  <si>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</si>
  <si>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</si>
  <si>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</si>
  <si>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</si>
  <si>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岐阜県川辺町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</si>
  <si>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</si>
  <si>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</si>
  <si>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</si>
  <si>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</si>
  <si>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</si>
  <si>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</si>
  <si>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</si>
  <si>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</si>
  <si>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</si>
  <si>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</si>
  <si>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</si>
  <si>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</si>
  <si>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</si>
  <si>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</si>
  <si>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</si>
  <si>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</si>
  <si>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</si>
  <si>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</si>
  <si>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</si>
  <si>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</si>
  <si>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</si>
  <si>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</si>
  <si>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</si>
  <si>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</si>
  <si>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</si>
  <si>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</si>
  <si>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</si>
  <si>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</si>
  <si>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</si>
  <si>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</si>
  <si>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</si>
  <si>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</si>
  <si>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</si>
  <si>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</si>
  <si>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</si>
  <si>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</si>
  <si>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</si>
  <si>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</si>
  <si>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</si>
  <si>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</si>
  <si>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</si>
  <si>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</si>
  <si>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</si>
  <si>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</si>
  <si>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</si>
  <si>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</si>
  <si>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</si>
  <si>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</si>
  <si>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</si>
  <si>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</si>
  <si>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</si>
  <si>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</si>
  <si>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</si>
  <si>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</si>
  <si>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</si>
  <si>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</si>
  <si>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</si>
  <si>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</si>
  <si>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</si>
  <si>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</si>
  <si>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</si>
  <si>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</si>
  <si>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</si>
  <si>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</si>
  <si>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</si>
  <si>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</si>
  <si>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</si>
  <si>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</si>
  <si>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</si>
  <si>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</si>
  <si>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</si>
  <si>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</si>
  <si>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</si>
  <si>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</si>
  <si>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</si>
  <si>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</si>
  <si>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</si>
  <si>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</si>
  <si>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</si>
  <si>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</si>
  <si>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</si>
  <si>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</si>
  <si>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</si>
  <si>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</si>
  <si>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</si>
  <si>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</si>
  <si>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</si>
  <si>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</si>
  <si>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</si>
  <si>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</si>
  <si>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</si>
  <si>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</si>
  <si>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</si>
  <si>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</si>
  <si>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</si>
  <si>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</si>
  <si>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</si>
  <si>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</si>
  <si>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</si>
  <si>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</si>
  <si>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</si>
  <si>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</si>
  <si>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</si>
  <si>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</si>
  <si>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</si>
  <si>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</si>
  <si>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</si>
  <si>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</si>
  <si>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</si>
  <si>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</si>
  <si>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</si>
  <si>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</si>
  <si>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</si>
  <si>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</si>
  <si>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</si>
  <si>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</si>
  <si>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</si>
  <si>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</si>
  <si>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</si>
  <si>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</si>
  <si>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</si>
  <si>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</si>
  <si>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</si>
  <si>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</si>
  <si>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</si>
  <si>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</si>
  <si>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</si>
  <si>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</si>
  <si>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</si>
  <si>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</si>
  <si>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</si>
  <si>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</si>
  <si>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</si>
  <si>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</si>
  <si>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</si>
  <si>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</si>
  <si>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</si>
  <si>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</si>
  <si>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</si>
  <si>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</si>
  <si>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</si>
  <si>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</si>
  <si>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</si>
  <si>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</si>
  <si>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</si>
  <si>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</si>
  <si>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</si>
  <si>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</si>
  <si>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</si>
  <si>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</si>
  <si>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</si>
  <si>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</si>
  <si>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</si>
  <si>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岐阜県川辺町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</si>
  <si>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</si>
  <si>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</si>
  <si>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</si>
  <si>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</si>
  <si>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</si>
  <si>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</si>
  <si>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</si>
  <si>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</si>
  <si>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</si>
  <si>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</si>
  <si>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</si>
  <si>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</si>
  <si>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</si>
  <si>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</si>
  <si>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</si>
  <si>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</si>
  <si>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</si>
  <si>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</si>
  <si>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</si>
  <si>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</si>
  <si>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</si>
  <si>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</si>
  <si>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</si>
  <si>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</si>
  <si>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</si>
  <si>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</si>
  <si>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</si>
  <si>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</si>
  <si>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</si>
  <si>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</si>
  <si>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</si>
  <si>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</si>
  <si>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</si>
  <si>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</si>
  <si>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</si>
  <si>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</si>
  <si>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</si>
  <si>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</si>
  <si>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</si>
  <si>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</si>
  <si>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</si>
  <si>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</si>
  <si>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</si>
  <si>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</si>
  <si>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</si>
  <si>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</si>
  <si>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</si>
  <si>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</si>
  <si>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</si>
  <si>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</si>
  <si>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</si>
  <si>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</si>
  <si>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</si>
  <si>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</si>
  <si>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</si>
  <si>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</si>
  <si>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</si>
  <si>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</si>
  <si>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</si>
  <si>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</si>
  <si>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</si>
  <si>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</si>
  <si>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</si>
  <si>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</si>
  <si>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</si>
  <si>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</si>
  <si>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</si>
  <si>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</si>
  <si>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</si>
  <si>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</si>
  <si>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</si>
  <si>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</si>
  <si>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</si>
  <si>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</si>
  <si>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</si>
  <si>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</si>
  <si>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</si>
  <si>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</si>
  <si>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</si>
  <si>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</si>
  <si>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</si>
  <si>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</si>
  <si>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</si>
  <si>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</si>
  <si>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</si>
  <si>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</si>
  <si>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</si>
  <si>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</si>
  <si>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</si>
  <si>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</si>
  <si>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</si>
  <si>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</si>
  <si>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</si>
  <si>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</si>
  <si>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</si>
  <si>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</si>
  <si>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</si>
  <si>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</si>
  <si>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</si>
  <si>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</si>
  <si>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</si>
  <si>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</si>
  <si>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</si>
  <si>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</si>
  <si>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</si>
  <si>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</si>
  <si>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</si>
  <si>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</si>
  <si>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</si>
  <si>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</si>
  <si>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</si>
  <si>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</si>
  <si>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</si>
  <si>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</si>
  <si>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</si>
  <si>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</si>
  <si>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</si>
  <si>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</si>
  <si>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</si>
  <si>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</si>
  <si>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</si>
  <si>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</si>
  <si>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</si>
  <si>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</si>
  <si>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</si>
  <si>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</si>
  <si>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</si>
  <si>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</si>
  <si>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</si>
  <si>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</si>
  <si>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</si>
  <si>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</si>
  <si>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</si>
  <si>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</si>
  <si>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</si>
  <si>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</si>
  <si>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</si>
  <si>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</si>
  <si>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</si>
  <si>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</si>
  <si>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</si>
  <si>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</si>
  <si>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</si>
  <si>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</si>
  <si>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</si>
  <si>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</si>
  <si>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</si>
  <si>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</si>
  <si>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</si>
  <si>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</si>
  <si>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</si>
  <si>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</si>
  <si>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</si>
  <si>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</si>
  <si>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</si>
  <si>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</si>
  <si>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</si>
  <si>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</si>
  <si>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</si>
  <si>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</si>
  <si>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</si>
  <si>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</si>
  <si>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</si>
  <si>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</si>
  <si>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</si>
  <si>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</si>
  <si>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</si>
  <si>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</si>
  <si>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</si>
  <si>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</si>
  <si>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</si>
  <si>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</si>
  <si>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</si>
  <si>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</si>
  <si>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</si>
  <si>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</si>
  <si>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</si>
  <si>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</si>
  <si>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</si>
  <si>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</si>
  <si>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</si>
  <si>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</si>
  <si>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</si>
  <si>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</si>
  <si>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</si>
  <si>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</si>
  <si>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</si>
  <si>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</si>
  <si>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</si>
  <si>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1.41</t>
  </si>
  <si>
    <t>▲ 0.66</t>
  </si>
  <si>
    <t>▲ 3.31</t>
  </si>
  <si>
    <t>水道事業会計</t>
  </si>
  <si>
    <t>一般会計</t>
  </si>
  <si>
    <t>下水道事業会計</t>
  </si>
  <si>
    <t>国民健康保険事業特別会計</t>
  </si>
  <si>
    <t>介護保険特別会計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</si>
  <si>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</si>
  <si>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</si>
  <si>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</si>
  <si>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</si>
  <si>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</si>
  <si>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</si>
  <si>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</si>
  <si>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</si>
  <si>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</si>
  <si>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基金から428万円繰入</t>
    <rPh sb="0" eb="2">
      <t>キキン</t>
    </rPh>
    <rPh sb="7" eb="9">
      <t>マンエン</t>
    </rPh>
    <rPh sb="9" eb="11">
      <t>クリイレ</t>
    </rPh>
    <phoneticPr fontId="2"/>
  </si>
  <si>
    <t>基金から11百万円繰入</t>
    <rPh sb="0" eb="2">
      <t>キキン</t>
    </rPh>
    <rPh sb="6" eb="9">
      <t>ヒャクマンエン</t>
    </rPh>
    <rPh sb="9" eb="11">
      <t>クリイレ</t>
    </rPh>
    <phoneticPr fontId="2"/>
  </si>
  <si>
    <t>法適用企業</t>
  </si>
  <si>
    <t>可茂衛生施設利用組合</t>
    <rPh sb="0" eb="6">
      <t>カモエイセイシセツ</t>
    </rPh>
    <rPh sb="6" eb="10">
      <t>リヨウクミアイ</t>
    </rPh>
    <phoneticPr fontId="2"/>
  </si>
  <si>
    <t>可茂消防事務組合</t>
    <rPh sb="0" eb="4">
      <t>カモショウボウ</t>
    </rPh>
    <rPh sb="4" eb="8">
      <t>ジムクミアイ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</si>
  <si>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</si>
  <si>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2">
      <t>タイショクテアテ</t>
    </rPh>
    <rPh sb="12" eb="14">
      <t>クミアイ</t>
    </rPh>
    <phoneticPr fontId="2"/>
  </si>
  <si>
    <t>岐阜県後期高齢者医療広域連合（一般会計）</t>
    <rPh sb="0" eb="3">
      <t>ギフケン</t>
    </rPh>
    <rPh sb="3" eb="8">
      <t>コウキコウレイシャ</t>
    </rPh>
    <rPh sb="8" eb="10">
      <t>イリョウ</t>
    </rPh>
    <rPh sb="10" eb="12">
      <t>コウイキ</t>
    </rPh>
    <rPh sb="12" eb="14">
      <t>レンゴウ</t>
    </rPh>
    <rPh sb="15" eb="19">
      <t>イッパンカイケイ</t>
    </rPh>
    <phoneticPr fontId="2"/>
  </si>
  <si>
    <t>岐阜県後期高齢者医療広域連合（特別会計）</t>
    <rPh sb="0" eb="3">
      <t>ギフケン</t>
    </rPh>
    <rPh sb="3" eb="8">
      <t>コウキコウレイシャ</t>
    </rPh>
    <rPh sb="8" eb="10">
      <t>イリョウ</t>
    </rPh>
    <rPh sb="10" eb="12">
      <t>コウイキ</t>
    </rPh>
    <rPh sb="12" eb="14">
      <t>レンゴウ</t>
    </rPh>
    <rPh sb="15" eb="17">
      <t>トクベツ</t>
    </rPh>
    <rPh sb="17" eb="19">
      <t>カイケイ</t>
    </rPh>
    <phoneticPr fontId="2"/>
  </si>
  <si>
    <t>可茂公設地方卸売市場組合</t>
    <rPh sb="0" eb="2">
      <t>カモ</t>
    </rPh>
    <rPh sb="2" eb="4">
      <t>コウセツ</t>
    </rPh>
    <rPh sb="4" eb="6">
      <t>チホウ</t>
    </rPh>
    <rPh sb="6" eb="8">
      <t>オロシウリ</t>
    </rPh>
    <rPh sb="8" eb="10">
      <t>イチバ</t>
    </rPh>
    <rPh sb="10" eb="12">
      <t>クミアイ</t>
    </rPh>
    <phoneticPr fontId="2"/>
  </si>
  <si>
    <t>基金から48百万円繰入</t>
    <rPh sb="0" eb="2">
      <t>キキン</t>
    </rPh>
    <rPh sb="6" eb="9">
      <t>ヒャクマンエン</t>
    </rPh>
    <rPh sb="9" eb="11">
      <t>クリイレ</t>
    </rPh>
    <phoneticPr fontId="2"/>
  </si>
  <si>
    <t>基金から90百万円繰入</t>
    <rPh sb="0" eb="2">
      <t>キキン</t>
    </rPh>
    <rPh sb="6" eb="9">
      <t>ヒャクマンエン</t>
    </rPh>
    <rPh sb="9" eb="11">
      <t>クリイレ</t>
    </rPh>
    <phoneticPr fontId="2"/>
  </si>
  <si>
    <t>法非適用企業</t>
  </si>
  <si>
    <t>小学校建設基金</t>
    <rPh sb="0" eb="3">
      <t>ショウガッコウ</t>
    </rPh>
    <rPh sb="3" eb="5">
      <t>ケンセツ</t>
    </rPh>
    <rPh sb="5" eb="7">
      <t>キキン</t>
    </rPh>
    <phoneticPr fontId="5"/>
  </si>
  <si>
    <t>まちづくり基金</t>
    <rPh sb="5" eb="7">
      <t>キキン</t>
    </rPh>
    <phoneticPr fontId="5"/>
  </si>
  <si>
    <t>環境整備基金</t>
    <rPh sb="0" eb="2">
      <t>カンキョウ</t>
    </rPh>
    <rPh sb="2" eb="6">
      <t>セイビキキン</t>
    </rPh>
    <phoneticPr fontId="5"/>
  </si>
  <si>
    <t>いきがい基金</t>
    <rPh sb="4" eb="6">
      <t>キキン</t>
    </rPh>
    <phoneticPr fontId="5"/>
  </si>
  <si>
    <t>山川橋整備基金</t>
    <rPh sb="0" eb="3">
      <t>ヤマカワバシ</t>
    </rPh>
    <rPh sb="3" eb="7">
      <t>セイビキキン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</si>
</sst>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126525</c:v>
                </c:pt>
                <c:pt idx="3">
                  <c:v>122054</c:v>
                </c:pt>
                <c:pt idx="4">
                  <c:v>111644</c:v>
                </c:pt>
              </c:numCache>
            </c:numRef>
          </c:val>
          <c:smooth val="0"/>
          <c:extLst>
            <c:ext xmlns:c16="http://schemas.microsoft.com/office/drawing/2014/chart" uri="{C3380CC4-5D6E-409C-BE32-E72D297353CC}">
              <c16:uniqueId val="{00000000-56C4-472D-875F-49D8478CB0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59189</c:v>
                </c:pt>
                <c:pt idx="1">
                  <c:v>64352</c:v>
                </c:pt>
                <c:pt idx="2">
                  <c:v>38982</c:v>
                </c:pt>
                <c:pt idx="3">
                  <c:v>53697</c:v>
                </c:pt>
                <c:pt idx="4">
                  <c:v>55414</c:v>
                </c:pt>
              </c:numCache>
            </c:numRef>
          </c:val>
          <c:smooth val="0"/>
          <c:extLst>
            <c:ext xmlns:c16="http://schemas.microsoft.com/office/drawing/2014/chart" uri="{C3380CC4-5D6E-409C-BE32-E72D297353CC}">
              <c16:uniqueId val="{00000001-56C4-472D-875F-49D8478CB0A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7.05</c:v>
                </c:pt>
                <c:pt idx="1">
                  <c:v>7.05</c:v>
                </c:pt>
                <c:pt idx="2">
                  <c:v>8.7200000000000006</c:v>
                </c:pt>
                <c:pt idx="3">
                  <c:v>7.38</c:v>
                </c:pt>
                <c:pt idx="4">
                  <c:v>7.82</c:v>
                </c:pt>
              </c:numCache>
            </c:numRef>
          </c:val>
          <c:extLst>
            <c:ext xmlns:c16="http://schemas.microsoft.com/office/drawing/2014/chart" uri="{C3380CC4-5D6E-409C-BE32-E72D297353CC}">
              <c16:uniqueId val="{00000000-7BB2-46C5-833D-6061059273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49.58</c:v>
                </c:pt>
                <c:pt idx="1">
                  <c:v>49.42</c:v>
                </c:pt>
                <c:pt idx="2">
                  <c:v>46.94</c:v>
                </c:pt>
                <c:pt idx="3">
                  <c:v>44.38</c:v>
                </c:pt>
                <c:pt idx="4">
                  <c:v>42.02</c:v>
                </c:pt>
              </c:numCache>
            </c:numRef>
          </c:val>
          <c:extLst>
            <c:ext xmlns:c16="http://schemas.microsoft.com/office/drawing/2014/chart" uri="{C3380CC4-5D6E-409C-BE32-E72D297353CC}">
              <c16:uniqueId val="{00000001-7BB2-46C5-833D-6061059273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-1.41</c:v>
                </c:pt>
                <c:pt idx="1">
                  <c:v>0.27</c:v>
                </c:pt>
                <c:pt idx="2">
                  <c:v>2.33</c:v>
                </c:pt>
                <c:pt idx="3">
                  <c:v>-0.66</c:v>
                </c:pt>
                <c:pt idx="4">
                  <c:v>-3.31</c:v>
                </c:pt>
              </c:numCache>
            </c:numRef>
          </c:val>
          <c:smooth val="0"/>
          <c:extLst>
            <c:ext xmlns:c16="http://schemas.microsoft.com/office/drawing/2014/chart" uri="{C3380CC4-5D6E-409C-BE32-E72D297353CC}">
              <c16:uniqueId val="{00000002-7BB2-46C5-833D-6061059273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0.47</c:v>
                </c:pt>
                <c:pt idx="2">
                  <c:v>#N/A</c:v>
                </c:pt>
                <c:pt idx="3">
                  <c:v>1.25</c:v>
                </c:pt>
                <c:pt idx="4">
                  <c:v>0</c:v>
                </c:pt>
                <c:pt idx="5">
                  <c:v>0</c:v>
                </c:pt>
                <c:pt idx="6">
                  <c:v>0</c:v>
                </c:pt>
                <c:pt idx="7">
                  <c:v>0</c:v>
                </c:pt>
                <c:pt idx="8">
                  <c:v>0</c:v>
                </c:pt>
                <c:pt idx="9">
                  <c:v>0</c:v>
                </c:pt>
              </c:numCache>
            </c:numRef>
          </c:val>
          <c:extLst>
            <c:ext xmlns:c16="http://schemas.microsoft.com/office/drawing/2014/chart" uri="{C3380CC4-5D6E-409C-BE32-E72D297353CC}">
              <c16:uniqueId val="{00000000-9FC6-4299-A616-15D8FEFF00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C6-4299-A616-15D8FEFF000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FC6-4299-A616-15D8FEFF000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FC6-4299-A616-15D8FEFF000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0.08</c:v>
                </c:pt>
                <c:pt idx="4">
                  <c:v>#N/A</c:v>
                </c:pt>
                <c:pt idx="5">
                  <c:v>0.08</c:v>
                </c:pt>
                <c:pt idx="6">
                  <c:v>#N/A</c:v>
                </c:pt>
                <c:pt idx="7">
                  <c:v>7.0000000000000007E-2</c:v>
                </c:pt>
                <c:pt idx="8">
                  <c:v>#N/A</c:v>
                </c:pt>
                <c:pt idx="9">
                  <c:v>0.11</c:v>
                </c:pt>
              </c:numCache>
            </c:numRef>
          </c:val>
          <c:extLst>
            <c:ext xmlns:c16="http://schemas.microsoft.com/office/drawing/2014/chart" uri="{C3380CC4-5D6E-409C-BE32-E72D297353CC}">
              <c16:uniqueId val="{00000004-9FC6-4299-A616-15D8FEFF000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1.0900000000000001</c:v>
                </c:pt>
                <c:pt idx="2">
                  <c:v>#N/A</c:v>
                </c:pt>
                <c:pt idx="3">
                  <c:v>0.1</c:v>
                </c:pt>
                <c:pt idx="4">
                  <c:v>#N/A</c:v>
                </c:pt>
                <c:pt idx="5">
                  <c:v>0.84</c:v>
                </c:pt>
                <c:pt idx="6">
                  <c:v>#N/A</c:v>
                </c:pt>
                <c:pt idx="7">
                  <c:v>0.68</c:v>
                </c:pt>
                <c:pt idx="8">
                  <c:v>#N/A</c:v>
                </c:pt>
                <c:pt idx="9">
                  <c:v>0.2</c:v>
                </c:pt>
              </c:numCache>
            </c:numRef>
          </c:val>
          <c:extLst>
            <c:ext xmlns:c16="http://schemas.microsoft.com/office/drawing/2014/chart" uri="{C3380CC4-5D6E-409C-BE32-E72D297353CC}">
              <c16:uniqueId val="{00000005-9FC6-4299-A616-15D8FEFF000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0.74</c:v>
                </c:pt>
                <c:pt idx="2">
                  <c:v>#N/A</c:v>
                </c:pt>
                <c:pt idx="3">
                  <c:v>1.01</c:v>
                </c:pt>
                <c:pt idx="4">
                  <c:v>#N/A</c:v>
                </c:pt>
                <c:pt idx="5">
                  <c:v>0.87</c:v>
                </c:pt>
                <c:pt idx="6">
                  <c:v>#N/A</c:v>
                </c:pt>
                <c:pt idx="7">
                  <c:v>1.01</c:v>
                </c:pt>
                <c:pt idx="8">
                  <c:v>#N/A</c:v>
                </c:pt>
                <c:pt idx="9">
                  <c:v>0.42</c:v>
                </c:pt>
              </c:numCache>
            </c:numRef>
          </c:val>
          <c:extLst>
            <c:ext xmlns:c16="http://schemas.microsoft.com/office/drawing/2014/chart" uri="{C3380CC4-5D6E-409C-BE32-E72D297353CC}">
              <c16:uniqueId val="{00000006-9FC6-4299-A616-15D8FEFF000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0.94</c:v>
                </c:pt>
                <c:pt idx="6">
                  <c:v>#N/A</c:v>
                </c:pt>
                <c:pt idx="7">
                  <c:v>1</c:v>
                </c:pt>
                <c:pt idx="8">
                  <c:v>#N/A</c:v>
                </c:pt>
                <c:pt idx="9">
                  <c:v>2.75</c:v>
                </c:pt>
              </c:numCache>
            </c:numRef>
          </c:val>
          <c:extLst>
            <c:ext xmlns:c16="http://schemas.microsoft.com/office/drawing/2014/chart" uri="{C3380CC4-5D6E-409C-BE32-E72D297353CC}">
              <c16:uniqueId val="{00000007-9FC6-4299-A616-15D8FEFF000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7.04</c:v>
                </c:pt>
                <c:pt idx="2">
                  <c:v>#N/A</c:v>
                </c:pt>
                <c:pt idx="3">
                  <c:v>7.04</c:v>
                </c:pt>
                <c:pt idx="4">
                  <c:v>#N/A</c:v>
                </c:pt>
                <c:pt idx="5">
                  <c:v>8.7200000000000006</c:v>
                </c:pt>
                <c:pt idx="6">
                  <c:v>#N/A</c:v>
                </c:pt>
                <c:pt idx="7">
                  <c:v>7.37</c:v>
                </c:pt>
                <c:pt idx="8">
                  <c:v>#N/A</c:v>
                </c:pt>
                <c:pt idx="9">
                  <c:v>7.81</c:v>
                </c:pt>
              </c:numCache>
            </c:numRef>
          </c:val>
          <c:extLst>
            <c:ext xmlns:c16="http://schemas.microsoft.com/office/drawing/2014/chart" uri="{C3380CC4-5D6E-409C-BE32-E72D297353CC}">
              <c16:uniqueId val="{00000008-9FC6-4299-A616-15D8FEFF000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14.26</c:v>
                </c:pt>
                <c:pt idx="2">
                  <c:v>#N/A</c:v>
                </c:pt>
                <c:pt idx="3">
                  <c:v>14.75</c:v>
                </c:pt>
                <c:pt idx="4">
                  <c:v>#N/A</c:v>
                </c:pt>
                <c:pt idx="5">
                  <c:v>13.1</c:v>
                </c:pt>
                <c:pt idx="6">
                  <c:v>#N/A</c:v>
                </c:pt>
                <c:pt idx="7">
                  <c:v>12.39</c:v>
                </c:pt>
                <c:pt idx="8">
                  <c:v>#N/A</c:v>
                </c:pt>
                <c:pt idx="9">
                  <c:v>12.62</c:v>
                </c:pt>
              </c:numCache>
            </c:numRef>
          </c:val>
          <c:extLst>
            <c:ext xmlns:c16="http://schemas.microsoft.com/office/drawing/2014/chart" uri="{C3380CC4-5D6E-409C-BE32-E72D297353CC}">
              <c16:uniqueId val="{00000009-9FC6-4299-A616-15D8FEFF00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503</c:v>
                </c:pt>
                <c:pt idx="5">
                  <c:v>489</c:v>
                </c:pt>
                <c:pt idx="8">
                  <c:v>469</c:v>
                </c:pt>
                <c:pt idx="11">
                  <c:v>484</c:v>
                </c:pt>
                <c:pt idx="14">
                  <c:v>482</c:v>
                </c:pt>
              </c:numCache>
            </c:numRef>
          </c:val>
          <c:extLst>
            <c:ext xmlns:c16="http://schemas.microsoft.com/office/drawing/2014/chart" uri="{C3380CC4-5D6E-409C-BE32-E72D297353CC}">
              <c16:uniqueId val="{00000000-231A-4D46-AD8B-0ED4522674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1A-4D46-AD8B-0ED4522674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c:v>
                </c:pt>
                <c:pt idx="3">
                  <c:v>0</c:v>
                </c:pt>
                <c:pt idx="6">
                  <c:v>0</c:v>
                </c:pt>
                <c:pt idx="9">
                  <c:v>0</c:v>
                </c:pt>
                <c:pt idx="12">
                  <c:v>0</c:v>
                </c:pt>
              </c:numCache>
            </c:numRef>
          </c:val>
          <c:extLst>
            <c:ext xmlns:c16="http://schemas.microsoft.com/office/drawing/2014/chart" uri="{C3380CC4-5D6E-409C-BE32-E72D297353CC}">
              <c16:uniqueId val="{00000002-231A-4D46-AD8B-0ED4522674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c:v>
                </c:pt>
                <c:pt idx="3">
                  <c:v>17</c:v>
                </c:pt>
                <c:pt idx="6">
                  <c:v>22</c:v>
                </c:pt>
                <c:pt idx="9">
                  <c:v>26</c:v>
                </c:pt>
                <c:pt idx="12">
                  <c:v>30</c:v>
                </c:pt>
              </c:numCache>
            </c:numRef>
          </c:val>
          <c:extLst>
            <c:ext xmlns:c16="http://schemas.microsoft.com/office/drawing/2014/chart" uri="{C3380CC4-5D6E-409C-BE32-E72D297353CC}">
              <c16:uniqueId val="{00000003-231A-4D46-AD8B-0ED4522674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359</c:v>
                </c:pt>
                <c:pt idx="3">
                  <c:v>370</c:v>
                </c:pt>
                <c:pt idx="6">
                  <c:v>334</c:v>
                </c:pt>
                <c:pt idx="9">
                  <c:v>315</c:v>
                </c:pt>
                <c:pt idx="12">
                  <c:v>333</c:v>
                </c:pt>
              </c:numCache>
            </c:numRef>
          </c:val>
          <c:extLst>
            <c:ext xmlns:c16="http://schemas.microsoft.com/office/drawing/2014/chart" uri="{C3380CC4-5D6E-409C-BE32-E72D297353CC}">
              <c16:uniqueId val="{00000004-231A-4D46-AD8B-0ED4522674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1A-4D46-AD8B-0ED4522674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1A-4D46-AD8B-0ED4522674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357</c:v>
                </c:pt>
                <c:pt idx="3">
                  <c:v>365</c:v>
                </c:pt>
                <c:pt idx="6">
                  <c:v>375</c:v>
                </c:pt>
                <c:pt idx="9">
                  <c:v>396</c:v>
                </c:pt>
                <c:pt idx="12">
                  <c:v>397</c:v>
                </c:pt>
              </c:numCache>
            </c:numRef>
          </c:val>
          <c:extLst>
            <c:ext xmlns:c16="http://schemas.microsoft.com/office/drawing/2014/chart" uri="{C3380CC4-5D6E-409C-BE32-E72D297353CC}">
              <c16:uniqueId val="{00000007-231A-4D46-AD8B-0ED45226740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232</c:v>
                </c:pt>
                <c:pt idx="2">
                  <c:v>#N/A</c:v>
                </c:pt>
                <c:pt idx="3">
                  <c:v>#N/A</c:v>
                </c:pt>
                <c:pt idx="4">
                  <c:v>263</c:v>
                </c:pt>
                <c:pt idx="5">
                  <c:v>#N/A</c:v>
                </c:pt>
                <c:pt idx="6">
                  <c:v>#N/A</c:v>
                </c:pt>
                <c:pt idx="7">
                  <c:v>262</c:v>
                </c:pt>
                <c:pt idx="8">
                  <c:v>#N/A</c:v>
                </c:pt>
                <c:pt idx="9">
                  <c:v>#N/A</c:v>
                </c:pt>
                <c:pt idx="10">
                  <c:v>253</c:v>
                </c:pt>
                <c:pt idx="11">
                  <c:v>#N/A</c:v>
                </c:pt>
                <c:pt idx="12">
                  <c:v>#N/A</c:v>
                </c:pt>
                <c:pt idx="13">
                  <c:v>278</c:v>
                </c:pt>
                <c:pt idx="14">
                  <c:v>#N/A</c:v>
                </c:pt>
              </c:numCache>
            </c:numRef>
          </c:val>
          <c:smooth val="0"/>
          <c:extLst>
            <c:ext xmlns:c16="http://schemas.microsoft.com/office/drawing/2014/chart" uri="{C3380CC4-5D6E-409C-BE32-E72D297353CC}">
              <c16:uniqueId val="{00000008-231A-4D46-AD8B-0ED45226740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4907</c:v>
                </c:pt>
                <c:pt idx="5">
                  <c:v>4861</c:v>
                </c:pt>
                <c:pt idx="8">
                  <c:v>4843</c:v>
                </c:pt>
                <c:pt idx="11">
                  <c:v>4684</c:v>
                </c:pt>
                <c:pt idx="14">
                  <c:v>4461</c:v>
                </c:pt>
              </c:numCache>
            </c:numRef>
          </c:val>
          <c:extLst>
            <c:ext xmlns:c16="http://schemas.microsoft.com/office/drawing/2014/chart" uri="{C3380CC4-5D6E-409C-BE32-E72D297353CC}">
              <c16:uniqueId val="{00000000-66CE-49B5-909D-43791E9F1A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272</c:v>
                </c:pt>
                <c:pt idx="5">
                  <c:v>234</c:v>
                </c:pt>
                <c:pt idx="8">
                  <c:v>190</c:v>
                </c:pt>
                <c:pt idx="11">
                  <c:v>182</c:v>
                </c:pt>
                <c:pt idx="14">
                  <c:v>161</c:v>
                </c:pt>
              </c:numCache>
            </c:numRef>
          </c:val>
          <c:extLst>
            <c:ext xmlns:c16="http://schemas.microsoft.com/office/drawing/2014/chart" uri="{C3380CC4-5D6E-409C-BE32-E72D297353CC}">
              <c16:uniqueId val="{00000001-66CE-49B5-909D-43791E9F1A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3402</c:v>
                </c:pt>
                <c:pt idx="5">
                  <c:v>3506</c:v>
                </c:pt>
                <c:pt idx="8">
                  <c:v>3761</c:v>
                </c:pt>
                <c:pt idx="11">
                  <c:v>4168</c:v>
                </c:pt>
                <c:pt idx="14">
                  <c:v>4192</c:v>
                </c:pt>
              </c:numCache>
            </c:numRef>
          </c:val>
          <c:extLst>
            <c:ext xmlns:c16="http://schemas.microsoft.com/office/drawing/2014/chart" uri="{C3380CC4-5D6E-409C-BE32-E72D297353CC}">
              <c16:uniqueId val="{00000002-66CE-49B5-909D-43791E9F1A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CE-49B5-909D-43791E9F1A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CE-49B5-909D-43791E9F1A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CE-49B5-909D-43791E9F1A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64</c:v>
                </c:pt>
                <c:pt idx="3">
                  <c:v>10</c:v>
                </c:pt>
                <c:pt idx="6">
                  <c:v>0</c:v>
                </c:pt>
                <c:pt idx="9">
                  <c:v>42</c:v>
                </c:pt>
                <c:pt idx="12">
                  <c:v>81</c:v>
                </c:pt>
              </c:numCache>
            </c:numRef>
          </c:val>
          <c:extLst>
            <c:ext xmlns:c16="http://schemas.microsoft.com/office/drawing/2014/chart" uri="{C3380CC4-5D6E-409C-BE32-E72D297353CC}">
              <c16:uniqueId val="{00000006-66CE-49B5-909D-43791E9F1A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171</c:v>
                </c:pt>
                <c:pt idx="3">
                  <c:v>187</c:v>
                </c:pt>
                <c:pt idx="6">
                  <c:v>187</c:v>
                </c:pt>
                <c:pt idx="9">
                  <c:v>191</c:v>
                </c:pt>
                <c:pt idx="12">
                  <c:v>187</c:v>
                </c:pt>
              </c:numCache>
            </c:numRef>
          </c:val>
          <c:extLst>
            <c:ext xmlns:c16="http://schemas.microsoft.com/office/drawing/2014/chart" uri="{C3380CC4-5D6E-409C-BE32-E72D297353CC}">
              <c16:uniqueId val="{00000007-66CE-49B5-909D-43791E9F1A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3735</c:v>
                </c:pt>
                <c:pt idx="3">
                  <c:v>3549</c:v>
                </c:pt>
                <c:pt idx="6">
                  <c:v>3248</c:v>
                </c:pt>
                <c:pt idx="9">
                  <c:v>2861</c:v>
                </c:pt>
                <c:pt idx="12">
                  <c:v>2679</c:v>
                </c:pt>
              </c:numCache>
            </c:numRef>
          </c:val>
          <c:extLst>
            <c:ext xmlns:c16="http://schemas.microsoft.com/office/drawing/2014/chart" uri="{C3380CC4-5D6E-409C-BE32-E72D297353CC}">
              <c16:uniqueId val="{00000008-66CE-49B5-909D-43791E9F1A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6CE-49B5-909D-43791E9F1A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3822</c:v>
                </c:pt>
                <c:pt idx="3">
                  <c:v>3930</c:v>
                </c:pt>
                <c:pt idx="6">
                  <c:v>3973</c:v>
                </c:pt>
                <c:pt idx="9">
                  <c:v>4002</c:v>
                </c:pt>
                <c:pt idx="12">
                  <c:v>3839</c:v>
                </c:pt>
              </c:numCache>
            </c:numRef>
          </c:val>
          <c:extLst>
            <c:ext xmlns:c16="http://schemas.microsoft.com/office/drawing/2014/chart" uri="{C3380CC4-5D6E-409C-BE32-E72D297353CC}">
              <c16:uniqueId val="{0000000A-66CE-49B5-909D-43791E9F1AB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6CE-49B5-909D-43791E9F1AB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1560</c:v>
                </c:pt>
                <c:pt idx="1">
                  <c:v>1566</c:v>
                </c:pt>
                <c:pt idx="2">
                  <c:v>1444</c:v>
                </c:pt>
              </c:numCache>
            </c:numRef>
          </c:val>
          <c:extLst>
            <c:ext xmlns:c16="http://schemas.microsoft.com/office/drawing/2014/chart" uri="{C3380CC4-5D6E-409C-BE32-E72D297353CC}">
              <c16:uniqueId val="{00000000-DD1F-444A-BBD6-F245C7EDFF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68</c:v>
                </c:pt>
                <c:pt idx="1">
                  <c:v>118</c:v>
                </c:pt>
                <c:pt idx="2">
                  <c:v>118</c:v>
                </c:pt>
              </c:numCache>
            </c:numRef>
          </c:val>
          <c:extLst>
            <c:ext xmlns:c16="http://schemas.microsoft.com/office/drawing/2014/chart" uri="{C3380CC4-5D6E-409C-BE32-E72D297353CC}">
              <c16:uniqueId val="{00000001-DD1F-444A-BBD6-F245C7EDFF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1582</c:v>
                </c:pt>
                <c:pt idx="1">
                  <c:v>1927</c:v>
                </c:pt>
                <c:pt idx="2">
                  <c:v>2082</c:v>
                </c:pt>
              </c:numCache>
            </c:numRef>
          </c:val>
          <c:extLst>
            <c:ext xmlns:c16="http://schemas.microsoft.com/office/drawing/2014/chart" uri="{C3380CC4-5D6E-409C-BE32-E72D297353CC}">
              <c16:uniqueId val="{00000002-DD1F-444A-BBD6-F245C7EDFF8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公営企業債の元利償還金に対する繰入金が増加したのは、水道事業及び下水道事業における繰入金が増加したためである。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減債基金積立金について、該当する積立実績はない。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将来負担額は対前年度△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百万円となった。これは地方債残高の減少や、下水道事業において元金の残高が減少したことにより公営企業債等繰入見込額が減少したためである。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百万円となり、これは基準財政需要額における公債費が減少したためである。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地方債については将来的な負担の平準化の観点から積極的に活用していくが、財政措置のあるものに限定するなど不用意に残高を増加させないよう慎重な借入を行う。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岐阜県川辺町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年度においては、財政調整基金で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百万円、いきがい基金で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百万円、環境整備基金で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百万円の取り崩しを行い、小学校建設基金へ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百万円の積み立てを行った結果、基金全体の残高としては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百万円の増加、その他特定目的基金の残高としては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取り崩しは極力控え、突発的な事業費の発生や事業費の増大に対応できるよう継続的かつ計画的に積み立てを実施していく。また、その他特定目的基金は対象となる事業の動向を注視し、計画的な積み立てや財源としての取り崩しを行うとともに必要に応じて創設や目的を果たした基金の廃止も視野に入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・まちづくり基金：ふるさと納税を原資とし、積み立て翌年度に繰り入れて寄附の目的に沿って活用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・環境整備基金：生活環境整備の財源として下水道事業に活用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・企業立地促進奨励金準備基金：企業立地促進条例に基づく奨励金の突発的な増加に対する財源として活用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・山川橋整備基金：山川橋の改修や架け替え費用として活用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・子ども育成基金：教育文化奨励金、国際交流事業、ブックスタート事業に活用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・スポーツ振興基金：全国大会出場選手激励金に活用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・いきがい基金：高齢者保健福祉施策の積極的な推進目的に創設され、対象事業に充当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・ふるさと農村活性化対策基金：農村の活性化を図る目的で創設され、対象事業に充当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・小学校建設基金：小学校再編に伴う新校舎建設財源として将来の負担に備えるため創設され、計画的に積み立てを実施</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・森林環境譲与税基金：森林環境譲与税を翌年度事業に活用するため創設。対象事業は交付年度に実施されるため、初年度の限定的な措置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年度においては、いきがい基金で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百万円、環境整備基金で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百万円の取り崩しを行ったが、小学校建設基金へ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百万円の積み立てを行ったためその他特定目的基金の残高は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小学校再編において、令和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開校を目標としており、小学校建設基金へ毎年積み立てを行っていくが、新校舎建設の詳細が明らかとなっていく中で必要経費が判明した場合には、積立額の増減を行い、十分な財源を確保していく。また、その他特定目的基金についてはそれぞれの必要性を吟味し、目的に合わせて計画的に積み立て、取り崩しを行っていくとともに、必要に応じて創設や目的を果たした基金等の廃止をするなど適正に管理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年度において、一括運用基金利子分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百万円を積み立てたが、普通建設事業費の財源として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百万円の取り崩しを行ったため、基金残高は減少した。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現在、本町の財政調整基金は標準財政規模の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近くを有しており、標準である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大きく超えた残高となっている。そのため、突発的な財政需要に対応できる能力はあるが、物価高騰や老朽化した施設の改修等による普通建設事業費の増加が見込まれることから、こうした事業の財政確保に備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年度の減債基金は取り崩しを行っておらず、また一括運用基金利子分のみ積み立てを行ってるが少額であるため基金残高に変動はない。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現状において、取崩予定はなく、突発的な財源不足に対応できるように備えておく。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9,962
9,724
41.16
5,893,954
5,604,571
268,711
3,437,010
3,839,138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年度の財政力指数は類似団体と同様に下落した。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年平均の数値であり、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年度を比較した際、普通交付税における算定項目が増えているため、基準財政需要額が増えた結果、財政力指数は減となった。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170039</xdr:rowOff>
    </xdr:to>
    <xdr:cxnSp macro="">
      <xdr:nvCxnSpPr>
        <xdr:cNvPr id="68" name="直線コネクタ 67"/>
        <xdr:cNvCxnSpPr/>
      </xdr:nvCxnSpPr>
      <xdr:spPr>
        <a:xfrm>
          <a:off x="4114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156633</xdr:rowOff>
    </xdr:to>
    <xdr:cxnSp macro="">
      <xdr:nvCxnSpPr>
        <xdr:cNvPr id="71" name="直線コネクタ 70"/>
        <xdr:cNvCxnSpPr/>
      </xdr:nvCxnSpPr>
      <xdr:spPr>
        <a:xfrm>
          <a:off x="3225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143228</xdr:rowOff>
    </xdr:to>
    <xdr:cxnSp macro="">
      <xdr:nvCxnSpPr>
        <xdr:cNvPr id="74" name="直線コネクタ 73"/>
        <xdr:cNvCxnSpPr/>
      </xdr:nvCxnSpPr>
      <xdr:spPr>
        <a:xfrm flipV="1">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143228</xdr:rowOff>
    </xdr:to>
    <xdr:cxnSp macro="">
      <xdr:nvCxnSpPr>
        <xdr:cNvPr id="77" name="直線コネクタ 76"/>
        <xdr:cNvCxnSpPr/>
      </xdr:nvCxnSpPr>
      <xdr:spPr>
        <a:xfrm>
          <a:off x="1447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8" name="フローチャート: 判断 77"/>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9" name="テキスト ボックス 78"/>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0" name="フローチャート: 判断 79"/>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165399</xdr:rowOff>
    </xdr:from>
    <xdr:ext cx="762000" cy="259045"/>
    <xdr:sp macro="" textlink="">
      <xdr:nvSpPr>
        <xdr:cNvPr id="81" name="テキスト ボックス 80"/>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7" name="楕円 86"/>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8" name="財政力該当値テキスト"/>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9" name="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0" name="テキスト ボックス 89"/>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1" name="楕円 90"/>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2" name="テキスト ボックス 91"/>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3" name="楕円 92"/>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94" name="テキスト ボックス 93"/>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5" name="楕円 94"/>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6" name="テキスト ボックス 95"/>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ポイントと大きく増加した。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これは、各町内施設の電気料の高騰やコロナによる中止事業の緩和による経常的経費の増加や、算出元の分母である臨時財政対策債の減少等によるものである。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今後は、経常的費用の必要性の有無を見直し、経常的経費の縮減を図る。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148463</xdr:rowOff>
    </xdr:from>
    <xdr:to>
      <xdr:col>23</xdr:col>
      <xdr:colOff>133350</xdr:colOff>
      <xdr:row>61</xdr:row>
      <xdr:rowOff>63881</xdr:rowOff>
    </xdr:to>
    <xdr:cxnSp macro="">
      <xdr:nvCxnSpPr>
        <xdr:cNvPr id="129" name="直線コネクタ 128"/>
        <xdr:cNvCxnSpPr/>
      </xdr:nvCxnSpPr>
      <xdr:spPr>
        <a:xfrm>
          <a:off x="4114800" y="10435463"/>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148463</xdr:rowOff>
    </xdr:from>
    <xdr:to>
      <xdr:col>19</xdr:col>
      <xdr:colOff>133350</xdr:colOff>
      <xdr:row>61</xdr:row>
      <xdr:rowOff>63881</xdr:rowOff>
    </xdr:to>
    <xdr:cxnSp macro="">
      <xdr:nvCxnSpPr>
        <xdr:cNvPr id="132" name="直線コネクタ 131"/>
        <xdr:cNvCxnSpPr/>
      </xdr:nvCxnSpPr>
      <xdr:spPr>
        <a:xfrm flipV="1">
          <a:off x="3225800" y="10435463"/>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63881</xdr:rowOff>
    </xdr:from>
    <xdr:to>
      <xdr:col>15</xdr:col>
      <xdr:colOff>82550</xdr:colOff>
      <xdr:row>62</xdr:row>
      <xdr:rowOff>32385</xdr:rowOff>
    </xdr:to>
    <xdr:cxnSp macro="">
      <xdr:nvCxnSpPr>
        <xdr:cNvPr id="135" name="直線コネクタ 134"/>
        <xdr:cNvCxnSpPr/>
      </xdr:nvCxnSpPr>
      <xdr:spPr>
        <a:xfrm flipV="1">
          <a:off x="2336800" y="10522331"/>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32385</xdr:rowOff>
    </xdr:from>
    <xdr:to>
      <xdr:col>11</xdr:col>
      <xdr:colOff>31750</xdr:colOff>
      <xdr:row>62</xdr:row>
      <xdr:rowOff>39624</xdr:rowOff>
    </xdr:to>
    <xdr:cxnSp macro="">
      <xdr:nvCxnSpPr>
        <xdr:cNvPr id="138" name="直線コネクタ 137"/>
        <xdr:cNvCxnSpPr/>
      </xdr:nvCxnSpPr>
      <xdr:spPr>
        <a:xfrm flipV="1">
          <a:off x="1447800" y="1066228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80518</xdr:rowOff>
    </xdr:from>
    <xdr:to>
      <xdr:col>11</xdr:col>
      <xdr:colOff>82550</xdr:colOff>
      <xdr:row>63</xdr:row>
      <xdr:rowOff>10668</xdr:rowOff>
    </xdr:to>
    <xdr:sp macro="" textlink="">
      <xdr:nvSpPr>
        <xdr:cNvPr id="139" name="フローチャート: 判断 138"/>
        <xdr:cNvSpPr/>
      </xdr:nvSpPr>
      <xdr:spPr>
        <a:xfrm>
          <a:off x="2286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166895</xdr:rowOff>
    </xdr:from>
    <xdr:ext cx="762000" cy="259045"/>
    <xdr:sp macro="" textlink="">
      <xdr:nvSpPr>
        <xdr:cNvPr id="140" name="テキスト ボックス 139"/>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80518</xdr:rowOff>
    </xdr:from>
    <xdr:to>
      <xdr:col>7</xdr:col>
      <xdr:colOff>31750</xdr:colOff>
      <xdr:row>63</xdr:row>
      <xdr:rowOff>10668</xdr:rowOff>
    </xdr:to>
    <xdr:sp macro="" textlink="">
      <xdr:nvSpPr>
        <xdr:cNvPr id="141" name="フローチャート: 判断 140"/>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166895</xdr:rowOff>
    </xdr:from>
    <xdr:ext cx="762000" cy="259045"/>
    <xdr:sp macro="" textlink="">
      <xdr:nvSpPr>
        <xdr:cNvPr id="142" name="テキスト ボックス 141"/>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13081</xdr:rowOff>
    </xdr:from>
    <xdr:to>
      <xdr:col>23</xdr:col>
      <xdr:colOff>184150</xdr:colOff>
      <xdr:row>61</xdr:row>
      <xdr:rowOff>114681</xdr:rowOff>
    </xdr:to>
    <xdr:sp macro="" textlink="">
      <xdr:nvSpPr>
        <xdr:cNvPr id="148" name="楕円 147"/>
        <xdr:cNvSpPr/>
      </xdr:nvSpPr>
      <xdr:spPr>
        <a:xfrm>
          <a:off x="4902200" y="104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29608</xdr:rowOff>
    </xdr:from>
    <xdr:ext cx="762000" cy="259045"/>
    <xdr:sp macro="" textlink="">
      <xdr:nvSpPr>
        <xdr:cNvPr id="149" name="財政構造の弾力性該当値テキスト"/>
        <xdr:cNvSpPr txBox="1"/>
      </xdr:nvSpPr>
      <xdr:spPr>
        <a:xfrm>
          <a:off x="5041900" y="1031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97663</xdr:rowOff>
    </xdr:from>
    <xdr:to>
      <xdr:col>19</xdr:col>
      <xdr:colOff>184150</xdr:colOff>
      <xdr:row>61</xdr:row>
      <xdr:rowOff>27813</xdr:rowOff>
    </xdr:to>
    <xdr:sp macro="" textlink="">
      <xdr:nvSpPr>
        <xdr:cNvPr id="150" name="楕円 149"/>
        <xdr:cNvSpPr/>
      </xdr:nvSpPr>
      <xdr:spPr>
        <a:xfrm>
          <a:off x="4064000" y="103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37990</xdr:rowOff>
    </xdr:from>
    <xdr:ext cx="736600" cy="259045"/>
    <xdr:sp macro="" textlink="">
      <xdr:nvSpPr>
        <xdr:cNvPr id="151" name="テキスト ボックス 150"/>
        <xdr:cNvSpPr txBox="1"/>
      </xdr:nvSpPr>
      <xdr:spPr>
        <a:xfrm>
          <a:off x="3733800" y="1015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13081</xdr:rowOff>
    </xdr:from>
    <xdr:to>
      <xdr:col>15</xdr:col>
      <xdr:colOff>133350</xdr:colOff>
      <xdr:row>61</xdr:row>
      <xdr:rowOff>114681</xdr:rowOff>
    </xdr:to>
    <xdr:sp macro="" textlink="">
      <xdr:nvSpPr>
        <xdr:cNvPr id="152" name="楕円 151"/>
        <xdr:cNvSpPr/>
      </xdr:nvSpPr>
      <xdr:spPr>
        <a:xfrm>
          <a:off x="3175000" y="104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124858</xdr:rowOff>
    </xdr:from>
    <xdr:ext cx="762000" cy="259045"/>
    <xdr:sp macro="" textlink="">
      <xdr:nvSpPr>
        <xdr:cNvPr id="153" name="テキスト ボックス 152"/>
        <xdr:cNvSpPr txBox="1"/>
      </xdr:nvSpPr>
      <xdr:spPr>
        <a:xfrm>
          <a:off x="2844800" y="1024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153035</xdr:rowOff>
    </xdr:from>
    <xdr:to>
      <xdr:col>11</xdr:col>
      <xdr:colOff>82550</xdr:colOff>
      <xdr:row>62</xdr:row>
      <xdr:rowOff>83185</xdr:rowOff>
    </xdr:to>
    <xdr:sp macro="" textlink="">
      <xdr:nvSpPr>
        <xdr:cNvPr id="154" name="楕円 153"/>
        <xdr:cNvSpPr/>
      </xdr:nvSpPr>
      <xdr:spPr>
        <a:xfrm>
          <a:off x="2286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93362</xdr:rowOff>
    </xdr:from>
    <xdr:ext cx="762000" cy="259045"/>
    <xdr:sp macro="" textlink="">
      <xdr:nvSpPr>
        <xdr:cNvPr id="155" name="テキスト ボックス 154"/>
        <xdr:cNvSpPr txBox="1"/>
      </xdr:nvSpPr>
      <xdr:spPr>
        <a:xfrm>
          <a:off x="1955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56" name="楕円 155"/>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100601</xdr:rowOff>
    </xdr:from>
    <xdr:ext cx="762000" cy="259045"/>
    <xdr:sp macro="" textlink="">
      <xdr:nvSpPr>
        <xdr:cNvPr id="157" name="テキスト ボックス 156"/>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人当たりの決算額は対前年度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会計年度任用職員に係る期末手当の支給率の増加や、再任用職員の増加により人件費は増加し、コンビニ交付システム導入や電気料の高騰により物件費は増加した。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今後は事業事務の優先度を点検し、優先度の低い事業を廃止・縮小していき、経常経費の抑制に努める。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56052</xdr:rowOff>
    </xdr:from>
    <xdr:to>
      <xdr:col>23</xdr:col>
      <xdr:colOff>133350</xdr:colOff>
      <xdr:row>81</xdr:row>
      <xdr:rowOff>70794</xdr:rowOff>
    </xdr:to>
    <xdr:cxnSp macro="">
      <xdr:nvCxnSpPr>
        <xdr:cNvPr id="193" name="直線コネクタ 192"/>
        <xdr:cNvCxnSpPr/>
      </xdr:nvCxnSpPr>
      <xdr:spPr>
        <a:xfrm>
          <a:off x="4114800" y="13943502"/>
          <a:ext cx="838200" cy="1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55435</xdr:rowOff>
    </xdr:from>
    <xdr:to>
      <xdr:col>19</xdr:col>
      <xdr:colOff>133350</xdr:colOff>
      <xdr:row>81</xdr:row>
      <xdr:rowOff>56052</xdr:rowOff>
    </xdr:to>
    <xdr:cxnSp macro="">
      <xdr:nvCxnSpPr>
        <xdr:cNvPr id="196" name="直線コネクタ 195"/>
        <xdr:cNvCxnSpPr/>
      </xdr:nvCxnSpPr>
      <xdr:spPr>
        <a:xfrm>
          <a:off x="3225800" y="13942885"/>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39523</xdr:rowOff>
    </xdr:from>
    <xdr:to>
      <xdr:col>15</xdr:col>
      <xdr:colOff>82550</xdr:colOff>
      <xdr:row>81</xdr:row>
      <xdr:rowOff>55435</xdr:rowOff>
    </xdr:to>
    <xdr:cxnSp macro="">
      <xdr:nvCxnSpPr>
        <xdr:cNvPr id="199" name="直線コネクタ 198"/>
        <xdr:cNvCxnSpPr/>
      </xdr:nvCxnSpPr>
      <xdr:spPr>
        <a:xfrm>
          <a:off x="2336800" y="13926973"/>
          <a:ext cx="889000" cy="1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26057</xdr:rowOff>
    </xdr:from>
    <xdr:to>
      <xdr:col>11</xdr:col>
      <xdr:colOff>31750</xdr:colOff>
      <xdr:row>81</xdr:row>
      <xdr:rowOff>39523</xdr:rowOff>
    </xdr:to>
    <xdr:cxnSp macro="">
      <xdr:nvCxnSpPr>
        <xdr:cNvPr id="202" name="直線コネクタ 201"/>
        <xdr:cNvCxnSpPr/>
      </xdr:nvCxnSpPr>
      <xdr:spPr>
        <a:xfrm>
          <a:off x="1447800" y="13913507"/>
          <a:ext cx="889000" cy="1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20470</xdr:rowOff>
    </xdr:from>
    <xdr:to>
      <xdr:col>11</xdr:col>
      <xdr:colOff>82550</xdr:colOff>
      <xdr:row>81</xdr:row>
      <xdr:rowOff>122070</xdr:rowOff>
    </xdr:to>
    <xdr:sp macro="" textlink="">
      <xdr:nvSpPr>
        <xdr:cNvPr id="203" name="フローチャート: 判断 202"/>
        <xdr:cNvSpPr/>
      </xdr:nvSpPr>
      <xdr:spPr>
        <a:xfrm>
          <a:off x="2286000" y="139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106847</xdr:rowOff>
    </xdr:from>
    <xdr:ext cx="762000" cy="259045"/>
    <xdr:sp macro="" textlink="">
      <xdr:nvSpPr>
        <xdr:cNvPr id="204" name="テキスト ボックス 203"/>
        <xdr:cNvSpPr txBox="1"/>
      </xdr:nvSpPr>
      <xdr:spPr>
        <a:xfrm>
          <a:off x="1955800" y="1399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5071</xdr:rowOff>
    </xdr:from>
    <xdr:to>
      <xdr:col>7</xdr:col>
      <xdr:colOff>31750</xdr:colOff>
      <xdr:row>81</xdr:row>
      <xdr:rowOff>106671</xdr:rowOff>
    </xdr:to>
    <xdr:sp macro="" textlink="">
      <xdr:nvSpPr>
        <xdr:cNvPr id="205" name="フローチャート: 判断 204"/>
        <xdr:cNvSpPr/>
      </xdr:nvSpPr>
      <xdr:spPr>
        <a:xfrm>
          <a:off x="1397000" y="1389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91448</xdr:rowOff>
    </xdr:from>
    <xdr:ext cx="762000" cy="259045"/>
    <xdr:sp macro="" textlink="">
      <xdr:nvSpPr>
        <xdr:cNvPr id="206" name="テキスト ボックス 205"/>
        <xdr:cNvSpPr txBox="1"/>
      </xdr:nvSpPr>
      <xdr:spPr>
        <a:xfrm>
          <a:off x="1066800" y="1397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19994</xdr:rowOff>
    </xdr:from>
    <xdr:to>
      <xdr:col>23</xdr:col>
      <xdr:colOff>184150</xdr:colOff>
      <xdr:row>81</xdr:row>
      <xdr:rowOff>121594</xdr:rowOff>
    </xdr:to>
    <xdr:sp macro="" textlink="">
      <xdr:nvSpPr>
        <xdr:cNvPr id="212" name="楕円 211"/>
        <xdr:cNvSpPr/>
      </xdr:nvSpPr>
      <xdr:spPr>
        <a:xfrm>
          <a:off x="4902200" y="1390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112721</xdr:rowOff>
    </xdr:from>
    <xdr:ext cx="762000" cy="259045"/>
    <xdr:sp macro="" textlink="">
      <xdr:nvSpPr>
        <xdr:cNvPr id="213" name="人件費・物件費等の状況該当値テキスト"/>
        <xdr:cNvSpPr txBox="1"/>
      </xdr:nvSpPr>
      <xdr:spPr>
        <a:xfrm>
          <a:off x="5041900" y="1382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5252</xdr:rowOff>
    </xdr:from>
    <xdr:to>
      <xdr:col>19</xdr:col>
      <xdr:colOff>184150</xdr:colOff>
      <xdr:row>81</xdr:row>
      <xdr:rowOff>106852</xdr:rowOff>
    </xdr:to>
    <xdr:sp macro="" textlink="">
      <xdr:nvSpPr>
        <xdr:cNvPr id="214" name="楕円 213"/>
        <xdr:cNvSpPr/>
      </xdr:nvSpPr>
      <xdr:spPr>
        <a:xfrm>
          <a:off x="4064000" y="1389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117029</xdr:rowOff>
    </xdr:from>
    <xdr:ext cx="736600" cy="259045"/>
    <xdr:sp macro="" textlink="">
      <xdr:nvSpPr>
        <xdr:cNvPr id="215" name="テキスト ボックス 214"/>
        <xdr:cNvSpPr txBox="1"/>
      </xdr:nvSpPr>
      <xdr:spPr>
        <a:xfrm>
          <a:off x="3733800" y="13661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4635</xdr:rowOff>
    </xdr:from>
    <xdr:to>
      <xdr:col>15</xdr:col>
      <xdr:colOff>133350</xdr:colOff>
      <xdr:row>81</xdr:row>
      <xdr:rowOff>106235</xdr:rowOff>
    </xdr:to>
    <xdr:sp macro="" textlink="">
      <xdr:nvSpPr>
        <xdr:cNvPr id="216" name="楕円 215"/>
        <xdr:cNvSpPr/>
      </xdr:nvSpPr>
      <xdr:spPr>
        <a:xfrm>
          <a:off x="3175000" y="1389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116412</xdr:rowOff>
    </xdr:from>
    <xdr:ext cx="762000" cy="259045"/>
    <xdr:sp macro="" textlink="">
      <xdr:nvSpPr>
        <xdr:cNvPr id="217" name="テキスト ボックス 216"/>
        <xdr:cNvSpPr txBox="1"/>
      </xdr:nvSpPr>
      <xdr:spPr>
        <a:xfrm>
          <a:off x="2844800" y="1366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160173</xdr:rowOff>
    </xdr:from>
    <xdr:to>
      <xdr:col>11</xdr:col>
      <xdr:colOff>82550</xdr:colOff>
      <xdr:row>81</xdr:row>
      <xdr:rowOff>90323</xdr:rowOff>
    </xdr:to>
    <xdr:sp macro="" textlink="">
      <xdr:nvSpPr>
        <xdr:cNvPr id="218" name="楕円 217"/>
        <xdr:cNvSpPr/>
      </xdr:nvSpPr>
      <xdr:spPr>
        <a:xfrm>
          <a:off x="2286000" y="1387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100500</xdr:rowOff>
    </xdr:from>
    <xdr:ext cx="762000" cy="259045"/>
    <xdr:sp macro="" textlink="">
      <xdr:nvSpPr>
        <xdr:cNvPr id="219" name="テキスト ボックス 218"/>
        <xdr:cNvSpPr txBox="1"/>
      </xdr:nvSpPr>
      <xdr:spPr>
        <a:xfrm>
          <a:off x="1955800" y="1364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146707</xdr:rowOff>
    </xdr:from>
    <xdr:to>
      <xdr:col>7</xdr:col>
      <xdr:colOff>31750</xdr:colOff>
      <xdr:row>81</xdr:row>
      <xdr:rowOff>76857</xdr:rowOff>
    </xdr:to>
    <xdr:sp macro="" textlink="">
      <xdr:nvSpPr>
        <xdr:cNvPr id="220" name="楕円 219"/>
        <xdr:cNvSpPr/>
      </xdr:nvSpPr>
      <xdr:spPr>
        <a:xfrm>
          <a:off x="1397000" y="1386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87034</xdr:rowOff>
    </xdr:from>
    <xdr:ext cx="762000" cy="259045"/>
    <xdr:sp macro="" textlink="">
      <xdr:nvSpPr>
        <xdr:cNvPr id="221" name="テキスト ボックス 220"/>
        <xdr:cNvSpPr txBox="1"/>
      </xdr:nvSpPr>
      <xdr:spPr>
        <a:xfrm>
          <a:off x="1066800" y="1363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今後は、人事評価制度により、能力や適性を考慮し、給与の適正化を図る。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117122</xdr:rowOff>
    </xdr:from>
    <xdr:to>
      <xdr:col>81</xdr:col>
      <xdr:colOff>44450</xdr:colOff>
      <xdr:row>82</xdr:row>
      <xdr:rowOff>143934</xdr:rowOff>
    </xdr:to>
    <xdr:cxnSp macro="">
      <xdr:nvCxnSpPr>
        <xdr:cNvPr id="255" name="直線コネクタ 254"/>
        <xdr:cNvCxnSpPr/>
      </xdr:nvCxnSpPr>
      <xdr:spPr>
        <a:xfrm flipV="1">
          <a:off x="16179800" y="14176022"/>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82</xdr:row>
      <xdr:rowOff>157339</xdr:rowOff>
    </xdr:to>
    <xdr:cxnSp macro="">
      <xdr:nvCxnSpPr>
        <xdr:cNvPr id="258" name="直線コネクタ 257"/>
        <xdr:cNvCxnSpPr/>
      </xdr:nvCxnSpPr>
      <xdr:spPr>
        <a:xfrm flipV="1">
          <a:off x="15290800" y="142028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157339</xdr:rowOff>
    </xdr:from>
    <xdr:to>
      <xdr:col>72</xdr:col>
      <xdr:colOff>203200</xdr:colOff>
      <xdr:row>83</xdr:row>
      <xdr:rowOff>39511</xdr:rowOff>
    </xdr:to>
    <xdr:cxnSp macro="">
      <xdr:nvCxnSpPr>
        <xdr:cNvPr id="261" name="直線コネクタ 260"/>
        <xdr:cNvCxnSpPr/>
      </xdr:nvCxnSpPr>
      <xdr:spPr>
        <a:xfrm flipV="1">
          <a:off x="14401800" y="142162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2" name="フローチャート: 判断 261"/>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3" name="テキスト ボックス 262"/>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26105</xdr:rowOff>
    </xdr:from>
    <xdr:to>
      <xdr:col>68</xdr:col>
      <xdr:colOff>152400</xdr:colOff>
      <xdr:row>83</xdr:row>
      <xdr:rowOff>39511</xdr:rowOff>
    </xdr:to>
    <xdr:cxnSp macro="">
      <xdr:nvCxnSpPr>
        <xdr:cNvPr id="264" name="直線コネクタ 263"/>
        <xdr:cNvCxnSpPr/>
      </xdr:nvCxnSpPr>
      <xdr:spPr>
        <a:xfrm>
          <a:off x="13512800" y="142564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5" name="フローチャート: 判断 264"/>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6" name="テキスト ボックス 265"/>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67" name="フローチャート: 判断 266"/>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68" name="テキスト ボックス 267"/>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66322</xdr:rowOff>
    </xdr:from>
    <xdr:to>
      <xdr:col>81</xdr:col>
      <xdr:colOff>95250</xdr:colOff>
      <xdr:row>82</xdr:row>
      <xdr:rowOff>167922</xdr:rowOff>
    </xdr:to>
    <xdr:sp macro="" textlink="">
      <xdr:nvSpPr>
        <xdr:cNvPr id="274" name="楕円 273"/>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82849</xdr:rowOff>
    </xdr:from>
    <xdr:ext cx="762000" cy="259045"/>
    <xdr:sp macro="" textlink="">
      <xdr:nvSpPr>
        <xdr:cNvPr id="275" name="給与水準   （国との比較）該当値テキスト"/>
        <xdr:cNvSpPr txBox="1"/>
      </xdr:nvSpPr>
      <xdr:spPr>
        <a:xfrm>
          <a:off x="171069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93134</xdr:rowOff>
    </xdr:from>
    <xdr:to>
      <xdr:col>77</xdr:col>
      <xdr:colOff>95250</xdr:colOff>
      <xdr:row>83</xdr:row>
      <xdr:rowOff>23284</xdr:rowOff>
    </xdr:to>
    <xdr:sp macro="" textlink="">
      <xdr:nvSpPr>
        <xdr:cNvPr id="276" name="楕円 275"/>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33461</xdr:rowOff>
    </xdr:from>
    <xdr:ext cx="736600" cy="259045"/>
    <xdr:sp macro="" textlink="">
      <xdr:nvSpPr>
        <xdr:cNvPr id="277" name="テキスト ボックス 276"/>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106539</xdr:rowOff>
    </xdr:from>
    <xdr:to>
      <xdr:col>73</xdr:col>
      <xdr:colOff>44450</xdr:colOff>
      <xdr:row>83</xdr:row>
      <xdr:rowOff>36689</xdr:rowOff>
    </xdr:to>
    <xdr:sp macro="" textlink="">
      <xdr:nvSpPr>
        <xdr:cNvPr id="278" name="楕円 277"/>
        <xdr:cNvSpPr/>
      </xdr:nvSpPr>
      <xdr:spPr>
        <a:xfrm>
          <a:off x="15240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46866</xdr:rowOff>
    </xdr:from>
    <xdr:ext cx="762000" cy="259045"/>
    <xdr:sp macro="" textlink="">
      <xdr:nvSpPr>
        <xdr:cNvPr id="279" name="テキスト ボックス 278"/>
        <xdr:cNvSpPr txBox="1"/>
      </xdr:nvSpPr>
      <xdr:spPr>
        <a:xfrm>
          <a:off x="14909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160161</xdr:rowOff>
    </xdr:from>
    <xdr:to>
      <xdr:col>68</xdr:col>
      <xdr:colOff>203200</xdr:colOff>
      <xdr:row>83</xdr:row>
      <xdr:rowOff>90311</xdr:rowOff>
    </xdr:to>
    <xdr:sp macro="" textlink="">
      <xdr:nvSpPr>
        <xdr:cNvPr id="280" name="楕円 279"/>
        <xdr:cNvSpPr/>
      </xdr:nvSpPr>
      <xdr:spPr>
        <a:xfrm>
          <a:off x="14351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100488</xdr:rowOff>
    </xdr:from>
    <xdr:ext cx="762000" cy="259045"/>
    <xdr:sp macro="" textlink="">
      <xdr:nvSpPr>
        <xdr:cNvPr id="281" name="テキスト ボックス 280"/>
        <xdr:cNvSpPr txBox="1"/>
      </xdr:nvSpPr>
      <xdr:spPr>
        <a:xfrm>
          <a:off x="14020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146755</xdr:rowOff>
    </xdr:from>
    <xdr:to>
      <xdr:col>64</xdr:col>
      <xdr:colOff>152400</xdr:colOff>
      <xdr:row>83</xdr:row>
      <xdr:rowOff>76905</xdr:rowOff>
    </xdr:to>
    <xdr:sp macro="" textlink="">
      <xdr:nvSpPr>
        <xdr:cNvPr id="282" name="楕円 281"/>
        <xdr:cNvSpPr/>
      </xdr:nvSpPr>
      <xdr:spPr>
        <a:xfrm>
          <a:off x="13462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87082</xdr:rowOff>
    </xdr:from>
    <xdr:ext cx="762000" cy="259045"/>
    <xdr:sp macro="" textlink="">
      <xdr:nvSpPr>
        <xdr:cNvPr id="283" name="テキスト ボックス 282"/>
        <xdr:cNvSpPr txBox="1"/>
      </xdr:nvSpPr>
      <xdr:spPr>
        <a:xfrm>
          <a:off x="13131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今後職員の増員が見込まれるとともに、町の人口は減少傾向であるため、今後の人口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人当たり職員数は微増となる見込みである。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113430</xdr:rowOff>
    </xdr:from>
    <xdr:to>
      <xdr:col>81</xdr:col>
      <xdr:colOff>44450</xdr:colOff>
      <xdr:row>59</xdr:row>
      <xdr:rowOff>144453</xdr:rowOff>
    </xdr:to>
    <xdr:cxnSp macro="">
      <xdr:nvCxnSpPr>
        <xdr:cNvPr id="320" name="直線コネクタ 319"/>
        <xdr:cNvCxnSpPr/>
      </xdr:nvCxnSpPr>
      <xdr:spPr>
        <a:xfrm>
          <a:off x="16179800" y="10228980"/>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107224</xdr:rowOff>
    </xdr:from>
    <xdr:to>
      <xdr:col>77</xdr:col>
      <xdr:colOff>44450</xdr:colOff>
      <xdr:row>59</xdr:row>
      <xdr:rowOff>113430</xdr:rowOff>
    </xdr:to>
    <xdr:cxnSp macro="">
      <xdr:nvCxnSpPr>
        <xdr:cNvPr id="323" name="直線コネクタ 322"/>
        <xdr:cNvCxnSpPr/>
      </xdr:nvCxnSpPr>
      <xdr:spPr>
        <a:xfrm>
          <a:off x="15290800" y="10222774"/>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107224</xdr:rowOff>
    </xdr:from>
    <xdr:to>
      <xdr:col>72</xdr:col>
      <xdr:colOff>203200</xdr:colOff>
      <xdr:row>59</xdr:row>
      <xdr:rowOff>113430</xdr:rowOff>
    </xdr:to>
    <xdr:cxnSp macro="">
      <xdr:nvCxnSpPr>
        <xdr:cNvPr id="326" name="直線コネクタ 325"/>
        <xdr:cNvCxnSpPr/>
      </xdr:nvCxnSpPr>
      <xdr:spPr>
        <a:xfrm flipV="1">
          <a:off x="14401800" y="10222774"/>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81715</xdr:rowOff>
    </xdr:from>
    <xdr:to>
      <xdr:col>68</xdr:col>
      <xdr:colOff>152400</xdr:colOff>
      <xdr:row>59</xdr:row>
      <xdr:rowOff>113430</xdr:rowOff>
    </xdr:to>
    <xdr:cxnSp macro="">
      <xdr:nvCxnSpPr>
        <xdr:cNvPr id="329" name="直線コネクタ 328"/>
        <xdr:cNvCxnSpPr/>
      </xdr:nvCxnSpPr>
      <xdr:spPr>
        <a:xfrm>
          <a:off x="13512800" y="10197265"/>
          <a:ext cx="889000" cy="3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152255</xdr:rowOff>
    </xdr:from>
    <xdr:to>
      <xdr:col>68</xdr:col>
      <xdr:colOff>203200</xdr:colOff>
      <xdr:row>60</xdr:row>
      <xdr:rowOff>82405</xdr:rowOff>
    </xdr:to>
    <xdr:sp macro="" textlink="">
      <xdr:nvSpPr>
        <xdr:cNvPr id="330" name="フローチャート: 判断 329"/>
        <xdr:cNvSpPr/>
      </xdr:nvSpPr>
      <xdr:spPr>
        <a:xfrm>
          <a:off x="14351000" y="1026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67182</xdr:rowOff>
    </xdr:from>
    <xdr:ext cx="762000" cy="259045"/>
    <xdr:sp macro="" textlink="">
      <xdr:nvSpPr>
        <xdr:cNvPr id="331" name="テキスト ボックス 330"/>
        <xdr:cNvSpPr txBox="1"/>
      </xdr:nvSpPr>
      <xdr:spPr>
        <a:xfrm>
          <a:off x="14020800" y="1035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137777</xdr:rowOff>
    </xdr:from>
    <xdr:to>
      <xdr:col>64</xdr:col>
      <xdr:colOff>152400</xdr:colOff>
      <xdr:row>60</xdr:row>
      <xdr:rowOff>67927</xdr:rowOff>
    </xdr:to>
    <xdr:sp macro="" textlink="">
      <xdr:nvSpPr>
        <xdr:cNvPr id="332" name="フローチャート: 判断 331"/>
        <xdr:cNvSpPr/>
      </xdr:nvSpPr>
      <xdr:spPr>
        <a:xfrm>
          <a:off x="13462000" y="102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52704</xdr:rowOff>
    </xdr:from>
    <xdr:ext cx="762000" cy="259045"/>
    <xdr:sp macro="" textlink="">
      <xdr:nvSpPr>
        <xdr:cNvPr id="333" name="テキスト ボックス 332"/>
        <xdr:cNvSpPr txBox="1"/>
      </xdr:nvSpPr>
      <xdr:spPr>
        <a:xfrm>
          <a:off x="13131800" y="103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93653</xdr:rowOff>
    </xdr:from>
    <xdr:to>
      <xdr:col>81</xdr:col>
      <xdr:colOff>95250</xdr:colOff>
      <xdr:row>60</xdr:row>
      <xdr:rowOff>23803</xdr:rowOff>
    </xdr:to>
    <xdr:sp macro="" textlink="">
      <xdr:nvSpPr>
        <xdr:cNvPr id="339" name="楕円 338"/>
        <xdr:cNvSpPr/>
      </xdr:nvSpPr>
      <xdr:spPr>
        <a:xfrm>
          <a:off x="16967200" y="1020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14930</xdr:rowOff>
    </xdr:from>
    <xdr:ext cx="762000" cy="259045"/>
    <xdr:sp macro="" textlink="">
      <xdr:nvSpPr>
        <xdr:cNvPr id="340" name="定員管理の状況該当値テキスト"/>
        <xdr:cNvSpPr txBox="1"/>
      </xdr:nvSpPr>
      <xdr:spPr>
        <a:xfrm>
          <a:off x="17106900" y="1013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62630</xdr:rowOff>
    </xdr:from>
    <xdr:to>
      <xdr:col>77</xdr:col>
      <xdr:colOff>95250</xdr:colOff>
      <xdr:row>59</xdr:row>
      <xdr:rowOff>164230</xdr:rowOff>
    </xdr:to>
    <xdr:sp macro="" textlink="">
      <xdr:nvSpPr>
        <xdr:cNvPr id="341" name="楕円 340"/>
        <xdr:cNvSpPr/>
      </xdr:nvSpPr>
      <xdr:spPr>
        <a:xfrm>
          <a:off x="16129000" y="101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2957</xdr:rowOff>
    </xdr:from>
    <xdr:ext cx="736600" cy="259045"/>
    <xdr:sp macro="" textlink="">
      <xdr:nvSpPr>
        <xdr:cNvPr id="342" name="テキスト ボックス 341"/>
        <xdr:cNvSpPr txBox="1"/>
      </xdr:nvSpPr>
      <xdr:spPr>
        <a:xfrm>
          <a:off x="15798800" y="99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56424</xdr:rowOff>
    </xdr:from>
    <xdr:to>
      <xdr:col>73</xdr:col>
      <xdr:colOff>44450</xdr:colOff>
      <xdr:row>59</xdr:row>
      <xdr:rowOff>158024</xdr:rowOff>
    </xdr:to>
    <xdr:sp macro="" textlink="">
      <xdr:nvSpPr>
        <xdr:cNvPr id="343" name="楕円 342"/>
        <xdr:cNvSpPr/>
      </xdr:nvSpPr>
      <xdr:spPr>
        <a:xfrm>
          <a:off x="15240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168201</xdr:rowOff>
    </xdr:from>
    <xdr:ext cx="762000" cy="259045"/>
    <xdr:sp macro="" textlink="">
      <xdr:nvSpPr>
        <xdr:cNvPr id="344" name="テキスト ボックス 343"/>
        <xdr:cNvSpPr txBox="1"/>
      </xdr:nvSpPr>
      <xdr:spPr>
        <a:xfrm>
          <a:off x="14909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62630</xdr:rowOff>
    </xdr:from>
    <xdr:to>
      <xdr:col>68</xdr:col>
      <xdr:colOff>203200</xdr:colOff>
      <xdr:row>59</xdr:row>
      <xdr:rowOff>164230</xdr:rowOff>
    </xdr:to>
    <xdr:sp macro="" textlink="">
      <xdr:nvSpPr>
        <xdr:cNvPr id="345" name="楕円 344"/>
        <xdr:cNvSpPr/>
      </xdr:nvSpPr>
      <xdr:spPr>
        <a:xfrm>
          <a:off x="14351000" y="101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2957</xdr:rowOff>
    </xdr:from>
    <xdr:ext cx="762000" cy="259045"/>
    <xdr:sp macro="" textlink="">
      <xdr:nvSpPr>
        <xdr:cNvPr id="346" name="テキスト ボックス 345"/>
        <xdr:cNvSpPr txBox="1"/>
      </xdr:nvSpPr>
      <xdr:spPr>
        <a:xfrm>
          <a:off x="14020800" y="99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30915</xdr:rowOff>
    </xdr:from>
    <xdr:to>
      <xdr:col>64</xdr:col>
      <xdr:colOff>152400</xdr:colOff>
      <xdr:row>59</xdr:row>
      <xdr:rowOff>132515</xdr:rowOff>
    </xdr:to>
    <xdr:sp macro="" textlink="">
      <xdr:nvSpPr>
        <xdr:cNvPr id="347" name="楕円 346"/>
        <xdr:cNvSpPr/>
      </xdr:nvSpPr>
      <xdr:spPr>
        <a:xfrm>
          <a:off x="13462000" y="1014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142692</xdr:rowOff>
    </xdr:from>
    <xdr:ext cx="762000" cy="259045"/>
    <xdr:sp macro="" textlink="">
      <xdr:nvSpPr>
        <xdr:cNvPr id="348" name="テキスト ボックス 347"/>
        <xdr:cNvSpPr txBox="1"/>
      </xdr:nvSpPr>
      <xdr:spPr>
        <a:xfrm>
          <a:off x="13131800" y="991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実質公債費比率の算定においては、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年平均の数値であり、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年度を比較した際、普通交付税等の増により、分母である標準財政規模が増加したことにより、減少となった。今後も地方債の新規発行の抑制に努め、財政健全化を図る。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41</xdr:row>
      <xdr:rowOff>148590</xdr:rowOff>
    </xdr:to>
    <xdr:cxnSp macro="">
      <xdr:nvCxnSpPr>
        <xdr:cNvPr id="379" name="直線コネクタ 378"/>
        <xdr:cNvCxnSpPr/>
      </xdr:nvCxnSpPr>
      <xdr:spPr>
        <a:xfrm flipV="1">
          <a:off x="16179800" y="716838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158242</xdr:rowOff>
    </xdr:to>
    <xdr:cxnSp macro="">
      <xdr:nvCxnSpPr>
        <xdr:cNvPr id="382" name="直線コネクタ 381"/>
        <xdr:cNvCxnSpPr/>
      </xdr:nvCxnSpPr>
      <xdr:spPr>
        <a:xfrm flipV="1">
          <a:off x="15290800" y="71780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42</xdr:row>
      <xdr:rowOff>1270</xdr:rowOff>
    </xdr:to>
    <xdr:cxnSp macro="">
      <xdr:nvCxnSpPr>
        <xdr:cNvPr id="385" name="直線コネクタ 384"/>
        <xdr:cNvCxnSpPr/>
      </xdr:nvCxnSpPr>
      <xdr:spPr>
        <a:xfrm flipV="1">
          <a:off x="14401800" y="718769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10922</xdr:rowOff>
    </xdr:to>
    <xdr:cxnSp macro="">
      <xdr:nvCxnSpPr>
        <xdr:cNvPr id="388" name="直線コネクタ 387"/>
        <xdr:cNvCxnSpPr/>
      </xdr:nvCxnSpPr>
      <xdr:spPr>
        <a:xfrm flipV="1">
          <a:off x="13512800" y="72021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89" name="フローチャート: 判断 388"/>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47769</xdr:rowOff>
    </xdr:from>
    <xdr:ext cx="762000" cy="259045"/>
    <xdr:sp macro="" textlink="">
      <xdr:nvSpPr>
        <xdr:cNvPr id="390" name="テキスト ボックス 389"/>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1" name="フローチャート: 判断 390"/>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2" name="テキスト ボックス 391"/>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8" name="楕円 397"/>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399"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0" name="楕円 399"/>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1" name="テキスト ボックス 40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107442</xdr:rowOff>
    </xdr:from>
    <xdr:to>
      <xdr:col>73</xdr:col>
      <xdr:colOff>44450</xdr:colOff>
      <xdr:row>42</xdr:row>
      <xdr:rowOff>37592</xdr:rowOff>
    </xdr:to>
    <xdr:sp macro="" textlink="">
      <xdr:nvSpPr>
        <xdr:cNvPr id="402" name="楕円 401"/>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403" name="テキスト ボックス 402"/>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4" name="楕円 403"/>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5" name="テキスト ボックス 404"/>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131572</xdr:rowOff>
    </xdr:from>
    <xdr:to>
      <xdr:col>64</xdr:col>
      <xdr:colOff>152400</xdr:colOff>
      <xdr:row>42</xdr:row>
      <xdr:rowOff>61722</xdr:rowOff>
    </xdr:to>
    <xdr:sp macro="" textlink="">
      <xdr:nvSpPr>
        <xdr:cNvPr id="406" name="楕円 405"/>
        <xdr:cNvSpPr/>
      </xdr:nvSpPr>
      <xdr:spPr>
        <a:xfrm>
          <a:off x="13462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46499</xdr:rowOff>
    </xdr:from>
    <xdr:ext cx="762000" cy="259045"/>
    <xdr:sp macro="" textlink="">
      <xdr:nvSpPr>
        <xdr:cNvPr id="407" name="テキスト ボックス 406"/>
        <xdr:cNvSpPr txBox="1"/>
      </xdr:nvSpPr>
      <xdr:spPr>
        <a:xfrm>
          <a:off x="13131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将来負担比率は昨年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に引き続き発生していない。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地方債に関しては過度の発行を抑制し、借り入れは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措置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のあるものを選択</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、将来負担比率の抑制に努めている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年度には財政調整基金の取り崩し（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127,190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千円）をしたものの、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標準財政規模のおよそ</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の財政調整基金（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1,444,371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千円）を有している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小学校</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再編における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新校舎の建設等を見据え、基金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継続的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み</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てをすること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により充当可能基金も増加しており、将来に渡る負担に備えている。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49" name="フローチャート: 判断 448"/>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0" name="テキスト ボックス 449"/>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51" name="フローチャート: 判断 450"/>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52" name="テキスト ボックス 451"/>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9,962
9,724
41.16
5,893,954
5,604,571
268,711
3,437,010
3,839,138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会計年度任用職員に係る期末手当の支給率の増加や、再任用職員数の増加により、人件費は増加した。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今後は、一般職員数の増加が見込まれるため、人件費は増加していく見込みであるが、特に会計年度任用職員にあたっては過剰な人員配置にならないよう人件費の抑制に努める。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168148</xdr:rowOff>
    </xdr:to>
    <xdr:cxnSp macro="">
      <xdr:nvCxnSpPr>
        <xdr:cNvPr id="64" name="直線コネクタ 63"/>
        <xdr:cNvCxnSpPr/>
      </xdr:nvCxnSpPr>
      <xdr:spPr>
        <a:xfrm>
          <a:off x="3987800" y="62992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42418</xdr:rowOff>
    </xdr:to>
    <xdr:cxnSp macro="">
      <xdr:nvCxnSpPr>
        <xdr:cNvPr id="67" name="直線コネクタ 66"/>
        <xdr:cNvCxnSpPr/>
      </xdr:nvCxnSpPr>
      <xdr:spPr>
        <a:xfrm flipV="1">
          <a:off x="3098800" y="62992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42418</xdr:rowOff>
    </xdr:to>
    <xdr:cxnSp macro="">
      <xdr:nvCxnSpPr>
        <xdr:cNvPr id="70" name="直線コネクタ 69"/>
        <xdr:cNvCxnSpPr/>
      </xdr:nvCxnSpPr>
      <xdr:spPr>
        <a:xfrm>
          <a:off x="2209800" y="6381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19558</xdr:rowOff>
    </xdr:from>
    <xdr:to>
      <xdr:col>11</xdr:col>
      <xdr:colOff>9525</xdr:colOff>
      <xdr:row>37</xdr:row>
      <xdr:rowOff>37846</xdr:rowOff>
    </xdr:to>
    <xdr:cxnSp macro="">
      <xdr:nvCxnSpPr>
        <xdr:cNvPr id="73" name="直線コネクタ 72"/>
        <xdr:cNvCxnSpPr/>
      </xdr:nvCxnSpPr>
      <xdr:spPr>
        <a:xfrm>
          <a:off x="1320800" y="6363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133875</xdr:rowOff>
    </xdr:from>
    <xdr:ext cx="762000" cy="259045"/>
    <xdr:sp macro="" textlink="">
      <xdr:nvSpPr>
        <xdr:cNvPr id="84" name="人件費該当値テキスト"/>
        <xdr:cNvSpPr txBox="1"/>
      </xdr:nvSpPr>
      <xdr:spPr>
        <a:xfrm>
          <a:off x="4914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103395</xdr:rowOff>
    </xdr:from>
    <xdr:ext cx="762000" cy="259045"/>
    <xdr:sp macro="" textlink="">
      <xdr:nvSpPr>
        <xdr:cNvPr id="88" name="テキスト ボックス 87"/>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140208</xdr:rowOff>
    </xdr:from>
    <xdr:to>
      <xdr:col>6</xdr:col>
      <xdr:colOff>171450</xdr:colOff>
      <xdr:row>37</xdr:row>
      <xdr:rowOff>70358</xdr:rowOff>
    </xdr:to>
    <xdr:sp macro="" textlink="">
      <xdr:nvSpPr>
        <xdr:cNvPr id="91" name="楕円 90"/>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55135</xdr:rowOff>
    </xdr:from>
    <xdr:ext cx="762000" cy="259045"/>
    <xdr:sp macro="" textlink="">
      <xdr:nvSpPr>
        <xdr:cNvPr id="92" name="テキスト ボックス 91"/>
        <xdr:cNvSpPr txBox="1"/>
      </xdr:nvSpPr>
      <xdr:spPr>
        <a:xfrm>
          <a:off x="939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これは主に町内各所施設の電気料金の高騰によるものである。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物件費については決算比率が高く、経常経費の割合も大きいことから、今後も需用費や委託料などのコストの見直しにより経常経費の抑制を行い、積極的に経費削減を実施する。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24130</xdr:rowOff>
    </xdr:from>
    <xdr:to>
      <xdr:col>82</xdr:col>
      <xdr:colOff>107950</xdr:colOff>
      <xdr:row>15</xdr:row>
      <xdr:rowOff>138430</xdr:rowOff>
    </xdr:to>
    <xdr:cxnSp macro="">
      <xdr:nvCxnSpPr>
        <xdr:cNvPr id="125" name="直線コネクタ 124"/>
        <xdr:cNvCxnSpPr/>
      </xdr:nvCxnSpPr>
      <xdr:spPr>
        <a:xfrm>
          <a:off x="15671800" y="25958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46990</xdr:rowOff>
    </xdr:to>
    <xdr:cxnSp macro="">
      <xdr:nvCxnSpPr>
        <xdr:cNvPr id="128" name="直線コネクタ 127"/>
        <xdr:cNvCxnSpPr/>
      </xdr:nvCxnSpPr>
      <xdr:spPr>
        <a:xfrm flipV="1">
          <a:off x="14782800" y="259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16</xdr:row>
      <xdr:rowOff>5080</xdr:rowOff>
    </xdr:to>
    <xdr:cxnSp macro="">
      <xdr:nvCxnSpPr>
        <xdr:cNvPr id="131" name="直線コネクタ 130"/>
        <xdr:cNvCxnSpPr/>
      </xdr:nvCxnSpPr>
      <xdr:spPr>
        <a:xfrm flipV="1">
          <a:off x="13893800" y="26187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xdr:rowOff>
    </xdr:from>
    <xdr:to>
      <xdr:col>69</xdr:col>
      <xdr:colOff>92075</xdr:colOff>
      <xdr:row>16</xdr:row>
      <xdr:rowOff>119380</xdr:rowOff>
    </xdr:to>
    <xdr:cxnSp macro="">
      <xdr:nvCxnSpPr>
        <xdr:cNvPr id="134" name="直線コネクタ 133"/>
        <xdr:cNvCxnSpPr/>
      </xdr:nvCxnSpPr>
      <xdr:spPr>
        <a:xfrm flipV="1">
          <a:off x="13004800" y="2748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72390</xdr:rowOff>
    </xdr:from>
    <xdr:to>
      <xdr:col>69</xdr:col>
      <xdr:colOff>142875</xdr:colOff>
      <xdr:row>18</xdr:row>
      <xdr:rowOff>2540</xdr:rowOff>
    </xdr:to>
    <xdr:sp macro="" textlink="">
      <xdr:nvSpPr>
        <xdr:cNvPr id="135" name="フローチャート: 判断 134"/>
        <xdr:cNvSpPr/>
      </xdr:nvSpPr>
      <xdr:spPr>
        <a:xfrm>
          <a:off x="13843000" y="29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36" name="テキスト ボックス 135"/>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37" name="フローチャート: 判断 136"/>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38" name="テキスト ボックス 137"/>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4" name="楕円 143"/>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5"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46" name="楕円 145"/>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47" name="テキスト ボックス 146"/>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8" name="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125730</xdr:rowOff>
    </xdr:from>
    <xdr:to>
      <xdr:col>69</xdr:col>
      <xdr:colOff>142875</xdr:colOff>
      <xdr:row>16</xdr:row>
      <xdr:rowOff>55880</xdr:rowOff>
    </xdr:to>
    <xdr:sp macro="" textlink="">
      <xdr:nvSpPr>
        <xdr:cNvPr id="150" name="楕円 149"/>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51" name="テキスト ボックス 150"/>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2" name="楕円 151"/>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53" name="テキスト ボックス 152"/>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これは障害者の支援事業費の増加等によるものである。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今後も障害者に係る支援事業費や、高齢化による扶助費の増加が避けられない状況が続くことが見込まれる。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88900</xdr:rowOff>
    </xdr:from>
    <xdr:to>
      <xdr:col>24</xdr:col>
      <xdr:colOff>25400</xdr:colOff>
      <xdr:row>60</xdr:row>
      <xdr:rowOff>50800</xdr:rowOff>
    </xdr:to>
    <xdr:cxnSp macro="">
      <xdr:nvCxnSpPr>
        <xdr:cNvPr id="185" name="直線コネクタ 184"/>
        <xdr:cNvCxnSpPr/>
      </xdr:nvCxnSpPr>
      <xdr:spPr>
        <a:xfrm>
          <a:off x="3987800" y="102044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88900</xdr:rowOff>
    </xdr:to>
    <xdr:cxnSp macro="">
      <xdr:nvCxnSpPr>
        <xdr:cNvPr id="188" name="直線コネクタ 187"/>
        <xdr:cNvCxnSpPr/>
      </xdr:nvCxnSpPr>
      <xdr:spPr>
        <a:xfrm>
          <a:off x="3098800" y="99949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60</xdr:row>
      <xdr:rowOff>31750</xdr:rowOff>
    </xdr:to>
    <xdr:cxnSp macro="">
      <xdr:nvCxnSpPr>
        <xdr:cNvPr id="191" name="直線コネクタ 190"/>
        <xdr:cNvCxnSpPr/>
      </xdr:nvCxnSpPr>
      <xdr:spPr>
        <a:xfrm flipV="1">
          <a:off x="2209800" y="99949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3" name="テキスト ボックス 192"/>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31750</xdr:rowOff>
    </xdr:from>
    <xdr:to>
      <xdr:col>11</xdr:col>
      <xdr:colOff>9525</xdr:colOff>
      <xdr:row>60</xdr:row>
      <xdr:rowOff>107950</xdr:rowOff>
    </xdr:to>
    <xdr:cxnSp macro="">
      <xdr:nvCxnSpPr>
        <xdr:cNvPr id="194" name="直線コネクタ 193"/>
        <xdr:cNvCxnSpPr/>
      </xdr:nvCxnSpPr>
      <xdr:spPr>
        <a:xfrm flipV="1">
          <a:off x="1320800" y="10318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152400</xdr:rowOff>
    </xdr:from>
    <xdr:to>
      <xdr:col>11</xdr:col>
      <xdr:colOff>60325</xdr:colOff>
      <xdr:row>59</xdr:row>
      <xdr:rowOff>82550</xdr:rowOff>
    </xdr:to>
    <xdr:sp macro="" textlink="">
      <xdr:nvSpPr>
        <xdr:cNvPr id="195" name="フローチャート: 判断 194"/>
        <xdr:cNvSpPr/>
      </xdr:nvSpPr>
      <xdr:spPr>
        <a:xfrm>
          <a:off x="2159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92727</xdr:rowOff>
    </xdr:from>
    <xdr:ext cx="762000" cy="259045"/>
    <xdr:sp macro="" textlink="">
      <xdr:nvSpPr>
        <xdr:cNvPr id="196" name="テキスト ボックス 195"/>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197" name="フローチャート: 判断 196"/>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111777</xdr:rowOff>
    </xdr:from>
    <xdr:ext cx="762000" cy="259045"/>
    <xdr:sp macro="" textlink="">
      <xdr:nvSpPr>
        <xdr:cNvPr id="198" name="テキスト ボックス 197"/>
        <xdr:cNvSpPr txBox="1"/>
      </xdr:nvSpPr>
      <xdr:spPr>
        <a:xfrm>
          <a:off x="939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0</xdr:rowOff>
    </xdr:from>
    <xdr:to>
      <xdr:col>24</xdr:col>
      <xdr:colOff>76200</xdr:colOff>
      <xdr:row>60</xdr:row>
      <xdr:rowOff>101600</xdr:rowOff>
    </xdr:to>
    <xdr:sp macro="" textlink="">
      <xdr:nvSpPr>
        <xdr:cNvPr id="204" name="楕円 203"/>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143527</xdr:rowOff>
    </xdr:from>
    <xdr:ext cx="762000" cy="259045"/>
    <xdr:sp macro="" textlink="">
      <xdr:nvSpPr>
        <xdr:cNvPr id="205" name="扶助費該当値テキスト"/>
        <xdr:cNvSpPr txBox="1"/>
      </xdr:nvSpPr>
      <xdr:spPr>
        <a:xfrm>
          <a:off x="4914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38100</xdr:rowOff>
    </xdr:from>
    <xdr:to>
      <xdr:col>20</xdr:col>
      <xdr:colOff>38100</xdr:colOff>
      <xdr:row>59</xdr:row>
      <xdr:rowOff>139700</xdr:rowOff>
    </xdr:to>
    <xdr:sp macro="" textlink="">
      <xdr:nvSpPr>
        <xdr:cNvPr id="206" name="楕円 205"/>
        <xdr:cNvSpPr/>
      </xdr:nvSpPr>
      <xdr:spPr>
        <a:xfrm>
          <a:off x="3937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124477</xdr:rowOff>
    </xdr:from>
    <xdr:ext cx="736600" cy="259045"/>
    <xdr:sp macro="" textlink="">
      <xdr:nvSpPr>
        <xdr:cNvPr id="207" name="テキスト ボックス 206"/>
        <xdr:cNvSpPr txBox="1"/>
      </xdr:nvSpPr>
      <xdr:spPr>
        <a:xfrm>
          <a:off x="3606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08" name="楕円 207"/>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09" name="テキスト ボックス 208"/>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10" name="楕円 209"/>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67327</xdr:rowOff>
    </xdr:from>
    <xdr:ext cx="762000" cy="259045"/>
    <xdr:sp macro="" textlink="">
      <xdr:nvSpPr>
        <xdr:cNvPr id="211" name="テキスト ボックス 210"/>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57150</xdr:rowOff>
    </xdr:from>
    <xdr:to>
      <xdr:col>6</xdr:col>
      <xdr:colOff>171450</xdr:colOff>
      <xdr:row>60</xdr:row>
      <xdr:rowOff>158750</xdr:rowOff>
    </xdr:to>
    <xdr:sp macro="" textlink="">
      <xdr:nvSpPr>
        <xdr:cNvPr id="212" name="楕円 211"/>
        <xdr:cNvSpPr/>
      </xdr:nvSpPr>
      <xdr:spPr>
        <a:xfrm>
          <a:off x="1270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143527</xdr:rowOff>
    </xdr:from>
    <xdr:ext cx="762000" cy="259045"/>
    <xdr:sp macro="" textlink="">
      <xdr:nvSpPr>
        <xdr:cNvPr id="213" name="テキスト ボックス 212"/>
        <xdr:cNvSpPr txBox="1"/>
      </xdr:nvSpPr>
      <xdr:spPr>
        <a:xfrm>
          <a:off x="939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その他は繰出金が主となっており、国保、後期高齢、介護は増加した。また、分母である臨時財政対策債が減少したことにより繰出金に係る経常収支比率は増加した。</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55</xdr:row>
      <xdr:rowOff>31750</xdr:rowOff>
    </xdr:to>
    <xdr:cxnSp macro="">
      <xdr:nvCxnSpPr>
        <xdr:cNvPr id="246" name="直線コネクタ 245"/>
        <xdr:cNvCxnSpPr/>
      </xdr:nvCxnSpPr>
      <xdr:spPr>
        <a:xfrm>
          <a:off x="15671800" y="9446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xdr:rowOff>
    </xdr:from>
    <xdr:to>
      <xdr:col>78</xdr:col>
      <xdr:colOff>69850</xdr:colOff>
      <xdr:row>55</xdr:row>
      <xdr:rowOff>69850</xdr:rowOff>
    </xdr:to>
    <xdr:cxnSp macro="">
      <xdr:nvCxnSpPr>
        <xdr:cNvPr id="249" name="直線コネクタ 248"/>
        <xdr:cNvCxnSpPr/>
      </xdr:nvCxnSpPr>
      <xdr:spPr>
        <a:xfrm flipV="1">
          <a:off x="14782800" y="9446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59</xdr:row>
      <xdr:rowOff>16510</xdr:rowOff>
    </xdr:to>
    <xdr:cxnSp macro="">
      <xdr:nvCxnSpPr>
        <xdr:cNvPr id="252" name="直線コネクタ 251"/>
        <xdr:cNvCxnSpPr/>
      </xdr:nvCxnSpPr>
      <xdr:spPr>
        <a:xfrm flipV="1">
          <a:off x="13893800" y="9499600"/>
          <a:ext cx="889000" cy="6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8890</xdr:rowOff>
    </xdr:from>
    <xdr:to>
      <xdr:col>69</xdr:col>
      <xdr:colOff>92075</xdr:colOff>
      <xdr:row>59</xdr:row>
      <xdr:rowOff>16510</xdr:rowOff>
    </xdr:to>
    <xdr:cxnSp macro="">
      <xdr:nvCxnSpPr>
        <xdr:cNvPr id="255" name="直線コネクタ 254"/>
        <xdr:cNvCxnSpPr/>
      </xdr:nvCxnSpPr>
      <xdr:spPr>
        <a:xfrm>
          <a:off x="13004800" y="1012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6" name="フローチャート: 判断 255"/>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7" name="テキスト ボックス 256"/>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8" name="フローチャート: 判断 257"/>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59" name="テキスト ボックス 258"/>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65" name="楕円 264"/>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66"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137160</xdr:rowOff>
    </xdr:from>
    <xdr:to>
      <xdr:col>78</xdr:col>
      <xdr:colOff>120650</xdr:colOff>
      <xdr:row>55</xdr:row>
      <xdr:rowOff>67310</xdr:rowOff>
    </xdr:to>
    <xdr:sp macro="" textlink="">
      <xdr:nvSpPr>
        <xdr:cNvPr id="267" name="楕円 266"/>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77487</xdr:rowOff>
    </xdr:from>
    <xdr:ext cx="736600" cy="259045"/>
    <xdr:sp macro="" textlink="">
      <xdr:nvSpPr>
        <xdr:cNvPr id="268" name="テキスト ボックス 267"/>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9" name="楕円 268"/>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70" name="テキスト ボックス 269"/>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137160</xdr:rowOff>
    </xdr:from>
    <xdr:to>
      <xdr:col>69</xdr:col>
      <xdr:colOff>142875</xdr:colOff>
      <xdr:row>59</xdr:row>
      <xdr:rowOff>67310</xdr:rowOff>
    </xdr:to>
    <xdr:sp macro="" textlink="">
      <xdr:nvSpPr>
        <xdr:cNvPr id="271" name="楕円 270"/>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52087</xdr:rowOff>
    </xdr:from>
    <xdr:ext cx="762000" cy="259045"/>
    <xdr:sp macro="" textlink="">
      <xdr:nvSpPr>
        <xdr:cNvPr id="272" name="テキスト ボックス 271"/>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129540</xdr:rowOff>
    </xdr:from>
    <xdr:to>
      <xdr:col>65</xdr:col>
      <xdr:colOff>53975</xdr:colOff>
      <xdr:row>59</xdr:row>
      <xdr:rowOff>59690</xdr:rowOff>
    </xdr:to>
    <xdr:sp macro="" textlink="">
      <xdr:nvSpPr>
        <xdr:cNvPr id="273" name="楕円 272"/>
        <xdr:cNvSpPr/>
      </xdr:nvSpPr>
      <xdr:spPr>
        <a:xfrm>
          <a:off x="12954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44467</xdr:rowOff>
    </xdr:from>
    <xdr:ext cx="762000" cy="259045"/>
    <xdr:sp macro="" textlink="">
      <xdr:nvSpPr>
        <xdr:cNvPr id="274" name="テキスト ボックス 273"/>
        <xdr:cNvSpPr txBox="1"/>
      </xdr:nvSpPr>
      <xdr:spPr>
        <a:xfrm>
          <a:off x="12623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ふるさと納税謝礼品が寄附金の増加により対前年度から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千円の増となった。また、一部事務組合に対する負担金も増加している。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補助金の交付については、適宜見直しを行う等、適正な執行に努める。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37</xdr:row>
      <xdr:rowOff>156718</xdr:rowOff>
    </xdr:to>
    <xdr:cxnSp macro="">
      <xdr:nvCxnSpPr>
        <xdr:cNvPr id="304" name="直線コネクタ 303"/>
        <xdr:cNvCxnSpPr/>
      </xdr:nvCxnSpPr>
      <xdr:spPr>
        <a:xfrm>
          <a:off x="15671800" y="64957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38</xdr:row>
      <xdr:rowOff>44704</xdr:rowOff>
    </xdr:to>
    <xdr:cxnSp macro="">
      <xdr:nvCxnSpPr>
        <xdr:cNvPr id="307" name="直線コネクタ 306"/>
        <xdr:cNvCxnSpPr/>
      </xdr:nvCxnSpPr>
      <xdr:spPr>
        <a:xfrm flipV="1">
          <a:off x="14782800" y="64957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38</xdr:row>
      <xdr:rowOff>44704</xdr:rowOff>
    </xdr:to>
    <xdr:cxnSp macro="">
      <xdr:nvCxnSpPr>
        <xdr:cNvPr id="310" name="直線コネクタ 309"/>
        <xdr:cNvCxnSpPr/>
      </xdr:nvCxnSpPr>
      <xdr:spPr>
        <a:xfrm>
          <a:off x="13893800" y="630377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131572</xdr:rowOff>
    </xdr:to>
    <xdr:cxnSp macro="">
      <xdr:nvCxnSpPr>
        <xdr:cNvPr id="313" name="直線コネクタ 312"/>
        <xdr:cNvCxnSpPr/>
      </xdr:nvCxnSpPr>
      <xdr:spPr>
        <a:xfrm>
          <a:off x="13004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4" name="フローチャート: 判断 313"/>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5" name="テキスト ボックス 314"/>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6" name="フローチャート: 判断 315"/>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7" name="テキスト ボックス 316"/>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23" name="楕円 322"/>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24"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25" name="楕円 324"/>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26" name="テキスト ボックス 325"/>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27" name="楕円 326"/>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28" name="テキスト ボックス 327"/>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29" name="楕円 328"/>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30" name="テキスト ボックス 329"/>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1" name="楕円 330"/>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2" name="テキスト ボックス 331"/>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公債費は対前年度で増加しており、また分母である臨時財政対策債が減少したことにより、公債費に係る経常収支比率は増加した。今後は高額な借入を抑制しつつ交付税措置のある有利な借り入れを行う。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39370</xdr:rowOff>
    </xdr:from>
    <xdr:to>
      <xdr:col>24</xdr:col>
      <xdr:colOff>25400</xdr:colOff>
      <xdr:row>75</xdr:row>
      <xdr:rowOff>46990</xdr:rowOff>
    </xdr:to>
    <xdr:cxnSp macro="">
      <xdr:nvCxnSpPr>
        <xdr:cNvPr id="364" name="直線コネクタ 363"/>
        <xdr:cNvCxnSpPr/>
      </xdr:nvCxnSpPr>
      <xdr:spPr>
        <a:xfrm>
          <a:off x="3987800" y="12898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54610</xdr:rowOff>
    </xdr:to>
    <xdr:cxnSp macro="">
      <xdr:nvCxnSpPr>
        <xdr:cNvPr id="367" name="直線コネクタ 366"/>
        <xdr:cNvCxnSpPr/>
      </xdr:nvCxnSpPr>
      <xdr:spPr>
        <a:xfrm flipV="1">
          <a:off x="3098800" y="12898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54610</xdr:rowOff>
    </xdr:to>
    <xdr:cxnSp macro="">
      <xdr:nvCxnSpPr>
        <xdr:cNvPr id="370" name="直線コネクタ 369"/>
        <xdr:cNvCxnSpPr/>
      </xdr:nvCxnSpPr>
      <xdr:spPr>
        <a:xfrm>
          <a:off x="2209800" y="12905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27940</xdr:rowOff>
    </xdr:from>
    <xdr:to>
      <xdr:col>11</xdr:col>
      <xdr:colOff>9525</xdr:colOff>
      <xdr:row>75</xdr:row>
      <xdr:rowOff>46990</xdr:rowOff>
    </xdr:to>
    <xdr:cxnSp macro="">
      <xdr:nvCxnSpPr>
        <xdr:cNvPr id="373" name="直線コネクタ 372"/>
        <xdr:cNvCxnSpPr/>
      </xdr:nvCxnSpPr>
      <xdr:spPr>
        <a:xfrm>
          <a:off x="1320800" y="128866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4" name="フローチャート: 判断 373"/>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5" name="テキスト ボックス 374"/>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76" name="フローチャート: 判断 375"/>
        <xdr:cNvSpPr/>
      </xdr:nvSpPr>
      <xdr:spPr>
        <a:xfrm>
          <a:off x="1270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109238</xdr:rowOff>
    </xdr:from>
    <xdr:ext cx="762000" cy="259045"/>
    <xdr:sp macro="" textlink="">
      <xdr:nvSpPr>
        <xdr:cNvPr id="377" name="テキスト ボックス 376"/>
        <xdr:cNvSpPr txBox="1"/>
      </xdr:nvSpPr>
      <xdr:spPr>
        <a:xfrm>
          <a:off x="939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83" name="楕円 382"/>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84"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160020</xdr:rowOff>
    </xdr:from>
    <xdr:to>
      <xdr:col>20</xdr:col>
      <xdr:colOff>38100</xdr:colOff>
      <xdr:row>75</xdr:row>
      <xdr:rowOff>90170</xdr:rowOff>
    </xdr:to>
    <xdr:sp macro="" textlink="">
      <xdr:nvSpPr>
        <xdr:cNvPr id="385" name="楕円 384"/>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100347</xdr:rowOff>
    </xdr:from>
    <xdr:ext cx="736600" cy="259045"/>
    <xdr:sp macro="" textlink="">
      <xdr:nvSpPr>
        <xdr:cNvPr id="386" name="テキスト ボックス 385"/>
        <xdr:cNvSpPr txBox="1"/>
      </xdr:nvSpPr>
      <xdr:spPr>
        <a:xfrm>
          <a:off x="3606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87" name="楕円 386"/>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115587</xdr:rowOff>
    </xdr:from>
    <xdr:ext cx="762000" cy="259045"/>
    <xdr:sp macro="" textlink="">
      <xdr:nvSpPr>
        <xdr:cNvPr id="388" name="テキスト ボックス 387"/>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89" name="楕円 388"/>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390" name="テキスト ボックス 389"/>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91" name="楕円 390"/>
        <xdr:cNvSpPr/>
      </xdr:nvSpPr>
      <xdr:spPr>
        <a:xfrm>
          <a:off x="1270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92" name="テキスト ボックス 391"/>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特に人件費や物件費に係る経常収支比率が増加したことによる影響が大きい。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今後、人件費や物件費は増加が見込まれることから、経常経費の削減や、町税等の一般財源確保により経常収支比率の減少に努める。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124713</xdr:rowOff>
    </xdr:from>
    <xdr:to>
      <xdr:col>82</xdr:col>
      <xdr:colOff>107950</xdr:colOff>
      <xdr:row>77</xdr:row>
      <xdr:rowOff>30987</xdr:rowOff>
    </xdr:to>
    <xdr:cxnSp macro="">
      <xdr:nvCxnSpPr>
        <xdr:cNvPr id="423" name="直線コネクタ 422"/>
        <xdr:cNvCxnSpPr/>
      </xdr:nvCxnSpPr>
      <xdr:spPr>
        <a:xfrm>
          <a:off x="15671800" y="13154913"/>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124713</xdr:rowOff>
    </xdr:from>
    <xdr:to>
      <xdr:col>78</xdr:col>
      <xdr:colOff>69850</xdr:colOff>
      <xdr:row>77</xdr:row>
      <xdr:rowOff>26415</xdr:rowOff>
    </xdr:to>
    <xdr:cxnSp macro="">
      <xdr:nvCxnSpPr>
        <xdr:cNvPr id="426" name="直線コネクタ 425"/>
        <xdr:cNvCxnSpPr/>
      </xdr:nvCxnSpPr>
      <xdr:spPr>
        <a:xfrm flipV="1">
          <a:off x="14782800" y="1315491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26415</xdr:rowOff>
    </xdr:from>
    <xdr:to>
      <xdr:col>73</xdr:col>
      <xdr:colOff>180975</xdr:colOff>
      <xdr:row>77</xdr:row>
      <xdr:rowOff>163576</xdr:rowOff>
    </xdr:to>
    <xdr:cxnSp macro="">
      <xdr:nvCxnSpPr>
        <xdr:cNvPr id="429" name="直線コネクタ 428"/>
        <xdr:cNvCxnSpPr/>
      </xdr:nvCxnSpPr>
      <xdr:spPr>
        <a:xfrm flipV="1">
          <a:off x="13893800" y="13228065"/>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163576</xdr:rowOff>
    </xdr:from>
    <xdr:to>
      <xdr:col>69</xdr:col>
      <xdr:colOff>92075</xdr:colOff>
      <xdr:row>78</xdr:row>
      <xdr:rowOff>10413</xdr:rowOff>
    </xdr:to>
    <xdr:cxnSp macro="">
      <xdr:nvCxnSpPr>
        <xdr:cNvPr id="432" name="直線コネクタ 431"/>
        <xdr:cNvCxnSpPr/>
      </xdr:nvCxnSpPr>
      <xdr:spPr>
        <a:xfrm flipV="1">
          <a:off x="13004800" y="1336522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3" name="フローチャート: 判断 432"/>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4" name="テキスト ボックス 433"/>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35" name="フローチャート: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151637</xdr:rowOff>
    </xdr:from>
    <xdr:to>
      <xdr:col>82</xdr:col>
      <xdr:colOff>158750</xdr:colOff>
      <xdr:row>77</xdr:row>
      <xdr:rowOff>81787</xdr:rowOff>
    </xdr:to>
    <xdr:sp macro="" textlink="">
      <xdr:nvSpPr>
        <xdr:cNvPr id="442" name="楕円 441"/>
        <xdr:cNvSpPr/>
      </xdr:nvSpPr>
      <xdr:spPr>
        <a:xfrm>
          <a:off x="16459200" y="131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168164</xdr:rowOff>
    </xdr:from>
    <xdr:ext cx="762000" cy="259045"/>
    <xdr:sp macro="" textlink="">
      <xdr:nvSpPr>
        <xdr:cNvPr id="443" name="公債費以外該当値テキスト"/>
        <xdr:cNvSpPr txBox="1"/>
      </xdr:nvSpPr>
      <xdr:spPr>
        <a:xfrm>
          <a:off x="16598900" y="1302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73913</xdr:rowOff>
    </xdr:from>
    <xdr:to>
      <xdr:col>78</xdr:col>
      <xdr:colOff>120650</xdr:colOff>
      <xdr:row>77</xdr:row>
      <xdr:rowOff>4063</xdr:rowOff>
    </xdr:to>
    <xdr:sp macro="" textlink="">
      <xdr:nvSpPr>
        <xdr:cNvPr id="444" name="楕円 443"/>
        <xdr:cNvSpPr/>
      </xdr:nvSpPr>
      <xdr:spPr>
        <a:xfrm>
          <a:off x="15621000" y="131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14241</xdr:rowOff>
    </xdr:from>
    <xdr:ext cx="736600" cy="259045"/>
    <xdr:sp macro="" textlink="">
      <xdr:nvSpPr>
        <xdr:cNvPr id="445" name="テキスト ボックス 444"/>
        <xdr:cNvSpPr txBox="1"/>
      </xdr:nvSpPr>
      <xdr:spPr>
        <a:xfrm>
          <a:off x="15290800" y="1287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147065</xdr:rowOff>
    </xdr:from>
    <xdr:to>
      <xdr:col>74</xdr:col>
      <xdr:colOff>31750</xdr:colOff>
      <xdr:row>77</xdr:row>
      <xdr:rowOff>77215</xdr:rowOff>
    </xdr:to>
    <xdr:sp macro="" textlink="">
      <xdr:nvSpPr>
        <xdr:cNvPr id="446" name="楕円 445"/>
        <xdr:cNvSpPr/>
      </xdr:nvSpPr>
      <xdr:spPr>
        <a:xfrm>
          <a:off x="14732000" y="131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87392</xdr:rowOff>
    </xdr:from>
    <xdr:ext cx="762000" cy="259045"/>
    <xdr:sp macro="" textlink="">
      <xdr:nvSpPr>
        <xdr:cNvPr id="447" name="テキスト ボックス 446"/>
        <xdr:cNvSpPr txBox="1"/>
      </xdr:nvSpPr>
      <xdr:spPr>
        <a:xfrm>
          <a:off x="14401800" y="1294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112776</xdr:rowOff>
    </xdr:from>
    <xdr:to>
      <xdr:col>69</xdr:col>
      <xdr:colOff>142875</xdr:colOff>
      <xdr:row>78</xdr:row>
      <xdr:rowOff>42926</xdr:rowOff>
    </xdr:to>
    <xdr:sp macro="" textlink="">
      <xdr:nvSpPr>
        <xdr:cNvPr id="448" name="楕円 447"/>
        <xdr:cNvSpPr/>
      </xdr:nvSpPr>
      <xdr:spPr>
        <a:xfrm>
          <a:off x="13843000" y="133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27703</xdr:rowOff>
    </xdr:from>
    <xdr:ext cx="762000" cy="259045"/>
    <xdr:sp macro="" textlink="">
      <xdr:nvSpPr>
        <xdr:cNvPr id="449" name="テキスト ボックス 448"/>
        <xdr:cNvSpPr txBox="1"/>
      </xdr:nvSpPr>
      <xdr:spPr>
        <a:xfrm>
          <a:off x="13512800" y="1340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131063</xdr:rowOff>
    </xdr:from>
    <xdr:to>
      <xdr:col>65</xdr:col>
      <xdr:colOff>53975</xdr:colOff>
      <xdr:row>78</xdr:row>
      <xdr:rowOff>61213</xdr:rowOff>
    </xdr:to>
    <xdr:sp macro="" textlink="">
      <xdr:nvSpPr>
        <xdr:cNvPr id="450" name="楕円 449"/>
        <xdr:cNvSpPr/>
      </xdr:nvSpPr>
      <xdr:spPr>
        <a:xfrm>
          <a:off x="12954000" y="133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45990</xdr:rowOff>
    </xdr:from>
    <xdr:ext cx="762000" cy="259045"/>
    <xdr:sp macro="" textlink="">
      <xdr:nvSpPr>
        <xdr:cNvPr id="451" name="テキスト ボックス 450"/>
        <xdr:cNvSpPr txBox="1"/>
      </xdr:nvSpPr>
      <xdr:spPr>
        <a:xfrm>
          <a:off x="12623800" y="1341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125229</xdr:rowOff>
    </xdr:from>
    <xdr:to>
      <xdr:col>29</xdr:col>
      <xdr:colOff>127000</xdr:colOff>
      <xdr:row>19</xdr:row>
      <xdr:rowOff>156977</xdr:rowOff>
    </xdr:to>
    <xdr:cxnSp macro="">
      <xdr:nvCxnSpPr>
        <xdr:cNvPr id="48" name="直線コネクタ 47"/>
        <xdr:cNvCxnSpPr/>
      </xdr:nvCxnSpPr>
      <xdr:spPr bwMode="auto">
        <a:xfrm flipV="1">
          <a:off x="5003800" y="3430404"/>
          <a:ext cx="647700" cy="31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156977</xdr:rowOff>
    </xdr:from>
    <xdr:to>
      <xdr:col>26</xdr:col>
      <xdr:colOff>50800</xdr:colOff>
      <xdr:row>20</xdr:row>
      <xdr:rowOff>30927</xdr:rowOff>
    </xdr:to>
    <xdr:cxnSp macro="">
      <xdr:nvCxnSpPr>
        <xdr:cNvPr id="51" name="直線コネクタ 50"/>
        <xdr:cNvCxnSpPr/>
      </xdr:nvCxnSpPr>
      <xdr:spPr bwMode="auto">
        <a:xfrm flipV="1">
          <a:off x="4305300" y="3462152"/>
          <a:ext cx="698500" cy="4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30927</xdr:rowOff>
    </xdr:from>
    <xdr:to>
      <xdr:col>22</xdr:col>
      <xdr:colOff>114300</xdr:colOff>
      <xdr:row>20</xdr:row>
      <xdr:rowOff>54372</xdr:rowOff>
    </xdr:to>
    <xdr:cxnSp macro="">
      <xdr:nvCxnSpPr>
        <xdr:cNvPr id="54" name="直線コネクタ 53"/>
        <xdr:cNvCxnSpPr/>
      </xdr:nvCxnSpPr>
      <xdr:spPr bwMode="auto">
        <a:xfrm flipV="1">
          <a:off x="3606800" y="3507552"/>
          <a:ext cx="698500" cy="23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54372</xdr:rowOff>
    </xdr:from>
    <xdr:to>
      <xdr:col>18</xdr:col>
      <xdr:colOff>177800</xdr:colOff>
      <xdr:row>20</xdr:row>
      <xdr:rowOff>73401</xdr:rowOff>
    </xdr:to>
    <xdr:cxnSp macro="">
      <xdr:nvCxnSpPr>
        <xdr:cNvPr id="57" name="直線コネクタ 56"/>
        <xdr:cNvCxnSpPr/>
      </xdr:nvCxnSpPr>
      <xdr:spPr bwMode="auto">
        <a:xfrm flipV="1">
          <a:off x="2908300" y="3530997"/>
          <a:ext cx="698500" cy="19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3984</xdr:rowOff>
    </xdr:from>
    <xdr:to>
      <xdr:col>19</xdr:col>
      <xdr:colOff>38100</xdr:colOff>
      <xdr:row>19</xdr:row>
      <xdr:rowOff>105584</xdr:rowOff>
    </xdr:to>
    <xdr:sp macro="" textlink="">
      <xdr:nvSpPr>
        <xdr:cNvPr id="58" name="フローチャート: 判断 57"/>
        <xdr:cNvSpPr/>
      </xdr:nvSpPr>
      <xdr:spPr bwMode="auto">
        <a:xfrm>
          <a:off x="3556000" y="330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115761</xdr:rowOff>
    </xdr:from>
    <xdr:ext cx="762000" cy="259045"/>
    <xdr:sp macro="" textlink="">
      <xdr:nvSpPr>
        <xdr:cNvPr id="59" name="テキスト ボックス 58"/>
        <xdr:cNvSpPr txBox="1"/>
      </xdr:nvSpPr>
      <xdr:spPr>
        <a:xfrm>
          <a:off x="3225800" y="307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31535</xdr:rowOff>
    </xdr:from>
    <xdr:to>
      <xdr:col>15</xdr:col>
      <xdr:colOff>101600</xdr:colOff>
      <xdr:row>19</xdr:row>
      <xdr:rowOff>133135</xdr:rowOff>
    </xdr:to>
    <xdr:sp macro="" textlink="">
      <xdr:nvSpPr>
        <xdr:cNvPr id="60" name="フローチャート: 判断 59"/>
        <xdr:cNvSpPr/>
      </xdr:nvSpPr>
      <xdr:spPr bwMode="auto">
        <a:xfrm>
          <a:off x="2857500" y="3336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143312</xdr:rowOff>
    </xdr:from>
    <xdr:ext cx="762000" cy="259045"/>
    <xdr:sp macro="" textlink="">
      <xdr:nvSpPr>
        <xdr:cNvPr id="61" name="テキスト ボックス 60"/>
        <xdr:cNvSpPr txBox="1"/>
      </xdr:nvSpPr>
      <xdr:spPr>
        <a:xfrm>
          <a:off x="2527300" y="310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74429</xdr:rowOff>
    </xdr:from>
    <xdr:to>
      <xdr:col>29</xdr:col>
      <xdr:colOff>177800</xdr:colOff>
      <xdr:row>20</xdr:row>
      <xdr:rowOff>4579</xdr:rowOff>
    </xdr:to>
    <xdr:sp macro="" textlink="">
      <xdr:nvSpPr>
        <xdr:cNvPr id="67" name="楕円 66"/>
        <xdr:cNvSpPr/>
      </xdr:nvSpPr>
      <xdr:spPr bwMode="auto">
        <a:xfrm>
          <a:off x="5600700" y="3379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154456</xdr:rowOff>
    </xdr:from>
    <xdr:ext cx="762000" cy="259045"/>
    <xdr:sp macro="" textlink="">
      <xdr:nvSpPr>
        <xdr:cNvPr id="68" name="人口1人当たり決算額の推移該当値テキスト130"/>
        <xdr:cNvSpPr txBox="1"/>
      </xdr:nvSpPr>
      <xdr:spPr>
        <a:xfrm>
          <a:off x="5740400" y="328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106177</xdr:rowOff>
    </xdr:from>
    <xdr:to>
      <xdr:col>26</xdr:col>
      <xdr:colOff>101600</xdr:colOff>
      <xdr:row>20</xdr:row>
      <xdr:rowOff>36327</xdr:rowOff>
    </xdr:to>
    <xdr:sp macro="" textlink="">
      <xdr:nvSpPr>
        <xdr:cNvPr id="69" name="楕円 68"/>
        <xdr:cNvSpPr/>
      </xdr:nvSpPr>
      <xdr:spPr bwMode="auto">
        <a:xfrm>
          <a:off x="4953000" y="3411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21104</xdr:rowOff>
    </xdr:from>
    <xdr:ext cx="736600" cy="259045"/>
    <xdr:sp macro="" textlink="">
      <xdr:nvSpPr>
        <xdr:cNvPr id="70" name="テキスト ボックス 69"/>
        <xdr:cNvSpPr txBox="1"/>
      </xdr:nvSpPr>
      <xdr:spPr>
        <a:xfrm>
          <a:off x="4622800" y="3497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151577</xdr:rowOff>
    </xdr:from>
    <xdr:to>
      <xdr:col>22</xdr:col>
      <xdr:colOff>165100</xdr:colOff>
      <xdr:row>20</xdr:row>
      <xdr:rowOff>81727</xdr:rowOff>
    </xdr:to>
    <xdr:sp macro="" textlink="">
      <xdr:nvSpPr>
        <xdr:cNvPr id="71" name="楕円 70"/>
        <xdr:cNvSpPr/>
      </xdr:nvSpPr>
      <xdr:spPr bwMode="auto">
        <a:xfrm>
          <a:off x="4254500" y="3456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66504</xdr:rowOff>
    </xdr:from>
    <xdr:ext cx="762000" cy="259045"/>
    <xdr:sp macro="" textlink="">
      <xdr:nvSpPr>
        <xdr:cNvPr id="72" name="テキスト ボックス 71"/>
        <xdr:cNvSpPr txBox="1"/>
      </xdr:nvSpPr>
      <xdr:spPr>
        <a:xfrm>
          <a:off x="3924300" y="35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3572</xdr:rowOff>
    </xdr:from>
    <xdr:to>
      <xdr:col>19</xdr:col>
      <xdr:colOff>38100</xdr:colOff>
      <xdr:row>20</xdr:row>
      <xdr:rowOff>105172</xdr:rowOff>
    </xdr:to>
    <xdr:sp macro="" textlink="">
      <xdr:nvSpPr>
        <xdr:cNvPr id="73" name="楕円 72"/>
        <xdr:cNvSpPr/>
      </xdr:nvSpPr>
      <xdr:spPr bwMode="auto">
        <a:xfrm>
          <a:off x="3556000" y="3480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89949</xdr:rowOff>
    </xdr:from>
    <xdr:ext cx="762000" cy="259045"/>
    <xdr:sp macro="" textlink="">
      <xdr:nvSpPr>
        <xdr:cNvPr id="74" name="テキスト ボックス 73"/>
        <xdr:cNvSpPr txBox="1"/>
      </xdr:nvSpPr>
      <xdr:spPr>
        <a:xfrm>
          <a:off x="3225800" y="356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22601</xdr:rowOff>
    </xdr:from>
    <xdr:to>
      <xdr:col>15</xdr:col>
      <xdr:colOff>101600</xdr:colOff>
      <xdr:row>20</xdr:row>
      <xdr:rowOff>124201</xdr:rowOff>
    </xdr:to>
    <xdr:sp macro="" textlink="">
      <xdr:nvSpPr>
        <xdr:cNvPr id="75" name="楕円 74"/>
        <xdr:cNvSpPr/>
      </xdr:nvSpPr>
      <xdr:spPr bwMode="auto">
        <a:xfrm>
          <a:off x="2857500" y="3499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108978</xdr:rowOff>
    </xdr:from>
    <xdr:ext cx="762000" cy="259045"/>
    <xdr:sp macro="" textlink="">
      <xdr:nvSpPr>
        <xdr:cNvPr id="76" name="テキスト ボックス 75"/>
        <xdr:cNvSpPr txBox="1"/>
      </xdr:nvSpPr>
      <xdr:spPr>
        <a:xfrm>
          <a:off x="2527300" y="358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27472</xdr:rowOff>
    </xdr:from>
    <xdr:to>
      <xdr:col>29</xdr:col>
      <xdr:colOff>127000</xdr:colOff>
      <xdr:row>36</xdr:row>
      <xdr:rowOff>55797</xdr:rowOff>
    </xdr:to>
    <xdr:cxnSp macro="">
      <xdr:nvCxnSpPr>
        <xdr:cNvPr id="111" name="直線コネクタ 110"/>
        <xdr:cNvCxnSpPr/>
      </xdr:nvCxnSpPr>
      <xdr:spPr bwMode="auto">
        <a:xfrm flipV="1">
          <a:off x="5003800" y="6980722"/>
          <a:ext cx="647700" cy="28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48460</xdr:rowOff>
    </xdr:from>
    <xdr:to>
      <xdr:col>26</xdr:col>
      <xdr:colOff>50800</xdr:colOff>
      <xdr:row>36</xdr:row>
      <xdr:rowOff>55797</xdr:rowOff>
    </xdr:to>
    <xdr:cxnSp macro="">
      <xdr:nvCxnSpPr>
        <xdr:cNvPr id="114" name="直線コネクタ 113"/>
        <xdr:cNvCxnSpPr/>
      </xdr:nvCxnSpPr>
      <xdr:spPr bwMode="auto">
        <a:xfrm>
          <a:off x="4305300" y="7001710"/>
          <a:ext cx="698500" cy="7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48460</xdr:rowOff>
    </xdr:from>
    <xdr:to>
      <xdr:col>22</xdr:col>
      <xdr:colOff>114300</xdr:colOff>
      <xdr:row>36</xdr:row>
      <xdr:rowOff>49330</xdr:rowOff>
    </xdr:to>
    <xdr:cxnSp macro="">
      <xdr:nvCxnSpPr>
        <xdr:cNvPr id="117" name="直線コネクタ 116"/>
        <xdr:cNvCxnSpPr/>
      </xdr:nvCxnSpPr>
      <xdr:spPr bwMode="auto">
        <a:xfrm flipV="1">
          <a:off x="3606800" y="7001710"/>
          <a:ext cx="698500" cy="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49330</xdr:rowOff>
    </xdr:from>
    <xdr:to>
      <xdr:col>18</xdr:col>
      <xdr:colOff>177800</xdr:colOff>
      <xdr:row>36</xdr:row>
      <xdr:rowOff>86973</xdr:rowOff>
    </xdr:to>
    <xdr:cxnSp macro="">
      <xdr:nvCxnSpPr>
        <xdr:cNvPr id="120" name="直線コネクタ 119"/>
        <xdr:cNvCxnSpPr/>
      </xdr:nvCxnSpPr>
      <xdr:spPr bwMode="auto">
        <a:xfrm flipV="1">
          <a:off x="2908300" y="7002580"/>
          <a:ext cx="698500" cy="37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326038</xdr:rowOff>
    </xdr:from>
    <xdr:to>
      <xdr:col>19</xdr:col>
      <xdr:colOff>38100</xdr:colOff>
      <xdr:row>36</xdr:row>
      <xdr:rowOff>84738</xdr:rowOff>
    </xdr:to>
    <xdr:sp macro="" textlink="">
      <xdr:nvSpPr>
        <xdr:cNvPr id="121" name="フローチャート: 判断 120"/>
        <xdr:cNvSpPr/>
      </xdr:nvSpPr>
      <xdr:spPr bwMode="auto">
        <a:xfrm>
          <a:off x="3556000" y="6936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94915</xdr:rowOff>
    </xdr:from>
    <xdr:ext cx="762000" cy="259045"/>
    <xdr:sp macro="" textlink="">
      <xdr:nvSpPr>
        <xdr:cNvPr id="122" name="テキスト ボックス 121"/>
        <xdr:cNvSpPr txBox="1"/>
      </xdr:nvSpPr>
      <xdr:spPr>
        <a:xfrm>
          <a:off x="3225800" y="670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336641</xdr:rowOff>
    </xdr:from>
    <xdr:to>
      <xdr:col>15</xdr:col>
      <xdr:colOff>101600</xdr:colOff>
      <xdr:row>36</xdr:row>
      <xdr:rowOff>95341</xdr:rowOff>
    </xdr:to>
    <xdr:sp macro="" textlink="">
      <xdr:nvSpPr>
        <xdr:cNvPr id="123" name="フローチャート: 判断 122"/>
        <xdr:cNvSpPr/>
      </xdr:nvSpPr>
      <xdr:spPr bwMode="auto">
        <a:xfrm>
          <a:off x="2857500" y="6946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105518</xdr:rowOff>
    </xdr:from>
    <xdr:ext cx="762000" cy="259045"/>
    <xdr:sp macro="" textlink="">
      <xdr:nvSpPr>
        <xdr:cNvPr id="124" name="テキスト ボックス 123"/>
        <xdr:cNvSpPr txBox="1"/>
      </xdr:nvSpPr>
      <xdr:spPr>
        <a:xfrm>
          <a:off x="2527300" y="671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319572</xdr:rowOff>
    </xdr:from>
    <xdr:to>
      <xdr:col>29</xdr:col>
      <xdr:colOff>177800</xdr:colOff>
      <xdr:row>36</xdr:row>
      <xdr:rowOff>78272</xdr:rowOff>
    </xdr:to>
    <xdr:sp macro="" textlink="">
      <xdr:nvSpPr>
        <xdr:cNvPr id="130" name="楕円 129"/>
        <xdr:cNvSpPr/>
      </xdr:nvSpPr>
      <xdr:spPr bwMode="auto">
        <a:xfrm>
          <a:off x="5600700" y="6929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291649</xdr:rowOff>
    </xdr:from>
    <xdr:ext cx="762000" cy="259045"/>
    <xdr:sp macro="" textlink="">
      <xdr:nvSpPr>
        <xdr:cNvPr id="131" name="人口1人当たり決算額の推移該当値テキスト445"/>
        <xdr:cNvSpPr txBox="1"/>
      </xdr:nvSpPr>
      <xdr:spPr>
        <a:xfrm>
          <a:off x="5740400" y="690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4997</xdr:rowOff>
    </xdr:from>
    <xdr:to>
      <xdr:col>26</xdr:col>
      <xdr:colOff>101600</xdr:colOff>
      <xdr:row>36</xdr:row>
      <xdr:rowOff>106597</xdr:rowOff>
    </xdr:to>
    <xdr:sp macro="" textlink="">
      <xdr:nvSpPr>
        <xdr:cNvPr id="132" name="楕円 131"/>
        <xdr:cNvSpPr/>
      </xdr:nvSpPr>
      <xdr:spPr bwMode="auto">
        <a:xfrm>
          <a:off x="4953000" y="6958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91374</xdr:rowOff>
    </xdr:from>
    <xdr:ext cx="736600" cy="259045"/>
    <xdr:sp macro="" textlink="">
      <xdr:nvSpPr>
        <xdr:cNvPr id="133" name="テキスト ボックス 132"/>
        <xdr:cNvSpPr txBox="1"/>
      </xdr:nvSpPr>
      <xdr:spPr>
        <a:xfrm>
          <a:off x="4622800" y="7044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340560</xdr:rowOff>
    </xdr:from>
    <xdr:to>
      <xdr:col>22</xdr:col>
      <xdr:colOff>165100</xdr:colOff>
      <xdr:row>36</xdr:row>
      <xdr:rowOff>99260</xdr:rowOff>
    </xdr:to>
    <xdr:sp macro="" textlink="">
      <xdr:nvSpPr>
        <xdr:cNvPr id="134" name="楕円 133"/>
        <xdr:cNvSpPr/>
      </xdr:nvSpPr>
      <xdr:spPr bwMode="auto">
        <a:xfrm>
          <a:off x="4254500" y="6950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84037</xdr:rowOff>
    </xdr:from>
    <xdr:ext cx="762000" cy="259045"/>
    <xdr:sp macro="" textlink="">
      <xdr:nvSpPr>
        <xdr:cNvPr id="135" name="テキスト ボックス 134"/>
        <xdr:cNvSpPr txBox="1"/>
      </xdr:nvSpPr>
      <xdr:spPr>
        <a:xfrm>
          <a:off x="3924300" y="703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341430</xdr:rowOff>
    </xdr:from>
    <xdr:to>
      <xdr:col>19</xdr:col>
      <xdr:colOff>38100</xdr:colOff>
      <xdr:row>36</xdr:row>
      <xdr:rowOff>100130</xdr:rowOff>
    </xdr:to>
    <xdr:sp macro="" textlink="">
      <xdr:nvSpPr>
        <xdr:cNvPr id="136" name="楕円 135"/>
        <xdr:cNvSpPr/>
      </xdr:nvSpPr>
      <xdr:spPr bwMode="auto">
        <a:xfrm>
          <a:off x="3556000" y="6951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84907</xdr:rowOff>
    </xdr:from>
    <xdr:ext cx="762000" cy="259045"/>
    <xdr:sp macro="" textlink="">
      <xdr:nvSpPr>
        <xdr:cNvPr id="137" name="テキスト ボックス 136"/>
        <xdr:cNvSpPr txBox="1"/>
      </xdr:nvSpPr>
      <xdr:spPr>
        <a:xfrm>
          <a:off x="3225800" y="70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36173</xdr:rowOff>
    </xdr:from>
    <xdr:to>
      <xdr:col>15</xdr:col>
      <xdr:colOff>101600</xdr:colOff>
      <xdr:row>36</xdr:row>
      <xdr:rowOff>137773</xdr:rowOff>
    </xdr:to>
    <xdr:sp macro="" textlink="">
      <xdr:nvSpPr>
        <xdr:cNvPr id="138" name="楕円 137"/>
        <xdr:cNvSpPr/>
      </xdr:nvSpPr>
      <xdr:spPr bwMode="auto">
        <a:xfrm>
          <a:off x="2857500" y="6989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122550</xdr:rowOff>
    </xdr:from>
    <xdr:ext cx="762000" cy="259045"/>
    <xdr:sp macro="" textlink="">
      <xdr:nvSpPr>
        <xdr:cNvPr id="139" name="テキスト ボックス 138"/>
        <xdr:cNvSpPr txBox="1"/>
      </xdr:nvSpPr>
      <xdr:spPr>
        <a:xfrm>
          <a:off x="2527300" y="707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9,962
9,724
41.16
5,893,954
5,604,571
268,711
3,437,010
3,839,138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73650</xdr:rowOff>
    </xdr:from>
    <xdr:to>
      <xdr:col>24</xdr:col>
      <xdr:colOff>62865</xdr:colOff>
      <xdr:row>37</xdr:row>
      <xdr:rowOff>100709</xdr:rowOff>
    </xdr:to>
    <xdr:cxnSp macro="">
      <xdr:nvCxnSpPr>
        <xdr:cNvPr id="56" name="直線コネクタ 55"/>
        <xdr:cNvCxnSpPr/>
      </xdr:nvCxnSpPr>
      <xdr:spPr>
        <a:xfrm flipV="1">
          <a:off x="4633595" y="5217150"/>
          <a:ext cx="1270" cy="1227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104536</xdr:rowOff>
    </xdr:from>
    <xdr:ext cx="534377" cy="259045"/>
    <xdr:sp macro="" textlink="">
      <xdr:nvSpPr>
        <xdr:cNvPr id="57" name="人件費最小値テキスト"/>
        <xdr:cNvSpPr txBox="1"/>
      </xdr:nvSpPr>
      <xdr:spPr>
        <a:xfrm>
          <a:off x="4686300" y="64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100709</xdr:rowOff>
    </xdr:from>
    <xdr:to>
      <xdr:col>24</xdr:col>
      <xdr:colOff>152400</xdr:colOff>
      <xdr:row>37</xdr:row>
      <xdr:rowOff>100709</xdr:rowOff>
    </xdr:to>
    <xdr:cxnSp macro="">
      <xdr:nvCxnSpPr>
        <xdr:cNvPr id="58" name="直線コネクタ 57"/>
        <xdr:cNvCxnSpPr/>
      </xdr:nvCxnSpPr>
      <xdr:spPr>
        <a:xfrm>
          <a:off x="4546600" y="644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20327</xdr:rowOff>
    </xdr:from>
    <xdr:ext cx="599010" cy="259045"/>
    <xdr:sp macro="" textlink="">
      <xdr:nvSpPr>
        <xdr:cNvPr id="59" name="人件費最大値テキスト"/>
        <xdr:cNvSpPr txBox="1"/>
      </xdr:nvSpPr>
      <xdr:spPr>
        <a:xfrm>
          <a:off x="4686300" y="4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73650</xdr:rowOff>
    </xdr:from>
    <xdr:to>
      <xdr:col>24</xdr:col>
      <xdr:colOff>152400</xdr:colOff>
      <xdr:row>30</xdr:row>
      <xdr:rowOff>73650</xdr:rowOff>
    </xdr:to>
    <xdr:cxnSp macro="">
      <xdr:nvCxnSpPr>
        <xdr:cNvPr id="60" name="直線コネクタ 59"/>
        <xdr:cNvCxnSpPr/>
      </xdr:nvCxnSpPr>
      <xdr:spPr>
        <a:xfrm>
          <a:off x="4546600" y="521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77109</xdr:rowOff>
    </xdr:from>
    <xdr:to>
      <xdr:col>24</xdr:col>
      <xdr:colOff>63500</xdr:colOff>
      <xdr:row>37</xdr:row>
      <xdr:rowOff>94963</xdr:rowOff>
    </xdr:to>
    <xdr:cxnSp macro="">
      <xdr:nvCxnSpPr>
        <xdr:cNvPr id="61" name="直線コネクタ 60"/>
        <xdr:cNvCxnSpPr/>
      </xdr:nvCxnSpPr>
      <xdr:spPr>
        <a:xfrm flipV="1">
          <a:off x="3797300" y="6420759"/>
          <a:ext cx="838200" cy="1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27324</xdr:rowOff>
    </xdr:from>
    <xdr:ext cx="599010" cy="259045"/>
    <xdr:sp macro="" textlink="">
      <xdr:nvSpPr>
        <xdr:cNvPr id="62" name="人件費平均値テキスト"/>
        <xdr:cNvSpPr txBox="1"/>
      </xdr:nvSpPr>
      <xdr:spPr>
        <a:xfrm>
          <a:off x="4686300" y="5856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4447</xdr:rowOff>
    </xdr:from>
    <xdr:to>
      <xdr:col>24</xdr:col>
      <xdr:colOff>114300</xdr:colOff>
      <xdr:row>35</xdr:row>
      <xdr:rowOff>106047</xdr:rowOff>
    </xdr:to>
    <xdr:sp macro="" textlink="">
      <xdr:nvSpPr>
        <xdr:cNvPr id="63" name="フローチャート: 判断 62"/>
        <xdr:cNvSpPr/>
      </xdr:nvSpPr>
      <xdr:spPr>
        <a:xfrm>
          <a:off x="4584700" y="600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94963</xdr:rowOff>
    </xdr:from>
    <xdr:to>
      <xdr:col>19</xdr:col>
      <xdr:colOff>177800</xdr:colOff>
      <xdr:row>37</xdr:row>
      <xdr:rowOff>116596</xdr:rowOff>
    </xdr:to>
    <xdr:cxnSp macro="">
      <xdr:nvCxnSpPr>
        <xdr:cNvPr id="64" name="直線コネクタ 63"/>
        <xdr:cNvCxnSpPr/>
      </xdr:nvCxnSpPr>
      <xdr:spPr>
        <a:xfrm flipV="1">
          <a:off x="2908300" y="6438613"/>
          <a:ext cx="889000" cy="2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26431</xdr:rowOff>
    </xdr:from>
    <xdr:to>
      <xdr:col>20</xdr:col>
      <xdr:colOff>38100</xdr:colOff>
      <xdr:row>35</xdr:row>
      <xdr:rowOff>128031</xdr:rowOff>
    </xdr:to>
    <xdr:sp macro="" textlink="">
      <xdr:nvSpPr>
        <xdr:cNvPr id="65" name="フローチャート: 判断 64"/>
        <xdr:cNvSpPr/>
      </xdr:nvSpPr>
      <xdr:spPr>
        <a:xfrm>
          <a:off x="37465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144558</xdr:rowOff>
    </xdr:from>
    <xdr:ext cx="599010" cy="259045"/>
    <xdr:sp macro="" textlink="">
      <xdr:nvSpPr>
        <xdr:cNvPr id="66" name="テキスト ボックス 65"/>
        <xdr:cNvSpPr txBox="1"/>
      </xdr:nvSpPr>
      <xdr:spPr>
        <a:xfrm>
          <a:off x="3497795" y="58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116596</xdr:rowOff>
    </xdr:from>
    <xdr:to>
      <xdr:col>15</xdr:col>
      <xdr:colOff>50800</xdr:colOff>
      <xdr:row>37</xdr:row>
      <xdr:rowOff>146733</xdr:rowOff>
    </xdr:to>
    <xdr:cxnSp macro="">
      <xdr:nvCxnSpPr>
        <xdr:cNvPr id="67" name="直線コネクタ 66"/>
        <xdr:cNvCxnSpPr/>
      </xdr:nvCxnSpPr>
      <xdr:spPr>
        <a:xfrm flipV="1">
          <a:off x="2019300" y="6460246"/>
          <a:ext cx="8890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58024</xdr:rowOff>
    </xdr:from>
    <xdr:to>
      <xdr:col>15</xdr:col>
      <xdr:colOff>101600</xdr:colOff>
      <xdr:row>35</xdr:row>
      <xdr:rowOff>159624</xdr:rowOff>
    </xdr:to>
    <xdr:sp macro="" textlink="">
      <xdr:nvSpPr>
        <xdr:cNvPr id="68" name="フローチャート: 判断 67"/>
        <xdr:cNvSpPr/>
      </xdr:nvSpPr>
      <xdr:spPr>
        <a:xfrm>
          <a:off x="2857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4701</xdr:rowOff>
    </xdr:from>
    <xdr:ext cx="599010" cy="259045"/>
    <xdr:sp macro="" textlink="">
      <xdr:nvSpPr>
        <xdr:cNvPr id="69" name="テキスト ボックス 68"/>
        <xdr:cNvSpPr txBox="1"/>
      </xdr:nvSpPr>
      <xdr:spPr>
        <a:xfrm>
          <a:off x="2608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146733</xdr:rowOff>
    </xdr:from>
    <xdr:to>
      <xdr:col>10</xdr:col>
      <xdr:colOff>114300</xdr:colOff>
      <xdr:row>37</xdr:row>
      <xdr:rowOff>155024</xdr:rowOff>
    </xdr:to>
    <xdr:cxnSp macro="">
      <xdr:nvCxnSpPr>
        <xdr:cNvPr id="70" name="直線コネクタ 69"/>
        <xdr:cNvCxnSpPr/>
      </xdr:nvCxnSpPr>
      <xdr:spPr>
        <a:xfrm flipV="1">
          <a:off x="1130300" y="6490383"/>
          <a:ext cx="8890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38905</xdr:rowOff>
    </xdr:from>
    <xdr:to>
      <xdr:col>10</xdr:col>
      <xdr:colOff>165100</xdr:colOff>
      <xdr:row>37</xdr:row>
      <xdr:rowOff>140505</xdr:rowOff>
    </xdr:to>
    <xdr:sp macro="" textlink="">
      <xdr:nvSpPr>
        <xdr:cNvPr id="71" name="フローチャート: 判断 70"/>
        <xdr:cNvSpPr/>
      </xdr:nvSpPr>
      <xdr:spPr>
        <a:xfrm>
          <a:off x="1968500" y="63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157032</xdr:rowOff>
    </xdr:from>
    <xdr:ext cx="534377" cy="259045"/>
    <xdr:sp macro="" textlink="">
      <xdr:nvSpPr>
        <xdr:cNvPr id="72" name="テキスト ボックス 71"/>
        <xdr:cNvSpPr txBox="1"/>
      </xdr:nvSpPr>
      <xdr:spPr>
        <a:xfrm>
          <a:off x="1752111" y="61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49802</xdr:rowOff>
    </xdr:from>
    <xdr:to>
      <xdr:col>6</xdr:col>
      <xdr:colOff>38100</xdr:colOff>
      <xdr:row>37</xdr:row>
      <xdr:rowOff>151402</xdr:rowOff>
    </xdr:to>
    <xdr:sp macro="" textlink="">
      <xdr:nvSpPr>
        <xdr:cNvPr id="73" name="フローチャート: 判断 72"/>
        <xdr:cNvSpPr/>
      </xdr:nvSpPr>
      <xdr:spPr>
        <a:xfrm>
          <a:off x="1079500" y="63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167929</xdr:rowOff>
    </xdr:from>
    <xdr:ext cx="534377" cy="259045"/>
    <xdr:sp macro="" textlink="">
      <xdr:nvSpPr>
        <xdr:cNvPr id="74" name="テキスト ボックス 73"/>
        <xdr:cNvSpPr txBox="1"/>
      </xdr:nvSpPr>
      <xdr:spPr>
        <a:xfrm>
          <a:off x="863111" y="616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26309</xdr:rowOff>
    </xdr:from>
    <xdr:to>
      <xdr:col>24</xdr:col>
      <xdr:colOff>114300</xdr:colOff>
      <xdr:row>37</xdr:row>
      <xdr:rowOff>127909</xdr:rowOff>
    </xdr:to>
    <xdr:sp macro="" textlink="">
      <xdr:nvSpPr>
        <xdr:cNvPr id="80" name="楕円 79"/>
        <xdr:cNvSpPr/>
      </xdr:nvSpPr>
      <xdr:spPr>
        <a:xfrm>
          <a:off x="4584700" y="636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112686</xdr:rowOff>
    </xdr:from>
    <xdr:ext cx="534377" cy="259045"/>
    <xdr:sp macro="" textlink="">
      <xdr:nvSpPr>
        <xdr:cNvPr id="81" name="人件費該当値テキスト"/>
        <xdr:cNvSpPr txBox="1"/>
      </xdr:nvSpPr>
      <xdr:spPr>
        <a:xfrm>
          <a:off x="4686300" y="628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44163</xdr:rowOff>
    </xdr:from>
    <xdr:to>
      <xdr:col>20</xdr:col>
      <xdr:colOff>38100</xdr:colOff>
      <xdr:row>37</xdr:row>
      <xdr:rowOff>145763</xdr:rowOff>
    </xdr:to>
    <xdr:sp macro="" textlink="">
      <xdr:nvSpPr>
        <xdr:cNvPr id="82" name="楕円 81"/>
        <xdr:cNvSpPr/>
      </xdr:nvSpPr>
      <xdr:spPr>
        <a:xfrm>
          <a:off x="3746500" y="63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136890</xdr:rowOff>
    </xdr:from>
    <xdr:ext cx="534377" cy="259045"/>
    <xdr:sp macro="" textlink="">
      <xdr:nvSpPr>
        <xdr:cNvPr id="83" name="テキスト ボックス 82"/>
        <xdr:cNvSpPr txBox="1"/>
      </xdr:nvSpPr>
      <xdr:spPr>
        <a:xfrm>
          <a:off x="3530111" y="648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65796</xdr:rowOff>
    </xdr:from>
    <xdr:to>
      <xdr:col>15</xdr:col>
      <xdr:colOff>101600</xdr:colOff>
      <xdr:row>37</xdr:row>
      <xdr:rowOff>167396</xdr:rowOff>
    </xdr:to>
    <xdr:sp macro="" textlink="">
      <xdr:nvSpPr>
        <xdr:cNvPr id="84" name="楕円 83"/>
        <xdr:cNvSpPr/>
      </xdr:nvSpPr>
      <xdr:spPr>
        <a:xfrm>
          <a:off x="2857500" y="640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158523</xdr:rowOff>
    </xdr:from>
    <xdr:ext cx="534377" cy="259045"/>
    <xdr:sp macro="" textlink="">
      <xdr:nvSpPr>
        <xdr:cNvPr id="85" name="テキスト ボックス 84"/>
        <xdr:cNvSpPr txBox="1"/>
      </xdr:nvSpPr>
      <xdr:spPr>
        <a:xfrm>
          <a:off x="2641111" y="65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95933</xdr:rowOff>
    </xdr:from>
    <xdr:to>
      <xdr:col>10</xdr:col>
      <xdr:colOff>165100</xdr:colOff>
      <xdr:row>38</xdr:row>
      <xdr:rowOff>26084</xdr:rowOff>
    </xdr:to>
    <xdr:sp macro="" textlink="">
      <xdr:nvSpPr>
        <xdr:cNvPr id="86" name="楕円 85"/>
        <xdr:cNvSpPr/>
      </xdr:nvSpPr>
      <xdr:spPr>
        <a:xfrm>
          <a:off x="1968500" y="6439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17210</xdr:rowOff>
    </xdr:from>
    <xdr:ext cx="534377" cy="259045"/>
    <xdr:sp macro="" textlink="">
      <xdr:nvSpPr>
        <xdr:cNvPr id="87" name="テキスト ボックス 86"/>
        <xdr:cNvSpPr txBox="1"/>
      </xdr:nvSpPr>
      <xdr:spPr>
        <a:xfrm>
          <a:off x="1752111" y="65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104224</xdr:rowOff>
    </xdr:from>
    <xdr:to>
      <xdr:col>6</xdr:col>
      <xdr:colOff>38100</xdr:colOff>
      <xdr:row>38</xdr:row>
      <xdr:rowOff>34374</xdr:rowOff>
    </xdr:to>
    <xdr:sp macro="" textlink="">
      <xdr:nvSpPr>
        <xdr:cNvPr id="88" name="楕円 87"/>
        <xdr:cNvSpPr/>
      </xdr:nvSpPr>
      <xdr:spPr>
        <a:xfrm>
          <a:off x="1079500" y="64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25501</xdr:rowOff>
    </xdr:from>
    <xdr:ext cx="534377" cy="259045"/>
    <xdr:sp macro="" textlink="">
      <xdr:nvSpPr>
        <xdr:cNvPr id="89" name="テキスト ボックス 88"/>
        <xdr:cNvSpPr txBox="1"/>
      </xdr:nvSpPr>
      <xdr:spPr>
        <a:xfrm>
          <a:off x="863111" y="654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5" name="直線コネクタ 114"/>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6" name="物件費最小値テキスト"/>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7" name="直線コネクタ 116"/>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8" name="物件費最大値テキスト"/>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9" name="直線コネクタ 118"/>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167437</xdr:rowOff>
    </xdr:from>
    <xdr:to>
      <xdr:col>24</xdr:col>
      <xdr:colOff>63500</xdr:colOff>
      <xdr:row>59</xdr:row>
      <xdr:rowOff>7272</xdr:rowOff>
    </xdr:to>
    <xdr:cxnSp macro="">
      <xdr:nvCxnSpPr>
        <xdr:cNvPr id="120" name="直線コネクタ 119"/>
        <xdr:cNvCxnSpPr/>
      </xdr:nvCxnSpPr>
      <xdr:spPr>
        <a:xfrm flipV="1">
          <a:off x="3797300" y="10111537"/>
          <a:ext cx="838200" cy="1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21" name="物件費平均値テキスト"/>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2" name="フローチャート: 判断 121"/>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5268</xdr:rowOff>
    </xdr:from>
    <xdr:to>
      <xdr:col>19</xdr:col>
      <xdr:colOff>177800</xdr:colOff>
      <xdr:row>59</xdr:row>
      <xdr:rowOff>7272</xdr:rowOff>
    </xdr:to>
    <xdr:cxnSp macro="">
      <xdr:nvCxnSpPr>
        <xdr:cNvPr id="123" name="直線コネクタ 122"/>
        <xdr:cNvCxnSpPr/>
      </xdr:nvCxnSpPr>
      <xdr:spPr>
        <a:xfrm>
          <a:off x="2908300" y="10120818"/>
          <a:ext cx="889000" cy="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4" name="フローチャート: 判断 123"/>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5" name="テキスト ボックス 124"/>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5268</xdr:rowOff>
    </xdr:from>
    <xdr:to>
      <xdr:col>15</xdr:col>
      <xdr:colOff>50800</xdr:colOff>
      <xdr:row>59</xdr:row>
      <xdr:rowOff>12826</xdr:rowOff>
    </xdr:to>
    <xdr:cxnSp macro="">
      <xdr:nvCxnSpPr>
        <xdr:cNvPr id="126" name="直線コネクタ 125"/>
        <xdr:cNvCxnSpPr/>
      </xdr:nvCxnSpPr>
      <xdr:spPr>
        <a:xfrm flipV="1">
          <a:off x="2019300" y="10120818"/>
          <a:ext cx="889000" cy="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7" name="フローチャート: 判断 126"/>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8" name="テキスト ボックス 127"/>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12826</xdr:rowOff>
    </xdr:from>
    <xdr:to>
      <xdr:col>10</xdr:col>
      <xdr:colOff>114300</xdr:colOff>
      <xdr:row>59</xdr:row>
      <xdr:rowOff>23939</xdr:rowOff>
    </xdr:to>
    <xdr:cxnSp macro="">
      <xdr:nvCxnSpPr>
        <xdr:cNvPr id="129" name="直線コネクタ 128"/>
        <xdr:cNvCxnSpPr/>
      </xdr:nvCxnSpPr>
      <xdr:spPr>
        <a:xfrm flipV="1">
          <a:off x="1130300" y="10128376"/>
          <a:ext cx="889000" cy="1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113052</xdr:rowOff>
    </xdr:from>
    <xdr:to>
      <xdr:col>10</xdr:col>
      <xdr:colOff>165100</xdr:colOff>
      <xdr:row>59</xdr:row>
      <xdr:rowOff>43202</xdr:rowOff>
    </xdr:to>
    <xdr:sp macro="" textlink="">
      <xdr:nvSpPr>
        <xdr:cNvPr id="130" name="フローチャート: 判断 129"/>
        <xdr:cNvSpPr/>
      </xdr:nvSpPr>
      <xdr:spPr>
        <a:xfrm>
          <a:off x="1968500" y="1005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59729</xdr:rowOff>
    </xdr:from>
    <xdr:ext cx="534377" cy="259045"/>
    <xdr:sp macro="" textlink="">
      <xdr:nvSpPr>
        <xdr:cNvPr id="131" name="テキスト ボックス 130"/>
        <xdr:cNvSpPr txBox="1"/>
      </xdr:nvSpPr>
      <xdr:spPr>
        <a:xfrm>
          <a:off x="1752111" y="983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126219</xdr:rowOff>
    </xdr:from>
    <xdr:to>
      <xdr:col>6</xdr:col>
      <xdr:colOff>38100</xdr:colOff>
      <xdr:row>59</xdr:row>
      <xdr:rowOff>56369</xdr:rowOff>
    </xdr:to>
    <xdr:sp macro="" textlink="">
      <xdr:nvSpPr>
        <xdr:cNvPr id="132" name="フローチャート: 判断 131"/>
        <xdr:cNvSpPr/>
      </xdr:nvSpPr>
      <xdr:spPr>
        <a:xfrm>
          <a:off x="1079500" y="10070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72896</xdr:rowOff>
    </xdr:from>
    <xdr:ext cx="534377" cy="259045"/>
    <xdr:sp macro="" textlink="">
      <xdr:nvSpPr>
        <xdr:cNvPr id="133" name="テキスト ボックス 132"/>
        <xdr:cNvSpPr txBox="1"/>
      </xdr:nvSpPr>
      <xdr:spPr>
        <a:xfrm>
          <a:off x="863111" y="984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116637</xdr:rowOff>
    </xdr:from>
    <xdr:to>
      <xdr:col>24</xdr:col>
      <xdr:colOff>114300</xdr:colOff>
      <xdr:row>59</xdr:row>
      <xdr:rowOff>46787</xdr:rowOff>
    </xdr:to>
    <xdr:sp macro="" textlink="">
      <xdr:nvSpPr>
        <xdr:cNvPr id="139" name="楕円 138"/>
        <xdr:cNvSpPr/>
      </xdr:nvSpPr>
      <xdr:spPr>
        <a:xfrm>
          <a:off x="4584700" y="100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34377" cy="259045"/>
    <xdr:sp macro="" textlink="">
      <xdr:nvSpPr>
        <xdr:cNvPr id="140" name="物件費該当値テキスト"/>
        <xdr:cNvSpPr txBox="1"/>
      </xdr:nvSpPr>
      <xdr:spPr>
        <a:xfrm>
          <a:off x="4686300" y="998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127922</xdr:rowOff>
    </xdr:from>
    <xdr:to>
      <xdr:col>20</xdr:col>
      <xdr:colOff>38100</xdr:colOff>
      <xdr:row>59</xdr:row>
      <xdr:rowOff>58072</xdr:rowOff>
    </xdr:to>
    <xdr:sp macro="" textlink="">
      <xdr:nvSpPr>
        <xdr:cNvPr id="141" name="楕円 140"/>
        <xdr:cNvSpPr/>
      </xdr:nvSpPr>
      <xdr:spPr>
        <a:xfrm>
          <a:off x="3746500" y="100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49199</xdr:rowOff>
    </xdr:from>
    <xdr:ext cx="534377" cy="259045"/>
    <xdr:sp macro="" textlink="">
      <xdr:nvSpPr>
        <xdr:cNvPr id="142" name="テキスト ボックス 141"/>
        <xdr:cNvSpPr txBox="1"/>
      </xdr:nvSpPr>
      <xdr:spPr>
        <a:xfrm>
          <a:off x="3530111" y="1016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125918</xdr:rowOff>
    </xdr:from>
    <xdr:to>
      <xdr:col>15</xdr:col>
      <xdr:colOff>101600</xdr:colOff>
      <xdr:row>59</xdr:row>
      <xdr:rowOff>56068</xdr:rowOff>
    </xdr:to>
    <xdr:sp macro="" textlink="">
      <xdr:nvSpPr>
        <xdr:cNvPr id="143" name="楕円 142"/>
        <xdr:cNvSpPr/>
      </xdr:nvSpPr>
      <xdr:spPr>
        <a:xfrm>
          <a:off x="2857500" y="1007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47195</xdr:rowOff>
    </xdr:from>
    <xdr:ext cx="534377" cy="259045"/>
    <xdr:sp macro="" textlink="">
      <xdr:nvSpPr>
        <xdr:cNvPr id="144" name="テキスト ボックス 143"/>
        <xdr:cNvSpPr txBox="1"/>
      </xdr:nvSpPr>
      <xdr:spPr>
        <a:xfrm>
          <a:off x="2641111" y="1016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133476</xdr:rowOff>
    </xdr:from>
    <xdr:to>
      <xdr:col>10</xdr:col>
      <xdr:colOff>165100</xdr:colOff>
      <xdr:row>59</xdr:row>
      <xdr:rowOff>63626</xdr:rowOff>
    </xdr:to>
    <xdr:sp macro="" textlink="">
      <xdr:nvSpPr>
        <xdr:cNvPr id="145" name="楕円 144"/>
        <xdr:cNvSpPr/>
      </xdr:nvSpPr>
      <xdr:spPr>
        <a:xfrm>
          <a:off x="1968500" y="1007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54753</xdr:rowOff>
    </xdr:from>
    <xdr:ext cx="534377" cy="259045"/>
    <xdr:sp macro="" textlink="">
      <xdr:nvSpPr>
        <xdr:cNvPr id="146" name="テキスト ボックス 145"/>
        <xdr:cNvSpPr txBox="1"/>
      </xdr:nvSpPr>
      <xdr:spPr>
        <a:xfrm>
          <a:off x="1752111" y="1017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144589</xdr:rowOff>
    </xdr:from>
    <xdr:to>
      <xdr:col>6</xdr:col>
      <xdr:colOff>38100</xdr:colOff>
      <xdr:row>59</xdr:row>
      <xdr:rowOff>74739</xdr:rowOff>
    </xdr:to>
    <xdr:sp macro="" textlink="">
      <xdr:nvSpPr>
        <xdr:cNvPr id="147" name="楕円 146"/>
        <xdr:cNvSpPr/>
      </xdr:nvSpPr>
      <xdr:spPr>
        <a:xfrm>
          <a:off x="1079500" y="1008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65866</xdr:rowOff>
    </xdr:from>
    <xdr:ext cx="534377" cy="259045"/>
    <xdr:sp macro="" textlink="">
      <xdr:nvSpPr>
        <xdr:cNvPr id="148" name="テキスト ボックス 147"/>
        <xdr:cNvSpPr txBox="1"/>
      </xdr:nvSpPr>
      <xdr:spPr>
        <a:xfrm>
          <a:off x="863111" y="1018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4" name="直線コネクタ 173"/>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5" name="維持補修費最小値テキスト"/>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6" name="直線コネクタ 175"/>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7" name="維持補修費最大値テキスト"/>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8" name="直線コネクタ 177"/>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168422</xdr:rowOff>
    </xdr:from>
    <xdr:to>
      <xdr:col>24</xdr:col>
      <xdr:colOff>63500</xdr:colOff>
      <xdr:row>79</xdr:row>
      <xdr:rowOff>2327</xdr:rowOff>
    </xdr:to>
    <xdr:cxnSp macro="">
      <xdr:nvCxnSpPr>
        <xdr:cNvPr id="179" name="直線コネクタ 178"/>
        <xdr:cNvCxnSpPr/>
      </xdr:nvCxnSpPr>
      <xdr:spPr>
        <a:xfrm>
          <a:off x="3797300" y="13541522"/>
          <a:ext cx="8382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80" name="維持補修費平均値テキスト"/>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81" name="フローチャート: 判断 180"/>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162739</xdr:rowOff>
    </xdr:from>
    <xdr:to>
      <xdr:col>19</xdr:col>
      <xdr:colOff>177800</xdr:colOff>
      <xdr:row>78</xdr:row>
      <xdr:rowOff>168422</xdr:rowOff>
    </xdr:to>
    <xdr:cxnSp macro="">
      <xdr:nvCxnSpPr>
        <xdr:cNvPr id="182" name="直線コネクタ 181"/>
        <xdr:cNvCxnSpPr/>
      </xdr:nvCxnSpPr>
      <xdr:spPr>
        <a:xfrm>
          <a:off x="2908300" y="13535839"/>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3" name="フローチャート: 判断 182"/>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4" name="テキスト ボックス 183"/>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162739</xdr:rowOff>
    </xdr:from>
    <xdr:to>
      <xdr:col>15</xdr:col>
      <xdr:colOff>50800</xdr:colOff>
      <xdr:row>79</xdr:row>
      <xdr:rowOff>50186</xdr:rowOff>
    </xdr:to>
    <xdr:cxnSp macro="">
      <xdr:nvCxnSpPr>
        <xdr:cNvPr id="185" name="直線コネクタ 184"/>
        <xdr:cNvCxnSpPr/>
      </xdr:nvCxnSpPr>
      <xdr:spPr>
        <a:xfrm flipV="1">
          <a:off x="2019300" y="13535839"/>
          <a:ext cx="889000" cy="5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6" name="フローチャート: 判断 185"/>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7" name="テキスト ボックス 186"/>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50186</xdr:rowOff>
    </xdr:from>
    <xdr:to>
      <xdr:col>10</xdr:col>
      <xdr:colOff>114300</xdr:colOff>
      <xdr:row>79</xdr:row>
      <xdr:rowOff>54759</xdr:rowOff>
    </xdr:to>
    <xdr:cxnSp macro="">
      <xdr:nvCxnSpPr>
        <xdr:cNvPr id="188" name="直線コネクタ 187"/>
        <xdr:cNvCxnSpPr/>
      </xdr:nvCxnSpPr>
      <xdr:spPr>
        <a:xfrm flipV="1">
          <a:off x="1130300" y="13594736"/>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119320</xdr:rowOff>
    </xdr:from>
    <xdr:to>
      <xdr:col>10</xdr:col>
      <xdr:colOff>165100</xdr:colOff>
      <xdr:row>79</xdr:row>
      <xdr:rowOff>49470</xdr:rowOff>
    </xdr:to>
    <xdr:sp macro="" textlink="">
      <xdr:nvSpPr>
        <xdr:cNvPr id="189" name="フローチャート: 判断 188"/>
        <xdr:cNvSpPr/>
      </xdr:nvSpPr>
      <xdr:spPr>
        <a:xfrm>
          <a:off x="1968500" y="134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65997</xdr:rowOff>
    </xdr:from>
    <xdr:ext cx="469744" cy="259045"/>
    <xdr:sp macro="" textlink="">
      <xdr:nvSpPr>
        <xdr:cNvPr id="190" name="テキスト ボックス 189"/>
        <xdr:cNvSpPr txBox="1"/>
      </xdr:nvSpPr>
      <xdr:spPr>
        <a:xfrm>
          <a:off x="1784428" y="132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109196</xdr:rowOff>
    </xdr:from>
    <xdr:to>
      <xdr:col>6</xdr:col>
      <xdr:colOff>38100</xdr:colOff>
      <xdr:row>79</xdr:row>
      <xdr:rowOff>39346</xdr:rowOff>
    </xdr:to>
    <xdr:sp macro="" textlink="">
      <xdr:nvSpPr>
        <xdr:cNvPr id="191" name="フローチャート: 判断 190"/>
        <xdr:cNvSpPr/>
      </xdr:nvSpPr>
      <xdr:spPr>
        <a:xfrm>
          <a:off x="1079500" y="1348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55873</xdr:rowOff>
    </xdr:from>
    <xdr:ext cx="469744" cy="259045"/>
    <xdr:sp macro="" textlink="">
      <xdr:nvSpPr>
        <xdr:cNvPr id="192" name="テキスト ボックス 191"/>
        <xdr:cNvSpPr txBox="1"/>
      </xdr:nvSpPr>
      <xdr:spPr>
        <a:xfrm>
          <a:off x="895428" y="1325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122977</xdr:rowOff>
    </xdr:from>
    <xdr:to>
      <xdr:col>24</xdr:col>
      <xdr:colOff>114300</xdr:colOff>
      <xdr:row>79</xdr:row>
      <xdr:rowOff>53127</xdr:rowOff>
    </xdr:to>
    <xdr:sp macro="" textlink="">
      <xdr:nvSpPr>
        <xdr:cNvPr id="198" name="楕円 197"/>
        <xdr:cNvSpPr/>
      </xdr:nvSpPr>
      <xdr:spPr>
        <a:xfrm>
          <a:off x="4584700" y="134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37904</xdr:rowOff>
    </xdr:from>
    <xdr:ext cx="469744" cy="259045"/>
    <xdr:sp macro="" textlink="">
      <xdr:nvSpPr>
        <xdr:cNvPr id="199" name="維持補修費該当値テキスト"/>
        <xdr:cNvSpPr txBox="1"/>
      </xdr:nvSpPr>
      <xdr:spPr>
        <a:xfrm>
          <a:off x="4686300" y="1341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117622</xdr:rowOff>
    </xdr:from>
    <xdr:to>
      <xdr:col>20</xdr:col>
      <xdr:colOff>38100</xdr:colOff>
      <xdr:row>79</xdr:row>
      <xdr:rowOff>47772</xdr:rowOff>
    </xdr:to>
    <xdr:sp macro="" textlink="">
      <xdr:nvSpPr>
        <xdr:cNvPr id="200" name="楕円 199"/>
        <xdr:cNvSpPr/>
      </xdr:nvSpPr>
      <xdr:spPr>
        <a:xfrm>
          <a:off x="3746500" y="1349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38899</xdr:rowOff>
    </xdr:from>
    <xdr:ext cx="469744" cy="259045"/>
    <xdr:sp macro="" textlink="">
      <xdr:nvSpPr>
        <xdr:cNvPr id="201" name="テキスト ボックス 200"/>
        <xdr:cNvSpPr txBox="1"/>
      </xdr:nvSpPr>
      <xdr:spPr>
        <a:xfrm>
          <a:off x="3562428" y="1358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111939</xdr:rowOff>
    </xdr:from>
    <xdr:to>
      <xdr:col>15</xdr:col>
      <xdr:colOff>101600</xdr:colOff>
      <xdr:row>79</xdr:row>
      <xdr:rowOff>42089</xdr:rowOff>
    </xdr:to>
    <xdr:sp macro="" textlink="">
      <xdr:nvSpPr>
        <xdr:cNvPr id="202" name="楕円 201"/>
        <xdr:cNvSpPr/>
      </xdr:nvSpPr>
      <xdr:spPr>
        <a:xfrm>
          <a:off x="2857500" y="134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33216</xdr:rowOff>
    </xdr:from>
    <xdr:ext cx="469744" cy="259045"/>
    <xdr:sp macro="" textlink="">
      <xdr:nvSpPr>
        <xdr:cNvPr id="203" name="テキスト ボックス 202"/>
        <xdr:cNvSpPr txBox="1"/>
      </xdr:nvSpPr>
      <xdr:spPr>
        <a:xfrm>
          <a:off x="2673428" y="1357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170836</xdr:rowOff>
    </xdr:from>
    <xdr:to>
      <xdr:col>10</xdr:col>
      <xdr:colOff>165100</xdr:colOff>
      <xdr:row>79</xdr:row>
      <xdr:rowOff>100986</xdr:rowOff>
    </xdr:to>
    <xdr:sp macro="" textlink="">
      <xdr:nvSpPr>
        <xdr:cNvPr id="204" name="楕円 203"/>
        <xdr:cNvSpPr/>
      </xdr:nvSpPr>
      <xdr:spPr>
        <a:xfrm>
          <a:off x="1968500" y="1354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92113</xdr:rowOff>
    </xdr:from>
    <xdr:ext cx="469744" cy="259045"/>
    <xdr:sp macro="" textlink="">
      <xdr:nvSpPr>
        <xdr:cNvPr id="205" name="テキスト ボックス 204"/>
        <xdr:cNvSpPr txBox="1"/>
      </xdr:nvSpPr>
      <xdr:spPr>
        <a:xfrm>
          <a:off x="1784428" y="1363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3959</xdr:rowOff>
    </xdr:from>
    <xdr:to>
      <xdr:col>6</xdr:col>
      <xdr:colOff>38100</xdr:colOff>
      <xdr:row>79</xdr:row>
      <xdr:rowOff>105559</xdr:rowOff>
    </xdr:to>
    <xdr:sp macro="" textlink="">
      <xdr:nvSpPr>
        <xdr:cNvPr id="206" name="楕円 205"/>
        <xdr:cNvSpPr/>
      </xdr:nvSpPr>
      <xdr:spPr>
        <a:xfrm>
          <a:off x="1079500" y="1354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96686</xdr:rowOff>
    </xdr:from>
    <xdr:ext cx="469744" cy="259045"/>
    <xdr:sp macro="" textlink="">
      <xdr:nvSpPr>
        <xdr:cNvPr id="207" name="テキスト ボックス 206"/>
        <xdr:cNvSpPr txBox="1"/>
      </xdr:nvSpPr>
      <xdr:spPr>
        <a:xfrm>
          <a:off x="895428" y="1364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2" name="直線コネクタ 231"/>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3" name="扶助費最小値テキスト"/>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4" name="直線コネクタ 233"/>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5" name="扶助費最大値テキスト"/>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6" name="直線コネクタ 235"/>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65012</xdr:rowOff>
    </xdr:from>
    <xdr:to>
      <xdr:col>24</xdr:col>
      <xdr:colOff>63500</xdr:colOff>
      <xdr:row>96</xdr:row>
      <xdr:rowOff>47537</xdr:rowOff>
    </xdr:to>
    <xdr:cxnSp macro="">
      <xdr:nvCxnSpPr>
        <xdr:cNvPr id="237" name="直線コネクタ 236"/>
        <xdr:cNvCxnSpPr/>
      </xdr:nvCxnSpPr>
      <xdr:spPr>
        <a:xfrm>
          <a:off x="3797300" y="16352762"/>
          <a:ext cx="838200" cy="1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8" name="扶助費平均値テキスト"/>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9" name="フローチャート: 判断 238"/>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65012</xdr:rowOff>
    </xdr:from>
    <xdr:to>
      <xdr:col>19</xdr:col>
      <xdr:colOff>177800</xdr:colOff>
      <xdr:row>97</xdr:row>
      <xdr:rowOff>43231</xdr:rowOff>
    </xdr:to>
    <xdr:cxnSp macro="">
      <xdr:nvCxnSpPr>
        <xdr:cNvPr id="240" name="直線コネクタ 239"/>
        <xdr:cNvCxnSpPr/>
      </xdr:nvCxnSpPr>
      <xdr:spPr>
        <a:xfrm flipV="1">
          <a:off x="2908300" y="16352762"/>
          <a:ext cx="889000" cy="32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41" name="フローチャート: 判断 240"/>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2" name="テキスト ボックス 241"/>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36627</xdr:rowOff>
    </xdr:from>
    <xdr:to>
      <xdr:col>15</xdr:col>
      <xdr:colOff>50800</xdr:colOff>
      <xdr:row>97</xdr:row>
      <xdr:rowOff>43231</xdr:rowOff>
    </xdr:to>
    <xdr:cxnSp macro="">
      <xdr:nvCxnSpPr>
        <xdr:cNvPr id="243" name="直線コネクタ 242"/>
        <xdr:cNvCxnSpPr/>
      </xdr:nvCxnSpPr>
      <xdr:spPr>
        <a:xfrm>
          <a:off x="2019300" y="16667277"/>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4" name="フローチャート: 判断 243"/>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5" name="テキスト ボックス 244"/>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36627</xdr:rowOff>
    </xdr:from>
    <xdr:to>
      <xdr:col>10</xdr:col>
      <xdr:colOff>114300</xdr:colOff>
      <xdr:row>97</xdr:row>
      <xdr:rowOff>60934</xdr:rowOff>
    </xdr:to>
    <xdr:cxnSp macro="">
      <xdr:nvCxnSpPr>
        <xdr:cNvPr id="246" name="直線コネクタ 245"/>
        <xdr:cNvCxnSpPr/>
      </xdr:nvCxnSpPr>
      <xdr:spPr>
        <a:xfrm flipV="1">
          <a:off x="1130300" y="16667277"/>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97549</xdr:rowOff>
    </xdr:from>
    <xdr:to>
      <xdr:col>10</xdr:col>
      <xdr:colOff>165100</xdr:colOff>
      <xdr:row>97</xdr:row>
      <xdr:rowOff>27699</xdr:rowOff>
    </xdr:to>
    <xdr:sp macro="" textlink="">
      <xdr:nvSpPr>
        <xdr:cNvPr id="247" name="フローチャート: 判断 246"/>
        <xdr:cNvSpPr/>
      </xdr:nvSpPr>
      <xdr:spPr>
        <a:xfrm>
          <a:off x="1968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44226</xdr:rowOff>
    </xdr:from>
    <xdr:ext cx="534377" cy="259045"/>
    <xdr:sp macro="" textlink="">
      <xdr:nvSpPr>
        <xdr:cNvPr id="248" name="テキスト ボックス 247"/>
        <xdr:cNvSpPr txBox="1"/>
      </xdr:nvSpPr>
      <xdr:spPr>
        <a:xfrm>
          <a:off x="1752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110489</xdr:rowOff>
    </xdr:from>
    <xdr:to>
      <xdr:col>6</xdr:col>
      <xdr:colOff>38100</xdr:colOff>
      <xdr:row>97</xdr:row>
      <xdr:rowOff>40639</xdr:rowOff>
    </xdr:to>
    <xdr:sp macro="" textlink="">
      <xdr:nvSpPr>
        <xdr:cNvPr id="249" name="フローチャート: 判断 248"/>
        <xdr:cNvSpPr/>
      </xdr:nvSpPr>
      <xdr:spPr>
        <a:xfrm>
          <a:off x="1079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57166</xdr:rowOff>
    </xdr:from>
    <xdr:ext cx="534377" cy="259045"/>
    <xdr:sp macro="" textlink="">
      <xdr:nvSpPr>
        <xdr:cNvPr id="250" name="テキスト ボックス 249"/>
        <xdr:cNvSpPr txBox="1"/>
      </xdr:nvSpPr>
      <xdr:spPr>
        <a:xfrm>
          <a:off x="863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168187</xdr:rowOff>
    </xdr:from>
    <xdr:to>
      <xdr:col>24</xdr:col>
      <xdr:colOff>114300</xdr:colOff>
      <xdr:row>96</xdr:row>
      <xdr:rowOff>98337</xdr:rowOff>
    </xdr:to>
    <xdr:sp macro="" textlink="">
      <xdr:nvSpPr>
        <xdr:cNvPr id="256" name="楕円 255"/>
        <xdr:cNvSpPr/>
      </xdr:nvSpPr>
      <xdr:spPr>
        <a:xfrm>
          <a:off x="4584700" y="164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146614</xdr:rowOff>
    </xdr:from>
    <xdr:ext cx="534377" cy="259045"/>
    <xdr:sp macro="" textlink="">
      <xdr:nvSpPr>
        <xdr:cNvPr id="257" name="扶助費該当値テキスト"/>
        <xdr:cNvSpPr txBox="1"/>
      </xdr:nvSpPr>
      <xdr:spPr>
        <a:xfrm>
          <a:off x="4686300" y="1643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14212</xdr:rowOff>
    </xdr:from>
    <xdr:to>
      <xdr:col>20</xdr:col>
      <xdr:colOff>38100</xdr:colOff>
      <xdr:row>95</xdr:row>
      <xdr:rowOff>115812</xdr:rowOff>
    </xdr:to>
    <xdr:sp macro="" textlink="">
      <xdr:nvSpPr>
        <xdr:cNvPr id="258" name="楕円 257"/>
        <xdr:cNvSpPr/>
      </xdr:nvSpPr>
      <xdr:spPr>
        <a:xfrm>
          <a:off x="3746500" y="163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106939</xdr:rowOff>
    </xdr:from>
    <xdr:ext cx="534377" cy="259045"/>
    <xdr:sp macro="" textlink="">
      <xdr:nvSpPr>
        <xdr:cNvPr id="259" name="テキスト ボックス 258"/>
        <xdr:cNvSpPr txBox="1"/>
      </xdr:nvSpPr>
      <xdr:spPr>
        <a:xfrm>
          <a:off x="3530111" y="163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163881</xdr:rowOff>
    </xdr:from>
    <xdr:to>
      <xdr:col>15</xdr:col>
      <xdr:colOff>101600</xdr:colOff>
      <xdr:row>97</xdr:row>
      <xdr:rowOff>94031</xdr:rowOff>
    </xdr:to>
    <xdr:sp macro="" textlink="">
      <xdr:nvSpPr>
        <xdr:cNvPr id="260" name="楕円 259"/>
        <xdr:cNvSpPr/>
      </xdr:nvSpPr>
      <xdr:spPr>
        <a:xfrm>
          <a:off x="2857500" y="166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85158</xdr:rowOff>
    </xdr:from>
    <xdr:ext cx="534377" cy="259045"/>
    <xdr:sp macro="" textlink="">
      <xdr:nvSpPr>
        <xdr:cNvPr id="261" name="テキスト ボックス 260"/>
        <xdr:cNvSpPr txBox="1"/>
      </xdr:nvSpPr>
      <xdr:spPr>
        <a:xfrm>
          <a:off x="2641111" y="1671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157277</xdr:rowOff>
    </xdr:from>
    <xdr:to>
      <xdr:col>10</xdr:col>
      <xdr:colOff>165100</xdr:colOff>
      <xdr:row>97</xdr:row>
      <xdr:rowOff>87427</xdr:rowOff>
    </xdr:to>
    <xdr:sp macro="" textlink="">
      <xdr:nvSpPr>
        <xdr:cNvPr id="262" name="楕円 261"/>
        <xdr:cNvSpPr/>
      </xdr:nvSpPr>
      <xdr:spPr>
        <a:xfrm>
          <a:off x="1968500" y="1661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78554</xdr:rowOff>
    </xdr:from>
    <xdr:ext cx="534377" cy="259045"/>
    <xdr:sp macro="" textlink="">
      <xdr:nvSpPr>
        <xdr:cNvPr id="263" name="テキスト ボックス 262"/>
        <xdr:cNvSpPr txBox="1"/>
      </xdr:nvSpPr>
      <xdr:spPr>
        <a:xfrm>
          <a:off x="1752111" y="1670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10134</xdr:rowOff>
    </xdr:from>
    <xdr:to>
      <xdr:col>6</xdr:col>
      <xdr:colOff>38100</xdr:colOff>
      <xdr:row>97</xdr:row>
      <xdr:rowOff>111734</xdr:rowOff>
    </xdr:to>
    <xdr:sp macro="" textlink="">
      <xdr:nvSpPr>
        <xdr:cNvPr id="264" name="楕円 263"/>
        <xdr:cNvSpPr/>
      </xdr:nvSpPr>
      <xdr:spPr>
        <a:xfrm>
          <a:off x="1079500" y="166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102861</xdr:rowOff>
    </xdr:from>
    <xdr:ext cx="534377" cy="259045"/>
    <xdr:sp macro="" textlink="">
      <xdr:nvSpPr>
        <xdr:cNvPr id="265" name="テキスト ボックス 264"/>
        <xdr:cNvSpPr txBox="1"/>
      </xdr:nvSpPr>
      <xdr:spPr>
        <a:xfrm>
          <a:off x="863111" y="1673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7" name="直線コネクタ 286"/>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8" name="補助費等最小値テキスト"/>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9" name="直線コネクタ 288"/>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90" name="補助費等最大値テキスト"/>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91" name="直線コネクタ 290"/>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104912</xdr:rowOff>
    </xdr:from>
    <xdr:to>
      <xdr:col>55</xdr:col>
      <xdr:colOff>0</xdr:colOff>
      <xdr:row>36</xdr:row>
      <xdr:rowOff>19168</xdr:rowOff>
    </xdr:to>
    <xdr:cxnSp macro="">
      <xdr:nvCxnSpPr>
        <xdr:cNvPr id="292" name="直線コネクタ 291"/>
        <xdr:cNvCxnSpPr/>
      </xdr:nvCxnSpPr>
      <xdr:spPr>
        <a:xfrm flipV="1">
          <a:off x="9639300" y="6105662"/>
          <a:ext cx="838200" cy="8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3" name="補助費等平均値テキスト"/>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4" name="フローチャート: 判断 293"/>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152895</xdr:rowOff>
    </xdr:from>
    <xdr:to>
      <xdr:col>50</xdr:col>
      <xdr:colOff>114300</xdr:colOff>
      <xdr:row>36</xdr:row>
      <xdr:rowOff>19168</xdr:rowOff>
    </xdr:to>
    <xdr:cxnSp macro="">
      <xdr:nvCxnSpPr>
        <xdr:cNvPr id="295" name="直線コネクタ 294"/>
        <xdr:cNvCxnSpPr/>
      </xdr:nvCxnSpPr>
      <xdr:spPr>
        <a:xfrm>
          <a:off x="8750300" y="5639295"/>
          <a:ext cx="889000" cy="55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6" name="フローチャート: 判断 295"/>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7" name="テキスト ボックス 296"/>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152895</xdr:rowOff>
    </xdr:from>
    <xdr:to>
      <xdr:col>45</xdr:col>
      <xdr:colOff>177800</xdr:colOff>
      <xdr:row>37</xdr:row>
      <xdr:rowOff>46641</xdr:rowOff>
    </xdr:to>
    <xdr:cxnSp macro="">
      <xdr:nvCxnSpPr>
        <xdr:cNvPr id="298" name="直線コネクタ 297"/>
        <xdr:cNvCxnSpPr/>
      </xdr:nvCxnSpPr>
      <xdr:spPr>
        <a:xfrm flipV="1">
          <a:off x="7861300" y="5639295"/>
          <a:ext cx="889000" cy="75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9" name="フローチャート: 判断 298"/>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300" name="テキスト ボックス 299"/>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46641</xdr:rowOff>
    </xdr:from>
    <xdr:to>
      <xdr:col>41</xdr:col>
      <xdr:colOff>50800</xdr:colOff>
      <xdr:row>37</xdr:row>
      <xdr:rowOff>54899</xdr:rowOff>
    </xdr:to>
    <xdr:cxnSp macro="">
      <xdr:nvCxnSpPr>
        <xdr:cNvPr id="301" name="直線コネクタ 300"/>
        <xdr:cNvCxnSpPr/>
      </xdr:nvCxnSpPr>
      <xdr:spPr>
        <a:xfrm flipV="1">
          <a:off x="6972300" y="6390291"/>
          <a:ext cx="889000" cy="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5" name="テキスト ボックス 304"/>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54112</xdr:rowOff>
    </xdr:from>
    <xdr:to>
      <xdr:col>55</xdr:col>
      <xdr:colOff>50800</xdr:colOff>
      <xdr:row>35</xdr:row>
      <xdr:rowOff>155712</xdr:rowOff>
    </xdr:to>
    <xdr:sp macro="" textlink="">
      <xdr:nvSpPr>
        <xdr:cNvPr id="311" name="楕円 310"/>
        <xdr:cNvSpPr/>
      </xdr:nvSpPr>
      <xdr:spPr>
        <a:xfrm>
          <a:off x="10426700" y="605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32539</xdr:rowOff>
    </xdr:from>
    <xdr:ext cx="599010" cy="259045"/>
    <xdr:sp macro="" textlink="">
      <xdr:nvSpPr>
        <xdr:cNvPr id="312" name="補助費等該当値テキスト"/>
        <xdr:cNvSpPr txBox="1"/>
      </xdr:nvSpPr>
      <xdr:spPr>
        <a:xfrm>
          <a:off x="10528300" y="603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139818</xdr:rowOff>
    </xdr:from>
    <xdr:to>
      <xdr:col>50</xdr:col>
      <xdr:colOff>165100</xdr:colOff>
      <xdr:row>36</xdr:row>
      <xdr:rowOff>69968</xdr:rowOff>
    </xdr:to>
    <xdr:sp macro="" textlink="">
      <xdr:nvSpPr>
        <xdr:cNvPr id="313" name="楕円 312"/>
        <xdr:cNvSpPr/>
      </xdr:nvSpPr>
      <xdr:spPr>
        <a:xfrm>
          <a:off x="9588500" y="614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61095</xdr:rowOff>
    </xdr:from>
    <xdr:ext cx="599010" cy="259045"/>
    <xdr:sp macro="" textlink="">
      <xdr:nvSpPr>
        <xdr:cNvPr id="314" name="テキスト ボックス 313"/>
        <xdr:cNvSpPr txBox="1"/>
      </xdr:nvSpPr>
      <xdr:spPr>
        <a:xfrm>
          <a:off x="9339795" y="623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102095</xdr:rowOff>
    </xdr:from>
    <xdr:to>
      <xdr:col>46</xdr:col>
      <xdr:colOff>38100</xdr:colOff>
      <xdr:row>33</xdr:row>
      <xdr:rowOff>32245</xdr:rowOff>
    </xdr:to>
    <xdr:sp macro="" textlink="">
      <xdr:nvSpPr>
        <xdr:cNvPr id="315" name="楕円 314"/>
        <xdr:cNvSpPr/>
      </xdr:nvSpPr>
      <xdr:spPr>
        <a:xfrm>
          <a:off x="8699500" y="558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23372</xdr:rowOff>
    </xdr:from>
    <xdr:ext cx="599010" cy="259045"/>
    <xdr:sp macro="" textlink="">
      <xdr:nvSpPr>
        <xdr:cNvPr id="316" name="テキスト ボックス 315"/>
        <xdr:cNvSpPr txBox="1"/>
      </xdr:nvSpPr>
      <xdr:spPr>
        <a:xfrm>
          <a:off x="8450795" y="568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167291</xdr:rowOff>
    </xdr:from>
    <xdr:to>
      <xdr:col>41</xdr:col>
      <xdr:colOff>101600</xdr:colOff>
      <xdr:row>37</xdr:row>
      <xdr:rowOff>97441</xdr:rowOff>
    </xdr:to>
    <xdr:sp macro="" textlink="">
      <xdr:nvSpPr>
        <xdr:cNvPr id="317" name="楕円 316"/>
        <xdr:cNvSpPr/>
      </xdr:nvSpPr>
      <xdr:spPr>
        <a:xfrm>
          <a:off x="7810500" y="633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88568</xdr:rowOff>
    </xdr:from>
    <xdr:ext cx="534377" cy="259045"/>
    <xdr:sp macro="" textlink="">
      <xdr:nvSpPr>
        <xdr:cNvPr id="318" name="テキスト ボックス 317"/>
        <xdr:cNvSpPr txBox="1"/>
      </xdr:nvSpPr>
      <xdr:spPr>
        <a:xfrm>
          <a:off x="7594111" y="643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4099</xdr:rowOff>
    </xdr:from>
    <xdr:to>
      <xdr:col>36</xdr:col>
      <xdr:colOff>165100</xdr:colOff>
      <xdr:row>37</xdr:row>
      <xdr:rowOff>105699</xdr:rowOff>
    </xdr:to>
    <xdr:sp macro="" textlink="">
      <xdr:nvSpPr>
        <xdr:cNvPr id="319" name="楕円 318"/>
        <xdr:cNvSpPr/>
      </xdr:nvSpPr>
      <xdr:spPr>
        <a:xfrm>
          <a:off x="6921500" y="634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96826</xdr:rowOff>
    </xdr:from>
    <xdr:ext cx="534377" cy="259045"/>
    <xdr:sp macro="" textlink="">
      <xdr:nvSpPr>
        <xdr:cNvPr id="320" name="テキスト ボックス 319"/>
        <xdr:cNvSpPr txBox="1"/>
      </xdr:nvSpPr>
      <xdr:spPr>
        <a:xfrm>
          <a:off x="6705111" y="644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6" name="直線コネクタ 345"/>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7" name="普通建設事業費最小値テキスト"/>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8" name="直線コネクタ 347"/>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9" name="普通建設事業費最大値テキスト"/>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50" name="直線コネクタ 349"/>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8396</xdr:rowOff>
    </xdr:from>
    <xdr:to>
      <xdr:col>55</xdr:col>
      <xdr:colOff>0</xdr:colOff>
      <xdr:row>59</xdr:row>
      <xdr:rowOff>11199</xdr:rowOff>
    </xdr:to>
    <xdr:cxnSp macro="">
      <xdr:nvCxnSpPr>
        <xdr:cNvPr id="351" name="直線コネクタ 350"/>
        <xdr:cNvCxnSpPr/>
      </xdr:nvCxnSpPr>
      <xdr:spPr>
        <a:xfrm flipV="1">
          <a:off x="9639300" y="10123946"/>
          <a:ext cx="838200" cy="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2" name="普通建設事業費平均値テキスト"/>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3" name="フローチャート: 判断 352"/>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11199</xdr:rowOff>
    </xdr:from>
    <xdr:to>
      <xdr:col>50</xdr:col>
      <xdr:colOff>114300</xdr:colOff>
      <xdr:row>59</xdr:row>
      <xdr:rowOff>35227</xdr:rowOff>
    </xdr:to>
    <xdr:cxnSp macro="">
      <xdr:nvCxnSpPr>
        <xdr:cNvPr id="354" name="直線コネクタ 353"/>
        <xdr:cNvCxnSpPr/>
      </xdr:nvCxnSpPr>
      <xdr:spPr>
        <a:xfrm flipV="1">
          <a:off x="8750300" y="10126749"/>
          <a:ext cx="889000" cy="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5" name="フローチャート: 判断 354"/>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6" name="テキスト ボックス 355"/>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165251</xdr:rowOff>
    </xdr:from>
    <xdr:to>
      <xdr:col>45</xdr:col>
      <xdr:colOff>177800</xdr:colOff>
      <xdr:row>59</xdr:row>
      <xdr:rowOff>35227</xdr:rowOff>
    </xdr:to>
    <xdr:cxnSp macro="">
      <xdr:nvCxnSpPr>
        <xdr:cNvPr id="357" name="直線コネクタ 356"/>
        <xdr:cNvCxnSpPr/>
      </xdr:nvCxnSpPr>
      <xdr:spPr>
        <a:xfrm>
          <a:off x="7861300" y="10109351"/>
          <a:ext cx="889000" cy="4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8" name="フローチャート: 判断 357"/>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9" name="テキスト ボックス 358"/>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165251</xdr:rowOff>
    </xdr:from>
    <xdr:to>
      <xdr:col>41</xdr:col>
      <xdr:colOff>50800</xdr:colOff>
      <xdr:row>59</xdr:row>
      <xdr:rowOff>2232</xdr:rowOff>
    </xdr:to>
    <xdr:cxnSp macro="">
      <xdr:nvCxnSpPr>
        <xdr:cNvPr id="360" name="直線コネクタ 359"/>
        <xdr:cNvCxnSpPr/>
      </xdr:nvCxnSpPr>
      <xdr:spPr>
        <a:xfrm flipV="1">
          <a:off x="6972300" y="10109351"/>
          <a:ext cx="889000" cy="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66870</xdr:rowOff>
    </xdr:from>
    <xdr:to>
      <xdr:col>41</xdr:col>
      <xdr:colOff>101600</xdr:colOff>
      <xdr:row>58</xdr:row>
      <xdr:rowOff>168470</xdr:rowOff>
    </xdr:to>
    <xdr:sp macro="" textlink="">
      <xdr:nvSpPr>
        <xdr:cNvPr id="361" name="フローチャート: 判断 360"/>
        <xdr:cNvSpPr/>
      </xdr:nvSpPr>
      <xdr:spPr>
        <a:xfrm>
          <a:off x="7810500" y="100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13547</xdr:rowOff>
    </xdr:from>
    <xdr:ext cx="534377" cy="259045"/>
    <xdr:sp macro="" textlink="">
      <xdr:nvSpPr>
        <xdr:cNvPr id="362" name="テキスト ボックス 361"/>
        <xdr:cNvSpPr txBox="1"/>
      </xdr:nvSpPr>
      <xdr:spPr>
        <a:xfrm>
          <a:off x="7594111" y="978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42769</xdr:rowOff>
    </xdr:from>
    <xdr:to>
      <xdr:col>36</xdr:col>
      <xdr:colOff>165100</xdr:colOff>
      <xdr:row>58</xdr:row>
      <xdr:rowOff>144369</xdr:rowOff>
    </xdr:to>
    <xdr:sp macro="" textlink="">
      <xdr:nvSpPr>
        <xdr:cNvPr id="363" name="フローチャート: 判断 362"/>
        <xdr:cNvSpPr/>
      </xdr:nvSpPr>
      <xdr:spPr>
        <a:xfrm>
          <a:off x="6921500" y="99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160896</xdr:rowOff>
    </xdr:from>
    <xdr:ext cx="599010" cy="259045"/>
    <xdr:sp macro="" textlink="">
      <xdr:nvSpPr>
        <xdr:cNvPr id="364" name="テキスト ボックス 363"/>
        <xdr:cNvSpPr txBox="1"/>
      </xdr:nvSpPr>
      <xdr:spPr>
        <a:xfrm>
          <a:off x="6672795" y="97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129046</xdr:rowOff>
    </xdr:from>
    <xdr:to>
      <xdr:col>55</xdr:col>
      <xdr:colOff>50800</xdr:colOff>
      <xdr:row>59</xdr:row>
      <xdr:rowOff>59196</xdr:rowOff>
    </xdr:to>
    <xdr:sp macro="" textlink="">
      <xdr:nvSpPr>
        <xdr:cNvPr id="370" name="楕円 369"/>
        <xdr:cNvSpPr/>
      </xdr:nvSpPr>
      <xdr:spPr>
        <a:xfrm>
          <a:off x="10426700" y="1007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43973</xdr:rowOff>
    </xdr:from>
    <xdr:ext cx="534377" cy="259045"/>
    <xdr:sp macro="" textlink="">
      <xdr:nvSpPr>
        <xdr:cNvPr id="371" name="普通建設事業費該当値テキスト"/>
        <xdr:cNvSpPr txBox="1"/>
      </xdr:nvSpPr>
      <xdr:spPr>
        <a:xfrm>
          <a:off x="10528300" y="998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131849</xdr:rowOff>
    </xdr:from>
    <xdr:to>
      <xdr:col>50</xdr:col>
      <xdr:colOff>165100</xdr:colOff>
      <xdr:row>59</xdr:row>
      <xdr:rowOff>61999</xdr:rowOff>
    </xdr:to>
    <xdr:sp macro="" textlink="">
      <xdr:nvSpPr>
        <xdr:cNvPr id="372" name="楕円 371"/>
        <xdr:cNvSpPr/>
      </xdr:nvSpPr>
      <xdr:spPr>
        <a:xfrm>
          <a:off x="9588500" y="1007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53126</xdr:rowOff>
    </xdr:from>
    <xdr:ext cx="534377" cy="259045"/>
    <xdr:sp macro="" textlink="">
      <xdr:nvSpPr>
        <xdr:cNvPr id="373" name="テキスト ボックス 372"/>
        <xdr:cNvSpPr txBox="1"/>
      </xdr:nvSpPr>
      <xdr:spPr>
        <a:xfrm>
          <a:off x="9372111" y="1016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155877</xdr:rowOff>
    </xdr:from>
    <xdr:to>
      <xdr:col>46</xdr:col>
      <xdr:colOff>38100</xdr:colOff>
      <xdr:row>59</xdr:row>
      <xdr:rowOff>86027</xdr:rowOff>
    </xdr:to>
    <xdr:sp macro="" textlink="">
      <xdr:nvSpPr>
        <xdr:cNvPr id="374" name="楕円 373"/>
        <xdr:cNvSpPr/>
      </xdr:nvSpPr>
      <xdr:spPr>
        <a:xfrm>
          <a:off x="8699500" y="1009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77154</xdr:rowOff>
    </xdr:from>
    <xdr:ext cx="534377" cy="259045"/>
    <xdr:sp macro="" textlink="">
      <xdr:nvSpPr>
        <xdr:cNvPr id="375" name="テキスト ボックス 374"/>
        <xdr:cNvSpPr txBox="1"/>
      </xdr:nvSpPr>
      <xdr:spPr>
        <a:xfrm>
          <a:off x="8483111" y="1019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114451</xdr:rowOff>
    </xdr:from>
    <xdr:to>
      <xdr:col>41</xdr:col>
      <xdr:colOff>101600</xdr:colOff>
      <xdr:row>59</xdr:row>
      <xdr:rowOff>44601</xdr:rowOff>
    </xdr:to>
    <xdr:sp macro="" textlink="">
      <xdr:nvSpPr>
        <xdr:cNvPr id="376" name="楕円 375"/>
        <xdr:cNvSpPr/>
      </xdr:nvSpPr>
      <xdr:spPr>
        <a:xfrm>
          <a:off x="7810500" y="100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35728</xdr:rowOff>
    </xdr:from>
    <xdr:ext cx="534377" cy="259045"/>
    <xdr:sp macro="" textlink="">
      <xdr:nvSpPr>
        <xdr:cNvPr id="377" name="テキスト ボックス 376"/>
        <xdr:cNvSpPr txBox="1"/>
      </xdr:nvSpPr>
      <xdr:spPr>
        <a:xfrm>
          <a:off x="7594111" y="1015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122882</xdr:rowOff>
    </xdr:from>
    <xdr:to>
      <xdr:col>36</xdr:col>
      <xdr:colOff>165100</xdr:colOff>
      <xdr:row>59</xdr:row>
      <xdr:rowOff>53032</xdr:rowOff>
    </xdr:to>
    <xdr:sp macro="" textlink="">
      <xdr:nvSpPr>
        <xdr:cNvPr id="378" name="楕円 377"/>
        <xdr:cNvSpPr/>
      </xdr:nvSpPr>
      <xdr:spPr>
        <a:xfrm>
          <a:off x="6921500" y="1006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44159</xdr:rowOff>
    </xdr:from>
    <xdr:ext cx="534377" cy="259045"/>
    <xdr:sp macro="" textlink="">
      <xdr:nvSpPr>
        <xdr:cNvPr id="379" name="テキスト ボックス 378"/>
        <xdr:cNvSpPr txBox="1"/>
      </xdr:nvSpPr>
      <xdr:spPr>
        <a:xfrm>
          <a:off x="6705111" y="1015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401" name="直線コネクタ 400"/>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4" name="普通建設事業費 （ うち新規整備　）最大値テキスト"/>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5" name="直線コネクタ 404"/>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65570</xdr:rowOff>
    </xdr:from>
    <xdr:to>
      <xdr:col>55</xdr:col>
      <xdr:colOff>0</xdr:colOff>
      <xdr:row>78</xdr:row>
      <xdr:rowOff>83702</xdr:rowOff>
    </xdr:to>
    <xdr:cxnSp macro="">
      <xdr:nvCxnSpPr>
        <xdr:cNvPr id="406" name="直線コネクタ 405"/>
        <xdr:cNvCxnSpPr/>
      </xdr:nvCxnSpPr>
      <xdr:spPr>
        <a:xfrm flipV="1">
          <a:off x="9639300" y="13438670"/>
          <a:ext cx="838200" cy="1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7" name="普通建設事業費 （ うち新規整備　）平均値テキスト"/>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8" name="フローチャート: 判断 407"/>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59516</xdr:rowOff>
    </xdr:from>
    <xdr:to>
      <xdr:col>50</xdr:col>
      <xdr:colOff>114300</xdr:colOff>
      <xdr:row>78</xdr:row>
      <xdr:rowOff>83702</xdr:rowOff>
    </xdr:to>
    <xdr:cxnSp macro="">
      <xdr:nvCxnSpPr>
        <xdr:cNvPr id="409" name="直線コネクタ 408"/>
        <xdr:cNvCxnSpPr/>
      </xdr:nvCxnSpPr>
      <xdr:spPr>
        <a:xfrm>
          <a:off x="8750300" y="13432616"/>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10" name="フローチャート: 判断 409"/>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11" name="テキスト ボックス 410"/>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59516</xdr:rowOff>
    </xdr:from>
    <xdr:to>
      <xdr:col>45</xdr:col>
      <xdr:colOff>177800</xdr:colOff>
      <xdr:row>78</xdr:row>
      <xdr:rowOff>131978</xdr:rowOff>
    </xdr:to>
    <xdr:cxnSp macro="">
      <xdr:nvCxnSpPr>
        <xdr:cNvPr id="412" name="直線コネクタ 411"/>
        <xdr:cNvCxnSpPr/>
      </xdr:nvCxnSpPr>
      <xdr:spPr>
        <a:xfrm flipV="1">
          <a:off x="7861300" y="13432616"/>
          <a:ext cx="889000" cy="7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3" name="フローチャート: 判断 412"/>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4" name="テキスト ボックス 413"/>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113909</xdr:rowOff>
    </xdr:from>
    <xdr:to>
      <xdr:col>41</xdr:col>
      <xdr:colOff>50800</xdr:colOff>
      <xdr:row>78</xdr:row>
      <xdr:rowOff>131978</xdr:rowOff>
    </xdr:to>
    <xdr:cxnSp macro="">
      <xdr:nvCxnSpPr>
        <xdr:cNvPr id="415" name="直線コネクタ 414"/>
        <xdr:cNvCxnSpPr/>
      </xdr:nvCxnSpPr>
      <xdr:spPr>
        <a:xfrm>
          <a:off x="6972300" y="13487009"/>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14770</xdr:rowOff>
    </xdr:from>
    <xdr:to>
      <xdr:col>55</xdr:col>
      <xdr:colOff>50800</xdr:colOff>
      <xdr:row>78</xdr:row>
      <xdr:rowOff>116370</xdr:rowOff>
    </xdr:to>
    <xdr:sp macro="" textlink="">
      <xdr:nvSpPr>
        <xdr:cNvPr id="425" name="楕円 424"/>
        <xdr:cNvSpPr/>
      </xdr:nvSpPr>
      <xdr:spPr>
        <a:xfrm>
          <a:off x="10426700" y="1338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108686</xdr:rowOff>
    </xdr:from>
    <xdr:ext cx="534377" cy="259045"/>
    <xdr:sp macro="" textlink="">
      <xdr:nvSpPr>
        <xdr:cNvPr id="426" name="普通建設事業費 （ うち新規整備　）該当値テキスト"/>
        <xdr:cNvSpPr txBox="1"/>
      </xdr:nvSpPr>
      <xdr:spPr>
        <a:xfrm>
          <a:off x="10528300" y="133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32902</xdr:rowOff>
    </xdr:from>
    <xdr:to>
      <xdr:col>50</xdr:col>
      <xdr:colOff>165100</xdr:colOff>
      <xdr:row>78</xdr:row>
      <xdr:rowOff>134502</xdr:rowOff>
    </xdr:to>
    <xdr:sp macro="" textlink="">
      <xdr:nvSpPr>
        <xdr:cNvPr id="427" name="楕円 426"/>
        <xdr:cNvSpPr/>
      </xdr:nvSpPr>
      <xdr:spPr>
        <a:xfrm>
          <a:off x="9588500" y="1340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125629</xdr:rowOff>
    </xdr:from>
    <xdr:ext cx="534377" cy="259045"/>
    <xdr:sp macro="" textlink="">
      <xdr:nvSpPr>
        <xdr:cNvPr id="428" name="テキスト ボックス 427"/>
        <xdr:cNvSpPr txBox="1"/>
      </xdr:nvSpPr>
      <xdr:spPr>
        <a:xfrm>
          <a:off x="9372111" y="13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8716</xdr:rowOff>
    </xdr:from>
    <xdr:to>
      <xdr:col>46</xdr:col>
      <xdr:colOff>38100</xdr:colOff>
      <xdr:row>78</xdr:row>
      <xdr:rowOff>110316</xdr:rowOff>
    </xdr:to>
    <xdr:sp macro="" textlink="">
      <xdr:nvSpPr>
        <xdr:cNvPr id="429" name="楕円 428"/>
        <xdr:cNvSpPr/>
      </xdr:nvSpPr>
      <xdr:spPr>
        <a:xfrm>
          <a:off x="8699500" y="1338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101443</xdr:rowOff>
    </xdr:from>
    <xdr:ext cx="534377" cy="259045"/>
    <xdr:sp macro="" textlink="">
      <xdr:nvSpPr>
        <xdr:cNvPr id="430" name="テキスト ボックス 429"/>
        <xdr:cNvSpPr txBox="1"/>
      </xdr:nvSpPr>
      <xdr:spPr>
        <a:xfrm>
          <a:off x="8483111" y="1347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81178</xdr:rowOff>
    </xdr:from>
    <xdr:to>
      <xdr:col>41</xdr:col>
      <xdr:colOff>101600</xdr:colOff>
      <xdr:row>79</xdr:row>
      <xdr:rowOff>11328</xdr:rowOff>
    </xdr:to>
    <xdr:sp macro="" textlink="">
      <xdr:nvSpPr>
        <xdr:cNvPr id="431" name="楕円 430"/>
        <xdr:cNvSpPr/>
      </xdr:nvSpPr>
      <xdr:spPr>
        <a:xfrm>
          <a:off x="7810500" y="1345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2455</xdr:rowOff>
    </xdr:from>
    <xdr:ext cx="469744" cy="259045"/>
    <xdr:sp macro="" textlink="">
      <xdr:nvSpPr>
        <xdr:cNvPr id="432" name="テキスト ボックス 431"/>
        <xdr:cNvSpPr txBox="1"/>
      </xdr:nvSpPr>
      <xdr:spPr>
        <a:xfrm>
          <a:off x="7626428" y="135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63109</xdr:rowOff>
    </xdr:from>
    <xdr:to>
      <xdr:col>36</xdr:col>
      <xdr:colOff>165100</xdr:colOff>
      <xdr:row>78</xdr:row>
      <xdr:rowOff>164709</xdr:rowOff>
    </xdr:to>
    <xdr:sp macro="" textlink="">
      <xdr:nvSpPr>
        <xdr:cNvPr id="433" name="楕円 432"/>
        <xdr:cNvSpPr/>
      </xdr:nvSpPr>
      <xdr:spPr>
        <a:xfrm>
          <a:off x="6921500" y="1343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155836</xdr:rowOff>
    </xdr:from>
    <xdr:ext cx="469744" cy="259045"/>
    <xdr:sp macro="" textlink="">
      <xdr:nvSpPr>
        <xdr:cNvPr id="434" name="テキスト ボックス 433"/>
        <xdr:cNvSpPr txBox="1"/>
      </xdr:nvSpPr>
      <xdr:spPr>
        <a:xfrm>
          <a:off x="6737428" y="1352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6" name="直線コネクタ 455"/>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7" name="普通建設事業費 （ うち更新整備　）最小値テキスト"/>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8" name="直線コネクタ 457"/>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9" name="普通建設事業費 （ うち更新整備　）最大値テキスト"/>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60" name="直線コネクタ 459"/>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127521</xdr:rowOff>
    </xdr:from>
    <xdr:to>
      <xdr:col>55</xdr:col>
      <xdr:colOff>0</xdr:colOff>
      <xdr:row>97</xdr:row>
      <xdr:rowOff>140669</xdr:rowOff>
    </xdr:to>
    <xdr:cxnSp macro="">
      <xdr:nvCxnSpPr>
        <xdr:cNvPr id="461" name="直線コネクタ 460"/>
        <xdr:cNvCxnSpPr/>
      </xdr:nvCxnSpPr>
      <xdr:spPr>
        <a:xfrm>
          <a:off x="9639300" y="16758171"/>
          <a:ext cx="838200" cy="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2" name="普通建設事業費 （ うち更新整備　）平均値テキスト"/>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3" name="フローチャート: 判断 462"/>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127521</xdr:rowOff>
    </xdr:from>
    <xdr:to>
      <xdr:col>50</xdr:col>
      <xdr:colOff>114300</xdr:colOff>
      <xdr:row>98</xdr:row>
      <xdr:rowOff>49330</xdr:rowOff>
    </xdr:to>
    <xdr:cxnSp macro="">
      <xdr:nvCxnSpPr>
        <xdr:cNvPr id="464" name="直線コネクタ 463"/>
        <xdr:cNvCxnSpPr/>
      </xdr:nvCxnSpPr>
      <xdr:spPr>
        <a:xfrm flipV="1">
          <a:off x="8750300" y="16758171"/>
          <a:ext cx="889000" cy="9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5" name="フローチャート: 判断 464"/>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6" name="テキスト ボックス 465"/>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39272</xdr:rowOff>
    </xdr:from>
    <xdr:to>
      <xdr:col>45</xdr:col>
      <xdr:colOff>177800</xdr:colOff>
      <xdr:row>98</xdr:row>
      <xdr:rowOff>49330</xdr:rowOff>
    </xdr:to>
    <xdr:cxnSp macro="">
      <xdr:nvCxnSpPr>
        <xdr:cNvPr id="467" name="直線コネクタ 466"/>
        <xdr:cNvCxnSpPr/>
      </xdr:nvCxnSpPr>
      <xdr:spPr>
        <a:xfrm>
          <a:off x="7861300" y="16669922"/>
          <a:ext cx="8890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8" name="フローチャート: 判断 467"/>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9" name="テキスト ボックス 468"/>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39272</xdr:rowOff>
    </xdr:from>
    <xdr:to>
      <xdr:col>41</xdr:col>
      <xdr:colOff>50800</xdr:colOff>
      <xdr:row>97</xdr:row>
      <xdr:rowOff>81147</xdr:rowOff>
    </xdr:to>
    <xdr:cxnSp macro="">
      <xdr:nvCxnSpPr>
        <xdr:cNvPr id="470" name="直線コネクタ 469"/>
        <xdr:cNvCxnSpPr/>
      </xdr:nvCxnSpPr>
      <xdr:spPr>
        <a:xfrm flipV="1">
          <a:off x="6972300" y="16669922"/>
          <a:ext cx="889000" cy="4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117646</xdr:rowOff>
    </xdr:from>
    <xdr:ext cx="534377" cy="259045"/>
    <xdr:sp macro="" textlink="">
      <xdr:nvSpPr>
        <xdr:cNvPr id="472" name="テキスト ボックス 471"/>
        <xdr:cNvSpPr txBox="1"/>
      </xdr:nvSpPr>
      <xdr:spPr>
        <a:xfrm>
          <a:off x="7594111" y="167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89869</xdr:rowOff>
    </xdr:from>
    <xdr:to>
      <xdr:col>55</xdr:col>
      <xdr:colOff>50800</xdr:colOff>
      <xdr:row>98</xdr:row>
      <xdr:rowOff>20019</xdr:rowOff>
    </xdr:to>
    <xdr:sp macro="" textlink="">
      <xdr:nvSpPr>
        <xdr:cNvPr id="480" name="楕円 479"/>
        <xdr:cNvSpPr/>
      </xdr:nvSpPr>
      <xdr:spPr>
        <a:xfrm>
          <a:off x="10426700" y="1672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4796</xdr:rowOff>
    </xdr:from>
    <xdr:ext cx="534377" cy="259045"/>
    <xdr:sp macro="" textlink="">
      <xdr:nvSpPr>
        <xdr:cNvPr id="481" name="普通建設事業費 （ うち更新整備　）該当値テキスト"/>
        <xdr:cNvSpPr txBox="1"/>
      </xdr:nvSpPr>
      <xdr:spPr>
        <a:xfrm>
          <a:off x="10528300" y="1663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76721</xdr:rowOff>
    </xdr:from>
    <xdr:to>
      <xdr:col>50</xdr:col>
      <xdr:colOff>165100</xdr:colOff>
      <xdr:row>98</xdr:row>
      <xdr:rowOff>6871</xdr:rowOff>
    </xdr:to>
    <xdr:sp macro="" textlink="">
      <xdr:nvSpPr>
        <xdr:cNvPr id="482" name="楕円 481"/>
        <xdr:cNvSpPr/>
      </xdr:nvSpPr>
      <xdr:spPr>
        <a:xfrm>
          <a:off x="9588500" y="167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169448</xdr:rowOff>
    </xdr:from>
    <xdr:ext cx="534377" cy="259045"/>
    <xdr:sp macro="" textlink="">
      <xdr:nvSpPr>
        <xdr:cNvPr id="483" name="テキスト ボックス 482"/>
        <xdr:cNvSpPr txBox="1"/>
      </xdr:nvSpPr>
      <xdr:spPr>
        <a:xfrm>
          <a:off x="9372111" y="1680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169980</xdr:rowOff>
    </xdr:from>
    <xdr:to>
      <xdr:col>46</xdr:col>
      <xdr:colOff>38100</xdr:colOff>
      <xdr:row>98</xdr:row>
      <xdr:rowOff>100130</xdr:rowOff>
    </xdr:to>
    <xdr:sp macro="" textlink="">
      <xdr:nvSpPr>
        <xdr:cNvPr id="484" name="楕円 483"/>
        <xdr:cNvSpPr/>
      </xdr:nvSpPr>
      <xdr:spPr>
        <a:xfrm>
          <a:off x="8699500" y="168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91257</xdr:rowOff>
    </xdr:from>
    <xdr:ext cx="534377" cy="259045"/>
    <xdr:sp macro="" textlink="">
      <xdr:nvSpPr>
        <xdr:cNvPr id="485" name="テキスト ボックス 484"/>
        <xdr:cNvSpPr txBox="1"/>
      </xdr:nvSpPr>
      <xdr:spPr>
        <a:xfrm>
          <a:off x="8483111" y="1689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159922</xdr:rowOff>
    </xdr:from>
    <xdr:to>
      <xdr:col>41</xdr:col>
      <xdr:colOff>101600</xdr:colOff>
      <xdr:row>97</xdr:row>
      <xdr:rowOff>90072</xdr:rowOff>
    </xdr:to>
    <xdr:sp macro="" textlink="">
      <xdr:nvSpPr>
        <xdr:cNvPr id="486" name="楕円 485"/>
        <xdr:cNvSpPr/>
      </xdr:nvSpPr>
      <xdr:spPr>
        <a:xfrm>
          <a:off x="7810500" y="1661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106599</xdr:rowOff>
    </xdr:from>
    <xdr:ext cx="534377" cy="259045"/>
    <xdr:sp macro="" textlink="">
      <xdr:nvSpPr>
        <xdr:cNvPr id="487" name="テキスト ボックス 486"/>
        <xdr:cNvSpPr txBox="1"/>
      </xdr:nvSpPr>
      <xdr:spPr>
        <a:xfrm>
          <a:off x="7594111" y="1639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30347</xdr:rowOff>
    </xdr:from>
    <xdr:to>
      <xdr:col>36</xdr:col>
      <xdr:colOff>165100</xdr:colOff>
      <xdr:row>97</xdr:row>
      <xdr:rowOff>131947</xdr:rowOff>
    </xdr:to>
    <xdr:sp macro="" textlink="">
      <xdr:nvSpPr>
        <xdr:cNvPr id="488" name="楕円 487"/>
        <xdr:cNvSpPr/>
      </xdr:nvSpPr>
      <xdr:spPr>
        <a:xfrm>
          <a:off x="6921500" y="166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123074</xdr:rowOff>
    </xdr:from>
    <xdr:ext cx="534377" cy="259045"/>
    <xdr:sp macro="" textlink="">
      <xdr:nvSpPr>
        <xdr:cNvPr id="489" name="テキスト ボックス 488"/>
        <xdr:cNvSpPr txBox="1"/>
      </xdr:nvSpPr>
      <xdr:spPr>
        <a:xfrm>
          <a:off x="6705111" y="1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11" name="直線コネクタ 510"/>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4" name="災害復旧事業費最大値テキスト"/>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5" name="直線コネクタ 514"/>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7" name="災害復旧事業費平均値テキスト"/>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8" name="フローチャート: 判断 517"/>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20" name="フローチャート: 判断 519"/>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21" name="テキスト ボックス 520"/>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3" name="フローチャート: 判断 522"/>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4" name="テキスト ボックス 523"/>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136687</xdr:rowOff>
    </xdr:from>
    <xdr:to>
      <xdr:col>72</xdr:col>
      <xdr:colOff>38100</xdr:colOff>
      <xdr:row>38</xdr:row>
      <xdr:rowOff>66836</xdr:rowOff>
    </xdr:to>
    <xdr:sp macro="" textlink="">
      <xdr:nvSpPr>
        <xdr:cNvPr id="526" name="フローチャート: 判断 525"/>
        <xdr:cNvSpPr/>
      </xdr:nvSpPr>
      <xdr:spPr>
        <a:xfrm>
          <a:off x="13652500" y="648033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83364</xdr:rowOff>
    </xdr:from>
    <xdr:ext cx="534377" cy="259045"/>
    <xdr:sp macro="" textlink="">
      <xdr:nvSpPr>
        <xdr:cNvPr id="527" name="テキスト ボックス 526"/>
        <xdr:cNvSpPr txBox="1"/>
      </xdr:nvSpPr>
      <xdr:spPr>
        <a:xfrm>
          <a:off x="13436111" y="625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4300</xdr:rowOff>
    </xdr:from>
    <xdr:to>
      <xdr:col>67</xdr:col>
      <xdr:colOff>101600</xdr:colOff>
      <xdr:row>38</xdr:row>
      <xdr:rowOff>105900</xdr:rowOff>
    </xdr:to>
    <xdr:sp macro="" textlink="">
      <xdr:nvSpPr>
        <xdr:cNvPr id="528" name="フローチャート: 判断 527"/>
        <xdr:cNvSpPr/>
      </xdr:nvSpPr>
      <xdr:spPr>
        <a:xfrm>
          <a:off x="12763500" y="6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122427</xdr:rowOff>
    </xdr:from>
    <xdr:ext cx="469744" cy="259045"/>
    <xdr:sp macro="" textlink="">
      <xdr:nvSpPr>
        <xdr:cNvPr id="529" name="テキスト ボックス 528"/>
        <xdr:cNvSpPr txBox="1"/>
      </xdr:nvSpPr>
      <xdr:spPr>
        <a:xfrm>
          <a:off x="12579428" y="629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5" name="直線コネクタ 614"/>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6" name="公債費最小値テキスト"/>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7" name="直線コネクタ 616"/>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8" name="公債費最大値テキスト"/>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9" name="直線コネクタ 618"/>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129170</xdr:rowOff>
    </xdr:from>
    <xdr:to>
      <xdr:col>85</xdr:col>
      <xdr:colOff>127000</xdr:colOff>
      <xdr:row>77</xdr:row>
      <xdr:rowOff>130542</xdr:rowOff>
    </xdr:to>
    <xdr:cxnSp macro="">
      <xdr:nvCxnSpPr>
        <xdr:cNvPr id="620" name="直線コネクタ 619"/>
        <xdr:cNvCxnSpPr/>
      </xdr:nvCxnSpPr>
      <xdr:spPr>
        <a:xfrm flipV="1">
          <a:off x="15481300" y="1333082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21" name="公債費平均値テキスト"/>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2" name="フローチャート: 判断 621"/>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130542</xdr:rowOff>
    </xdr:from>
    <xdr:to>
      <xdr:col>81</xdr:col>
      <xdr:colOff>50800</xdr:colOff>
      <xdr:row>77</xdr:row>
      <xdr:rowOff>141447</xdr:rowOff>
    </xdr:to>
    <xdr:cxnSp macro="">
      <xdr:nvCxnSpPr>
        <xdr:cNvPr id="623" name="直線コネクタ 622"/>
        <xdr:cNvCxnSpPr/>
      </xdr:nvCxnSpPr>
      <xdr:spPr>
        <a:xfrm flipV="1">
          <a:off x="14592300" y="13332192"/>
          <a:ext cx="889000" cy="1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4" name="フローチャート: 判断 623"/>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5" name="テキスト ボックス 624"/>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141447</xdr:rowOff>
    </xdr:from>
    <xdr:to>
      <xdr:col>76</xdr:col>
      <xdr:colOff>114300</xdr:colOff>
      <xdr:row>77</xdr:row>
      <xdr:rowOff>147692</xdr:rowOff>
    </xdr:to>
    <xdr:cxnSp macro="">
      <xdr:nvCxnSpPr>
        <xdr:cNvPr id="626" name="直線コネクタ 625"/>
        <xdr:cNvCxnSpPr/>
      </xdr:nvCxnSpPr>
      <xdr:spPr>
        <a:xfrm flipV="1">
          <a:off x="13703300" y="13343097"/>
          <a:ext cx="8890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7" name="フローチャート: 判断 626"/>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8" name="テキスト ボックス 627"/>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147692</xdr:rowOff>
    </xdr:from>
    <xdr:to>
      <xdr:col>71</xdr:col>
      <xdr:colOff>177800</xdr:colOff>
      <xdr:row>77</xdr:row>
      <xdr:rowOff>152808</xdr:rowOff>
    </xdr:to>
    <xdr:cxnSp macro="">
      <xdr:nvCxnSpPr>
        <xdr:cNvPr id="629" name="直線コネクタ 628"/>
        <xdr:cNvCxnSpPr/>
      </xdr:nvCxnSpPr>
      <xdr:spPr>
        <a:xfrm flipV="1">
          <a:off x="12814300" y="13349342"/>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156789</xdr:rowOff>
    </xdr:from>
    <xdr:to>
      <xdr:col>72</xdr:col>
      <xdr:colOff>38100</xdr:colOff>
      <xdr:row>77</xdr:row>
      <xdr:rowOff>86939</xdr:rowOff>
    </xdr:to>
    <xdr:sp macro="" textlink="">
      <xdr:nvSpPr>
        <xdr:cNvPr id="630" name="フローチャート: 判断 629"/>
        <xdr:cNvSpPr/>
      </xdr:nvSpPr>
      <xdr:spPr>
        <a:xfrm>
          <a:off x="13652500" y="1318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103467</xdr:rowOff>
    </xdr:from>
    <xdr:ext cx="534377" cy="259045"/>
    <xdr:sp macro="" textlink="">
      <xdr:nvSpPr>
        <xdr:cNvPr id="631" name="テキスト ボックス 630"/>
        <xdr:cNvSpPr txBox="1"/>
      </xdr:nvSpPr>
      <xdr:spPr>
        <a:xfrm>
          <a:off x="13436111" y="1296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2082</xdr:rowOff>
    </xdr:from>
    <xdr:to>
      <xdr:col>67</xdr:col>
      <xdr:colOff>101600</xdr:colOff>
      <xdr:row>77</xdr:row>
      <xdr:rowOff>103682</xdr:rowOff>
    </xdr:to>
    <xdr:sp macro="" textlink="">
      <xdr:nvSpPr>
        <xdr:cNvPr id="632" name="フローチャート: 判断 631"/>
        <xdr:cNvSpPr/>
      </xdr:nvSpPr>
      <xdr:spPr>
        <a:xfrm>
          <a:off x="12763500" y="132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120209</xdr:rowOff>
    </xdr:from>
    <xdr:ext cx="534377" cy="259045"/>
    <xdr:sp macro="" textlink="">
      <xdr:nvSpPr>
        <xdr:cNvPr id="633" name="テキスト ボックス 632"/>
        <xdr:cNvSpPr txBox="1"/>
      </xdr:nvSpPr>
      <xdr:spPr>
        <a:xfrm>
          <a:off x="12547111" y="1297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78370</xdr:rowOff>
    </xdr:from>
    <xdr:to>
      <xdr:col>85</xdr:col>
      <xdr:colOff>177800</xdr:colOff>
      <xdr:row>78</xdr:row>
      <xdr:rowOff>8520</xdr:rowOff>
    </xdr:to>
    <xdr:sp macro="" textlink="">
      <xdr:nvSpPr>
        <xdr:cNvPr id="639" name="楕円 638"/>
        <xdr:cNvSpPr/>
      </xdr:nvSpPr>
      <xdr:spPr>
        <a:xfrm>
          <a:off x="16268700" y="1328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56797</xdr:rowOff>
    </xdr:from>
    <xdr:ext cx="534377" cy="259045"/>
    <xdr:sp macro="" textlink="">
      <xdr:nvSpPr>
        <xdr:cNvPr id="640" name="公債費該当値テキスト"/>
        <xdr:cNvSpPr txBox="1"/>
      </xdr:nvSpPr>
      <xdr:spPr>
        <a:xfrm>
          <a:off x="16370300" y="1325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79742</xdr:rowOff>
    </xdr:from>
    <xdr:to>
      <xdr:col>81</xdr:col>
      <xdr:colOff>101600</xdr:colOff>
      <xdr:row>78</xdr:row>
      <xdr:rowOff>9892</xdr:rowOff>
    </xdr:to>
    <xdr:sp macro="" textlink="">
      <xdr:nvSpPr>
        <xdr:cNvPr id="641" name="楕円 640"/>
        <xdr:cNvSpPr/>
      </xdr:nvSpPr>
      <xdr:spPr>
        <a:xfrm>
          <a:off x="15430500" y="1328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1019</xdr:rowOff>
    </xdr:from>
    <xdr:ext cx="534377" cy="259045"/>
    <xdr:sp macro="" textlink="">
      <xdr:nvSpPr>
        <xdr:cNvPr id="642" name="テキスト ボックス 641"/>
        <xdr:cNvSpPr txBox="1"/>
      </xdr:nvSpPr>
      <xdr:spPr>
        <a:xfrm>
          <a:off x="15214111" y="1337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90647</xdr:rowOff>
    </xdr:from>
    <xdr:to>
      <xdr:col>76</xdr:col>
      <xdr:colOff>165100</xdr:colOff>
      <xdr:row>78</xdr:row>
      <xdr:rowOff>20797</xdr:rowOff>
    </xdr:to>
    <xdr:sp macro="" textlink="">
      <xdr:nvSpPr>
        <xdr:cNvPr id="643" name="楕円 642"/>
        <xdr:cNvSpPr/>
      </xdr:nvSpPr>
      <xdr:spPr>
        <a:xfrm>
          <a:off x="14541500" y="1329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11924</xdr:rowOff>
    </xdr:from>
    <xdr:ext cx="534377" cy="259045"/>
    <xdr:sp macro="" textlink="">
      <xdr:nvSpPr>
        <xdr:cNvPr id="644" name="テキスト ボックス 643"/>
        <xdr:cNvSpPr txBox="1"/>
      </xdr:nvSpPr>
      <xdr:spPr>
        <a:xfrm>
          <a:off x="14325111" y="1338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96892</xdr:rowOff>
    </xdr:from>
    <xdr:to>
      <xdr:col>72</xdr:col>
      <xdr:colOff>38100</xdr:colOff>
      <xdr:row>78</xdr:row>
      <xdr:rowOff>27042</xdr:rowOff>
    </xdr:to>
    <xdr:sp macro="" textlink="">
      <xdr:nvSpPr>
        <xdr:cNvPr id="645" name="楕円 644"/>
        <xdr:cNvSpPr/>
      </xdr:nvSpPr>
      <xdr:spPr>
        <a:xfrm>
          <a:off x="13652500" y="1329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18169</xdr:rowOff>
    </xdr:from>
    <xdr:ext cx="534377" cy="259045"/>
    <xdr:sp macro="" textlink="">
      <xdr:nvSpPr>
        <xdr:cNvPr id="646" name="テキスト ボックス 645"/>
        <xdr:cNvSpPr txBox="1"/>
      </xdr:nvSpPr>
      <xdr:spPr>
        <a:xfrm>
          <a:off x="13436111" y="1339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102008</xdr:rowOff>
    </xdr:from>
    <xdr:to>
      <xdr:col>67</xdr:col>
      <xdr:colOff>101600</xdr:colOff>
      <xdr:row>78</xdr:row>
      <xdr:rowOff>32158</xdr:rowOff>
    </xdr:to>
    <xdr:sp macro="" textlink="">
      <xdr:nvSpPr>
        <xdr:cNvPr id="647" name="楕円 646"/>
        <xdr:cNvSpPr/>
      </xdr:nvSpPr>
      <xdr:spPr>
        <a:xfrm>
          <a:off x="12763500" y="133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23285</xdr:rowOff>
    </xdr:from>
    <xdr:ext cx="534377" cy="259045"/>
    <xdr:sp macro="" textlink="">
      <xdr:nvSpPr>
        <xdr:cNvPr id="648" name="テキスト ボックス 647"/>
        <xdr:cNvSpPr txBox="1"/>
      </xdr:nvSpPr>
      <xdr:spPr>
        <a:xfrm>
          <a:off x="12547111" y="133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0" name="テキスト ボックス 669"/>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4" name="直線コネクタ 673"/>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5" name="積立金最小値テキスト"/>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6" name="直線コネクタ 675"/>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7" name="積立金最大値テキスト"/>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8" name="直線コネクタ 677"/>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160040</xdr:rowOff>
    </xdr:from>
    <xdr:to>
      <xdr:col>85</xdr:col>
      <xdr:colOff>127000</xdr:colOff>
      <xdr:row>99</xdr:row>
      <xdr:rowOff>23287</xdr:rowOff>
    </xdr:to>
    <xdr:cxnSp macro="">
      <xdr:nvCxnSpPr>
        <xdr:cNvPr id="679" name="直線コネクタ 678"/>
        <xdr:cNvCxnSpPr/>
      </xdr:nvCxnSpPr>
      <xdr:spPr>
        <a:xfrm>
          <a:off x="15481300" y="16962140"/>
          <a:ext cx="838200" cy="3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80" name="積立金平均値テキスト"/>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1" name="フローチャート: 判断 680"/>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160040</xdr:rowOff>
    </xdr:from>
    <xdr:to>
      <xdr:col>81</xdr:col>
      <xdr:colOff>50800</xdr:colOff>
      <xdr:row>99</xdr:row>
      <xdr:rowOff>18796</xdr:rowOff>
    </xdr:to>
    <xdr:cxnSp macro="">
      <xdr:nvCxnSpPr>
        <xdr:cNvPr id="682" name="直線コネクタ 681"/>
        <xdr:cNvCxnSpPr/>
      </xdr:nvCxnSpPr>
      <xdr:spPr>
        <a:xfrm flipV="1">
          <a:off x="14592300" y="16962140"/>
          <a:ext cx="889000" cy="3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3" name="フローチャート: 判断 682"/>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4" name="テキスト ボックス 683"/>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18796</xdr:rowOff>
    </xdr:from>
    <xdr:to>
      <xdr:col>76</xdr:col>
      <xdr:colOff>114300</xdr:colOff>
      <xdr:row>99</xdr:row>
      <xdr:rowOff>42836</xdr:rowOff>
    </xdr:to>
    <xdr:cxnSp macro="">
      <xdr:nvCxnSpPr>
        <xdr:cNvPr id="685" name="直線コネクタ 684"/>
        <xdr:cNvCxnSpPr/>
      </xdr:nvCxnSpPr>
      <xdr:spPr>
        <a:xfrm flipV="1">
          <a:off x="13703300" y="16992346"/>
          <a:ext cx="889000" cy="2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6" name="フローチャート: 判断 685"/>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65800</xdr:rowOff>
    </xdr:from>
    <xdr:ext cx="534377" cy="259045"/>
    <xdr:sp macro="" textlink="">
      <xdr:nvSpPr>
        <xdr:cNvPr id="687" name="テキスト ボックス 686"/>
        <xdr:cNvSpPr txBox="1"/>
      </xdr:nvSpPr>
      <xdr:spPr>
        <a:xfrm>
          <a:off x="14325111" y="170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28191</xdr:rowOff>
    </xdr:from>
    <xdr:to>
      <xdr:col>71</xdr:col>
      <xdr:colOff>177800</xdr:colOff>
      <xdr:row>99</xdr:row>
      <xdr:rowOff>42836</xdr:rowOff>
    </xdr:to>
    <xdr:cxnSp macro="">
      <xdr:nvCxnSpPr>
        <xdr:cNvPr id="688" name="直線コネクタ 687"/>
        <xdr:cNvCxnSpPr/>
      </xdr:nvCxnSpPr>
      <xdr:spPr>
        <a:xfrm>
          <a:off x="12814300" y="17001741"/>
          <a:ext cx="889000" cy="1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3418</xdr:rowOff>
    </xdr:from>
    <xdr:to>
      <xdr:col>72</xdr:col>
      <xdr:colOff>38100</xdr:colOff>
      <xdr:row>99</xdr:row>
      <xdr:rowOff>105018</xdr:rowOff>
    </xdr:to>
    <xdr:sp macro="" textlink="">
      <xdr:nvSpPr>
        <xdr:cNvPr id="689" name="フローチャート: 判断 688"/>
        <xdr:cNvSpPr/>
      </xdr:nvSpPr>
      <xdr:spPr>
        <a:xfrm>
          <a:off x="13652500" y="169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96145</xdr:rowOff>
    </xdr:from>
    <xdr:ext cx="534377" cy="259045"/>
    <xdr:sp macro="" textlink="">
      <xdr:nvSpPr>
        <xdr:cNvPr id="690" name="テキスト ボックス 689"/>
        <xdr:cNvSpPr txBox="1"/>
      </xdr:nvSpPr>
      <xdr:spPr>
        <a:xfrm>
          <a:off x="13436111" y="170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6645</xdr:rowOff>
    </xdr:from>
    <xdr:to>
      <xdr:col>67</xdr:col>
      <xdr:colOff>101600</xdr:colOff>
      <xdr:row>99</xdr:row>
      <xdr:rowOff>108245</xdr:rowOff>
    </xdr:to>
    <xdr:sp macro="" textlink="">
      <xdr:nvSpPr>
        <xdr:cNvPr id="691" name="フローチャート: 判断 690"/>
        <xdr:cNvSpPr/>
      </xdr:nvSpPr>
      <xdr:spPr>
        <a:xfrm>
          <a:off x="12763500" y="1698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99372</xdr:rowOff>
    </xdr:from>
    <xdr:ext cx="534377" cy="259045"/>
    <xdr:sp macro="" textlink="">
      <xdr:nvSpPr>
        <xdr:cNvPr id="692" name="テキスト ボックス 691"/>
        <xdr:cNvSpPr txBox="1"/>
      </xdr:nvSpPr>
      <xdr:spPr>
        <a:xfrm>
          <a:off x="12547111" y="1707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143937</xdr:rowOff>
    </xdr:from>
    <xdr:to>
      <xdr:col>85</xdr:col>
      <xdr:colOff>177800</xdr:colOff>
      <xdr:row>99</xdr:row>
      <xdr:rowOff>74087</xdr:rowOff>
    </xdr:to>
    <xdr:sp macro="" textlink="">
      <xdr:nvSpPr>
        <xdr:cNvPr id="698" name="楕円 697"/>
        <xdr:cNvSpPr/>
      </xdr:nvSpPr>
      <xdr:spPr>
        <a:xfrm>
          <a:off x="16268700" y="169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97218</xdr:rowOff>
    </xdr:from>
    <xdr:ext cx="534377" cy="259045"/>
    <xdr:sp macro="" textlink="">
      <xdr:nvSpPr>
        <xdr:cNvPr id="699" name="積立金該当値テキスト"/>
        <xdr:cNvSpPr txBox="1"/>
      </xdr:nvSpPr>
      <xdr:spPr>
        <a:xfrm>
          <a:off x="16370300" y="1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109240</xdr:rowOff>
    </xdr:from>
    <xdr:to>
      <xdr:col>81</xdr:col>
      <xdr:colOff>101600</xdr:colOff>
      <xdr:row>99</xdr:row>
      <xdr:rowOff>39390</xdr:rowOff>
    </xdr:to>
    <xdr:sp macro="" textlink="">
      <xdr:nvSpPr>
        <xdr:cNvPr id="700" name="楕円 699"/>
        <xdr:cNvSpPr/>
      </xdr:nvSpPr>
      <xdr:spPr>
        <a:xfrm>
          <a:off x="15430500" y="1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30517</xdr:rowOff>
    </xdr:from>
    <xdr:ext cx="534377" cy="259045"/>
    <xdr:sp macro="" textlink="">
      <xdr:nvSpPr>
        <xdr:cNvPr id="701" name="テキスト ボックス 700"/>
        <xdr:cNvSpPr txBox="1"/>
      </xdr:nvSpPr>
      <xdr:spPr>
        <a:xfrm>
          <a:off x="15214111" y="1700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139446</xdr:rowOff>
    </xdr:from>
    <xdr:to>
      <xdr:col>76</xdr:col>
      <xdr:colOff>165100</xdr:colOff>
      <xdr:row>99</xdr:row>
      <xdr:rowOff>69596</xdr:rowOff>
    </xdr:to>
    <xdr:sp macro="" textlink="">
      <xdr:nvSpPr>
        <xdr:cNvPr id="702" name="楕円 701"/>
        <xdr:cNvSpPr/>
      </xdr:nvSpPr>
      <xdr:spPr>
        <a:xfrm>
          <a:off x="14541500" y="169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86123</xdr:rowOff>
    </xdr:from>
    <xdr:ext cx="534377" cy="259045"/>
    <xdr:sp macro="" textlink="">
      <xdr:nvSpPr>
        <xdr:cNvPr id="703" name="テキスト ボックス 702"/>
        <xdr:cNvSpPr txBox="1"/>
      </xdr:nvSpPr>
      <xdr:spPr>
        <a:xfrm>
          <a:off x="14325111" y="1671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163486</xdr:rowOff>
    </xdr:from>
    <xdr:to>
      <xdr:col>72</xdr:col>
      <xdr:colOff>38100</xdr:colOff>
      <xdr:row>99</xdr:row>
      <xdr:rowOff>93636</xdr:rowOff>
    </xdr:to>
    <xdr:sp macro="" textlink="">
      <xdr:nvSpPr>
        <xdr:cNvPr id="704" name="楕円 703"/>
        <xdr:cNvSpPr/>
      </xdr:nvSpPr>
      <xdr:spPr>
        <a:xfrm>
          <a:off x="13652500" y="1696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110163</xdr:rowOff>
    </xdr:from>
    <xdr:ext cx="534377" cy="259045"/>
    <xdr:sp macro="" textlink="">
      <xdr:nvSpPr>
        <xdr:cNvPr id="705" name="テキスト ボックス 704"/>
        <xdr:cNvSpPr txBox="1"/>
      </xdr:nvSpPr>
      <xdr:spPr>
        <a:xfrm>
          <a:off x="13436111" y="167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148841</xdr:rowOff>
    </xdr:from>
    <xdr:to>
      <xdr:col>67</xdr:col>
      <xdr:colOff>101600</xdr:colOff>
      <xdr:row>99</xdr:row>
      <xdr:rowOff>78991</xdr:rowOff>
    </xdr:to>
    <xdr:sp macro="" textlink="">
      <xdr:nvSpPr>
        <xdr:cNvPr id="706" name="楕円 705"/>
        <xdr:cNvSpPr/>
      </xdr:nvSpPr>
      <xdr:spPr>
        <a:xfrm>
          <a:off x="12763500" y="1695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95518</xdr:rowOff>
    </xdr:from>
    <xdr:ext cx="534377" cy="259045"/>
    <xdr:sp macro="" textlink="">
      <xdr:nvSpPr>
        <xdr:cNvPr id="707" name="テキスト ボックス 706"/>
        <xdr:cNvSpPr txBox="1"/>
      </xdr:nvSpPr>
      <xdr:spPr>
        <a:xfrm>
          <a:off x="12547111" y="167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3" name="直線コネクタ 732"/>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6" name="投資及び出資金最大値テキスト"/>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7" name="直線コネクタ 736"/>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9" name="投資及び出資金平均値テキスト"/>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0" name="フローチャート: 判断 739"/>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2" name="フローチャート: 判断 741"/>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3" name="テキスト ボックス 742"/>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5" name="フローチャート: 判断 744"/>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6" name="テキスト ボックス 745"/>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111858</xdr:rowOff>
    </xdr:from>
    <xdr:to>
      <xdr:col>102</xdr:col>
      <xdr:colOff>165100</xdr:colOff>
      <xdr:row>39</xdr:row>
      <xdr:rowOff>42008</xdr:rowOff>
    </xdr:to>
    <xdr:sp macro="" textlink="">
      <xdr:nvSpPr>
        <xdr:cNvPr id="748" name="フローチャート: 判断 747"/>
        <xdr:cNvSpPr/>
      </xdr:nvSpPr>
      <xdr:spPr>
        <a:xfrm>
          <a:off x="19494500" y="662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58535</xdr:rowOff>
    </xdr:from>
    <xdr:ext cx="469744" cy="259045"/>
    <xdr:sp macro="" textlink="">
      <xdr:nvSpPr>
        <xdr:cNvPr id="749" name="テキスト ボックス 748"/>
        <xdr:cNvSpPr txBox="1"/>
      </xdr:nvSpPr>
      <xdr:spPr>
        <a:xfrm>
          <a:off x="19310428" y="640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140825</xdr:rowOff>
    </xdr:from>
    <xdr:to>
      <xdr:col>98</xdr:col>
      <xdr:colOff>38100</xdr:colOff>
      <xdr:row>39</xdr:row>
      <xdr:rowOff>70975</xdr:rowOff>
    </xdr:to>
    <xdr:sp macro="" textlink="">
      <xdr:nvSpPr>
        <xdr:cNvPr id="750" name="フローチャート: 判断 749"/>
        <xdr:cNvSpPr/>
      </xdr:nvSpPr>
      <xdr:spPr>
        <a:xfrm>
          <a:off x="18605500" y="66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87502</xdr:rowOff>
    </xdr:from>
    <xdr:ext cx="469744" cy="259045"/>
    <xdr:sp macro="" textlink="">
      <xdr:nvSpPr>
        <xdr:cNvPr id="751" name="テキスト ボックス 750"/>
        <xdr:cNvSpPr txBox="1"/>
      </xdr:nvSpPr>
      <xdr:spPr>
        <a:xfrm>
          <a:off x="18421428" y="64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2" name="直線コネクタ 791"/>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5" name="貸付金最大値テキスト"/>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6" name="直線コネクタ 795"/>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62825</xdr:rowOff>
    </xdr:from>
    <xdr:to>
      <xdr:col>116</xdr:col>
      <xdr:colOff>63500</xdr:colOff>
      <xdr:row>59</xdr:row>
      <xdr:rowOff>62988</xdr:rowOff>
    </xdr:to>
    <xdr:cxnSp macro="">
      <xdr:nvCxnSpPr>
        <xdr:cNvPr id="797" name="直線コネクタ 796"/>
        <xdr:cNvCxnSpPr/>
      </xdr:nvCxnSpPr>
      <xdr:spPr>
        <a:xfrm flipV="1">
          <a:off x="21323300" y="10178375"/>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8" name="貸付金平均値テキスト"/>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9" name="フローチャート: 判断 798"/>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62988</xdr:rowOff>
    </xdr:from>
    <xdr:to>
      <xdr:col>111</xdr:col>
      <xdr:colOff>177800</xdr:colOff>
      <xdr:row>59</xdr:row>
      <xdr:rowOff>63347</xdr:rowOff>
    </xdr:to>
    <xdr:cxnSp macro="">
      <xdr:nvCxnSpPr>
        <xdr:cNvPr id="800" name="直線コネクタ 799"/>
        <xdr:cNvCxnSpPr/>
      </xdr:nvCxnSpPr>
      <xdr:spPr>
        <a:xfrm flipV="1">
          <a:off x="20434300" y="10178538"/>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1" name="フローチャート: 判断 800"/>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2" name="テキスト ボックス 801"/>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63347</xdr:rowOff>
    </xdr:from>
    <xdr:to>
      <xdr:col>107</xdr:col>
      <xdr:colOff>50800</xdr:colOff>
      <xdr:row>59</xdr:row>
      <xdr:rowOff>63740</xdr:rowOff>
    </xdr:to>
    <xdr:cxnSp macro="">
      <xdr:nvCxnSpPr>
        <xdr:cNvPr id="803" name="直線コネクタ 802"/>
        <xdr:cNvCxnSpPr/>
      </xdr:nvCxnSpPr>
      <xdr:spPr>
        <a:xfrm flipV="1">
          <a:off x="19545300" y="10178897"/>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4" name="フローチャート: 判断 803"/>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5" name="テキスト ボックス 804"/>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63740</xdr:rowOff>
    </xdr:from>
    <xdr:to>
      <xdr:col>102</xdr:col>
      <xdr:colOff>114300</xdr:colOff>
      <xdr:row>59</xdr:row>
      <xdr:rowOff>64001</xdr:rowOff>
    </xdr:to>
    <xdr:cxnSp macro="">
      <xdr:nvCxnSpPr>
        <xdr:cNvPr id="806" name="直線コネクタ 805"/>
        <xdr:cNvCxnSpPr/>
      </xdr:nvCxnSpPr>
      <xdr:spPr>
        <a:xfrm flipV="1">
          <a:off x="18656300" y="10179290"/>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63036</xdr:rowOff>
    </xdr:from>
    <xdr:to>
      <xdr:col>102</xdr:col>
      <xdr:colOff>165100</xdr:colOff>
      <xdr:row>58</xdr:row>
      <xdr:rowOff>164636</xdr:rowOff>
    </xdr:to>
    <xdr:sp macro="" textlink="">
      <xdr:nvSpPr>
        <xdr:cNvPr id="807" name="フローチャート: 判断 806"/>
        <xdr:cNvSpPr/>
      </xdr:nvSpPr>
      <xdr:spPr>
        <a:xfrm>
          <a:off x="19494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9713</xdr:rowOff>
    </xdr:from>
    <xdr:ext cx="469744" cy="259045"/>
    <xdr:sp macro="" textlink="">
      <xdr:nvSpPr>
        <xdr:cNvPr id="808" name="テキスト ボックス 807"/>
        <xdr:cNvSpPr txBox="1"/>
      </xdr:nvSpPr>
      <xdr:spPr>
        <a:xfrm>
          <a:off x="19310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69012</xdr:rowOff>
    </xdr:from>
    <xdr:to>
      <xdr:col>98</xdr:col>
      <xdr:colOff>38100</xdr:colOff>
      <xdr:row>58</xdr:row>
      <xdr:rowOff>170612</xdr:rowOff>
    </xdr:to>
    <xdr:sp macro="" textlink="">
      <xdr:nvSpPr>
        <xdr:cNvPr id="809" name="フローチャート: 判断 808"/>
        <xdr:cNvSpPr/>
      </xdr:nvSpPr>
      <xdr:spPr>
        <a:xfrm>
          <a:off x="18605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15689</xdr:rowOff>
    </xdr:from>
    <xdr:ext cx="469744" cy="259045"/>
    <xdr:sp macro="" textlink="">
      <xdr:nvSpPr>
        <xdr:cNvPr id="810" name="テキスト ボックス 809"/>
        <xdr:cNvSpPr txBox="1"/>
      </xdr:nvSpPr>
      <xdr:spPr>
        <a:xfrm>
          <a:off x="18421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12025</xdr:rowOff>
    </xdr:from>
    <xdr:to>
      <xdr:col>116</xdr:col>
      <xdr:colOff>114300</xdr:colOff>
      <xdr:row>59</xdr:row>
      <xdr:rowOff>113625</xdr:rowOff>
    </xdr:to>
    <xdr:sp macro="" textlink="">
      <xdr:nvSpPr>
        <xdr:cNvPr id="816" name="楕円 815"/>
        <xdr:cNvSpPr/>
      </xdr:nvSpPr>
      <xdr:spPr>
        <a:xfrm>
          <a:off x="22110700" y="101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104458</xdr:rowOff>
    </xdr:from>
    <xdr:ext cx="469744" cy="259045"/>
    <xdr:sp macro="" textlink="">
      <xdr:nvSpPr>
        <xdr:cNvPr id="817" name="貸付金該当値テキスト"/>
        <xdr:cNvSpPr txBox="1"/>
      </xdr:nvSpPr>
      <xdr:spPr>
        <a:xfrm>
          <a:off x="22212300" y="1004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12188</xdr:rowOff>
    </xdr:from>
    <xdr:to>
      <xdr:col>112</xdr:col>
      <xdr:colOff>38100</xdr:colOff>
      <xdr:row>59</xdr:row>
      <xdr:rowOff>113788</xdr:rowOff>
    </xdr:to>
    <xdr:sp macro="" textlink="">
      <xdr:nvSpPr>
        <xdr:cNvPr id="818" name="楕円 817"/>
        <xdr:cNvSpPr/>
      </xdr:nvSpPr>
      <xdr:spPr>
        <a:xfrm>
          <a:off x="21272500" y="1012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104915</xdr:rowOff>
    </xdr:from>
    <xdr:ext cx="469744" cy="259045"/>
    <xdr:sp macro="" textlink="">
      <xdr:nvSpPr>
        <xdr:cNvPr id="819" name="テキスト ボックス 818"/>
        <xdr:cNvSpPr txBox="1"/>
      </xdr:nvSpPr>
      <xdr:spPr>
        <a:xfrm>
          <a:off x="21088428" y="1022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12547</xdr:rowOff>
    </xdr:from>
    <xdr:to>
      <xdr:col>107</xdr:col>
      <xdr:colOff>101600</xdr:colOff>
      <xdr:row>59</xdr:row>
      <xdr:rowOff>114147</xdr:rowOff>
    </xdr:to>
    <xdr:sp macro="" textlink="">
      <xdr:nvSpPr>
        <xdr:cNvPr id="820" name="楕円 819"/>
        <xdr:cNvSpPr/>
      </xdr:nvSpPr>
      <xdr:spPr>
        <a:xfrm>
          <a:off x="20383500" y="101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105274</xdr:rowOff>
    </xdr:from>
    <xdr:ext cx="469744" cy="259045"/>
    <xdr:sp macro="" textlink="">
      <xdr:nvSpPr>
        <xdr:cNvPr id="821" name="テキスト ボックス 820"/>
        <xdr:cNvSpPr txBox="1"/>
      </xdr:nvSpPr>
      <xdr:spPr>
        <a:xfrm>
          <a:off x="20199428" y="1022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12940</xdr:rowOff>
    </xdr:from>
    <xdr:to>
      <xdr:col>102</xdr:col>
      <xdr:colOff>165100</xdr:colOff>
      <xdr:row>59</xdr:row>
      <xdr:rowOff>114540</xdr:rowOff>
    </xdr:to>
    <xdr:sp macro="" textlink="">
      <xdr:nvSpPr>
        <xdr:cNvPr id="822" name="楕円 821"/>
        <xdr:cNvSpPr/>
      </xdr:nvSpPr>
      <xdr:spPr>
        <a:xfrm>
          <a:off x="19494500" y="1012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105667</xdr:rowOff>
    </xdr:from>
    <xdr:ext cx="469744" cy="259045"/>
    <xdr:sp macro="" textlink="">
      <xdr:nvSpPr>
        <xdr:cNvPr id="823" name="テキスト ボックス 822"/>
        <xdr:cNvSpPr txBox="1"/>
      </xdr:nvSpPr>
      <xdr:spPr>
        <a:xfrm>
          <a:off x="19310428" y="1022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13201</xdr:rowOff>
    </xdr:from>
    <xdr:to>
      <xdr:col>98</xdr:col>
      <xdr:colOff>38100</xdr:colOff>
      <xdr:row>59</xdr:row>
      <xdr:rowOff>114801</xdr:rowOff>
    </xdr:to>
    <xdr:sp macro="" textlink="">
      <xdr:nvSpPr>
        <xdr:cNvPr id="824" name="楕円 823"/>
        <xdr:cNvSpPr/>
      </xdr:nvSpPr>
      <xdr:spPr>
        <a:xfrm>
          <a:off x="18605500" y="101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105928</xdr:rowOff>
    </xdr:from>
    <xdr:ext cx="469744" cy="259045"/>
    <xdr:sp macro="" textlink="">
      <xdr:nvSpPr>
        <xdr:cNvPr id="825" name="テキスト ボックス 824"/>
        <xdr:cNvSpPr txBox="1"/>
      </xdr:nvSpPr>
      <xdr:spPr>
        <a:xfrm>
          <a:off x="18421428" y="1022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9" name="直線コネクタ 848"/>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0" name="繰出金最小値テキスト"/>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1" name="直線コネクタ 850"/>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2" name="繰出金最大値テキスト"/>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3" name="直線コネクタ 852"/>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94239</xdr:rowOff>
    </xdr:from>
    <xdr:to>
      <xdr:col>116</xdr:col>
      <xdr:colOff>63500</xdr:colOff>
      <xdr:row>77</xdr:row>
      <xdr:rowOff>101974</xdr:rowOff>
    </xdr:to>
    <xdr:cxnSp macro="">
      <xdr:nvCxnSpPr>
        <xdr:cNvPr id="854" name="直線コネクタ 853"/>
        <xdr:cNvCxnSpPr/>
      </xdr:nvCxnSpPr>
      <xdr:spPr>
        <a:xfrm flipV="1">
          <a:off x="21323300" y="13295889"/>
          <a:ext cx="8382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5" name="繰出金平均値テキスト"/>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6" name="フローチャート: 判断 855"/>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101974</xdr:rowOff>
    </xdr:from>
    <xdr:to>
      <xdr:col>111</xdr:col>
      <xdr:colOff>177800</xdr:colOff>
      <xdr:row>77</xdr:row>
      <xdr:rowOff>109502</xdr:rowOff>
    </xdr:to>
    <xdr:cxnSp macro="">
      <xdr:nvCxnSpPr>
        <xdr:cNvPr id="857" name="直線コネクタ 856"/>
        <xdr:cNvCxnSpPr/>
      </xdr:nvCxnSpPr>
      <xdr:spPr>
        <a:xfrm flipV="1">
          <a:off x="20434300" y="13303624"/>
          <a:ext cx="889000" cy="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8" name="フローチャート: 判断 857"/>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9" name="テキスト ボックス 858"/>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164312</xdr:rowOff>
    </xdr:from>
    <xdr:to>
      <xdr:col>107</xdr:col>
      <xdr:colOff>50800</xdr:colOff>
      <xdr:row>77</xdr:row>
      <xdr:rowOff>109502</xdr:rowOff>
    </xdr:to>
    <xdr:cxnSp macro="">
      <xdr:nvCxnSpPr>
        <xdr:cNvPr id="860" name="直線コネクタ 859"/>
        <xdr:cNvCxnSpPr/>
      </xdr:nvCxnSpPr>
      <xdr:spPr>
        <a:xfrm>
          <a:off x="19545300" y="13023062"/>
          <a:ext cx="889000" cy="28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61" name="フローチャート: 判断 860"/>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2" name="テキスト ボックス 861"/>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164312</xdr:rowOff>
    </xdr:from>
    <xdr:to>
      <xdr:col>102</xdr:col>
      <xdr:colOff>114300</xdr:colOff>
      <xdr:row>76</xdr:row>
      <xdr:rowOff>8475</xdr:rowOff>
    </xdr:to>
    <xdr:cxnSp macro="">
      <xdr:nvCxnSpPr>
        <xdr:cNvPr id="863" name="直線コネクタ 862"/>
        <xdr:cNvCxnSpPr/>
      </xdr:nvCxnSpPr>
      <xdr:spPr>
        <a:xfrm flipV="1">
          <a:off x="18656300" y="13023062"/>
          <a:ext cx="889000" cy="1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30111</xdr:rowOff>
    </xdr:from>
    <xdr:to>
      <xdr:col>102</xdr:col>
      <xdr:colOff>165100</xdr:colOff>
      <xdr:row>76</xdr:row>
      <xdr:rowOff>131711</xdr:rowOff>
    </xdr:to>
    <xdr:sp macro="" textlink="">
      <xdr:nvSpPr>
        <xdr:cNvPr id="864" name="フローチャート: 判断 863"/>
        <xdr:cNvSpPr/>
      </xdr:nvSpPr>
      <xdr:spPr>
        <a:xfrm>
          <a:off x="19494500" y="1306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122838</xdr:rowOff>
    </xdr:from>
    <xdr:ext cx="534377" cy="259045"/>
    <xdr:sp macro="" textlink="">
      <xdr:nvSpPr>
        <xdr:cNvPr id="865" name="テキスト ボックス 864"/>
        <xdr:cNvSpPr txBox="1"/>
      </xdr:nvSpPr>
      <xdr:spPr>
        <a:xfrm>
          <a:off x="19278111" y="1315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31262</xdr:rowOff>
    </xdr:from>
    <xdr:to>
      <xdr:col>98</xdr:col>
      <xdr:colOff>38100</xdr:colOff>
      <xdr:row>76</xdr:row>
      <xdr:rowOff>132862</xdr:rowOff>
    </xdr:to>
    <xdr:sp macro="" textlink="">
      <xdr:nvSpPr>
        <xdr:cNvPr id="866" name="フローチャート: 判断 865"/>
        <xdr:cNvSpPr/>
      </xdr:nvSpPr>
      <xdr:spPr>
        <a:xfrm>
          <a:off x="18605500" y="1306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123989</xdr:rowOff>
    </xdr:from>
    <xdr:ext cx="534377" cy="259045"/>
    <xdr:sp macro="" textlink="">
      <xdr:nvSpPr>
        <xdr:cNvPr id="867" name="テキスト ボックス 866"/>
        <xdr:cNvSpPr txBox="1"/>
      </xdr:nvSpPr>
      <xdr:spPr>
        <a:xfrm>
          <a:off x="18389111" y="1315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43439</xdr:rowOff>
    </xdr:from>
    <xdr:to>
      <xdr:col>116</xdr:col>
      <xdr:colOff>114300</xdr:colOff>
      <xdr:row>77</xdr:row>
      <xdr:rowOff>145039</xdr:rowOff>
    </xdr:to>
    <xdr:sp macro="" textlink="">
      <xdr:nvSpPr>
        <xdr:cNvPr id="873" name="楕円 872"/>
        <xdr:cNvSpPr/>
      </xdr:nvSpPr>
      <xdr:spPr>
        <a:xfrm>
          <a:off x="22110700" y="132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129816</xdr:rowOff>
    </xdr:from>
    <xdr:ext cx="534377" cy="259045"/>
    <xdr:sp macro="" textlink="">
      <xdr:nvSpPr>
        <xdr:cNvPr id="874" name="繰出金該当値テキスト"/>
        <xdr:cNvSpPr txBox="1"/>
      </xdr:nvSpPr>
      <xdr:spPr>
        <a:xfrm>
          <a:off x="22212300" y="1316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51174</xdr:rowOff>
    </xdr:from>
    <xdr:to>
      <xdr:col>112</xdr:col>
      <xdr:colOff>38100</xdr:colOff>
      <xdr:row>77</xdr:row>
      <xdr:rowOff>152774</xdr:rowOff>
    </xdr:to>
    <xdr:sp macro="" textlink="">
      <xdr:nvSpPr>
        <xdr:cNvPr id="875" name="楕円 874"/>
        <xdr:cNvSpPr/>
      </xdr:nvSpPr>
      <xdr:spPr>
        <a:xfrm>
          <a:off x="21272500" y="1325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143901</xdr:rowOff>
    </xdr:from>
    <xdr:ext cx="534377" cy="259045"/>
    <xdr:sp macro="" textlink="">
      <xdr:nvSpPr>
        <xdr:cNvPr id="876" name="テキスト ボックス 875"/>
        <xdr:cNvSpPr txBox="1"/>
      </xdr:nvSpPr>
      <xdr:spPr>
        <a:xfrm>
          <a:off x="21056111" y="1334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58702</xdr:rowOff>
    </xdr:from>
    <xdr:to>
      <xdr:col>107</xdr:col>
      <xdr:colOff>101600</xdr:colOff>
      <xdr:row>77</xdr:row>
      <xdr:rowOff>160302</xdr:rowOff>
    </xdr:to>
    <xdr:sp macro="" textlink="">
      <xdr:nvSpPr>
        <xdr:cNvPr id="877" name="楕円 876"/>
        <xdr:cNvSpPr/>
      </xdr:nvSpPr>
      <xdr:spPr>
        <a:xfrm>
          <a:off x="20383500" y="132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151429</xdr:rowOff>
    </xdr:from>
    <xdr:ext cx="534377" cy="259045"/>
    <xdr:sp macro="" textlink="">
      <xdr:nvSpPr>
        <xdr:cNvPr id="878" name="テキスト ボックス 877"/>
        <xdr:cNvSpPr txBox="1"/>
      </xdr:nvSpPr>
      <xdr:spPr>
        <a:xfrm>
          <a:off x="20167111" y="1335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113512</xdr:rowOff>
    </xdr:from>
    <xdr:to>
      <xdr:col>102</xdr:col>
      <xdr:colOff>165100</xdr:colOff>
      <xdr:row>76</xdr:row>
      <xdr:rowOff>43662</xdr:rowOff>
    </xdr:to>
    <xdr:sp macro="" textlink="">
      <xdr:nvSpPr>
        <xdr:cNvPr id="879" name="楕円 878"/>
        <xdr:cNvSpPr/>
      </xdr:nvSpPr>
      <xdr:spPr>
        <a:xfrm>
          <a:off x="19494500" y="1297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60189</xdr:rowOff>
    </xdr:from>
    <xdr:ext cx="534377" cy="259045"/>
    <xdr:sp macro="" textlink="">
      <xdr:nvSpPr>
        <xdr:cNvPr id="880" name="テキスト ボックス 879"/>
        <xdr:cNvSpPr txBox="1"/>
      </xdr:nvSpPr>
      <xdr:spPr>
        <a:xfrm>
          <a:off x="19278111" y="12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129126</xdr:rowOff>
    </xdr:from>
    <xdr:to>
      <xdr:col>98</xdr:col>
      <xdr:colOff>38100</xdr:colOff>
      <xdr:row>76</xdr:row>
      <xdr:rowOff>59277</xdr:rowOff>
    </xdr:to>
    <xdr:sp macro="" textlink="">
      <xdr:nvSpPr>
        <xdr:cNvPr id="881" name="楕円 880"/>
        <xdr:cNvSpPr/>
      </xdr:nvSpPr>
      <xdr:spPr>
        <a:xfrm>
          <a:off x="18605500" y="129878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75803</xdr:rowOff>
    </xdr:from>
    <xdr:ext cx="534377" cy="259045"/>
    <xdr:sp macro="" textlink="">
      <xdr:nvSpPr>
        <xdr:cNvPr id="882" name="テキスト ボックス 881"/>
        <xdr:cNvSpPr txBox="1"/>
      </xdr:nvSpPr>
      <xdr:spPr>
        <a:xfrm>
          <a:off x="18389111" y="127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年度歳出総額における住民一人当たりのコストは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562,595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円）であった。主な増加要因としては補助費等で、特に一般会計から水道事業会計への補助金（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+60,884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千円）が増加しており、これは水道基本料金減免の実施や水道事業人件費分の補助である。また、下水道事業補助金についても増加している（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+28,105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依然として、人件費・普通建設事業費・公債費・繰出金・維持補修費は類似団体と比較して低い傾向にある。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小学校統廃合事業による新校舎の建設や中川辺駅西地区周辺整備事業により普通建設事業費が大幅に増えていくことが見込まれるため、各種補助金や地方債を活用するとともに計画的な基金積立を行うことで将来の負担に備え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9,962
9,724
41.16
5,893,954
5,604,571
268,711
3,437,010
3,839,138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163431</xdr:rowOff>
    </xdr:from>
    <xdr:to>
      <xdr:col>24</xdr:col>
      <xdr:colOff>63500</xdr:colOff>
      <xdr:row>38</xdr:row>
      <xdr:rowOff>6568</xdr:rowOff>
    </xdr:to>
    <xdr:cxnSp macro="">
      <xdr:nvCxnSpPr>
        <xdr:cNvPr id="63" name="直線コネクタ 62"/>
        <xdr:cNvCxnSpPr/>
      </xdr:nvCxnSpPr>
      <xdr:spPr>
        <a:xfrm flipV="1">
          <a:off x="3797300" y="6507081"/>
          <a:ext cx="838200" cy="1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151457</xdr:rowOff>
    </xdr:from>
    <xdr:to>
      <xdr:col>19</xdr:col>
      <xdr:colOff>177800</xdr:colOff>
      <xdr:row>38</xdr:row>
      <xdr:rowOff>6568</xdr:rowOff>
    </xdr:to>
    <xdr:cxnSp macro="">
      <xdr:nvCxnSpPr>
        <xdr:cNvPr id="66" name="直線コネクタ 65"/>
        <xdr:cNvCxnSpPr/>
      </xdr:nvCxnSpPr>
      <xdr:spPr>
        <a:xfrm>
          <a:off x="2908300" y="6495107"/>
          <a:ext cx="889000" cy="2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144054</xdr:rowOff>
    </xdr:from>
    <xdr:to>
      <xdr:col>15</xdr:col>
      <xdr:colOff>50800</xdr:colOff>
      <xdr:row>37</xdr:row>
      <xdr:rowOff>151457</xdr:rowOff>
    </xdr:to>
    <xdr:cxnSp macro="">
      <xdr:nvCxnSpPr>
        <xdr:cNvPr id="69" name="直線コネクタ 68"/>
        <xdr:cNvCxnSpPr/>
      </xdr:nvCxnSpPr>
      <xdr:spPr>
        <a:xfrm>
          <a:off x="2019300" y="6487704"/>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144054</xdr:rowOff>
    </xdr:from>
    <xdr:to>
      <xdr:col>10</xdr:col>
      <xdr:colOff>114300</xdr:colOff>
      <xdr:row>38</xdr:row>
      <xdr:rowOff>5697</xdr:rowOff>
    </xdr:to>
    <xdr:cxnSp macro="">
      <xdr:nvCxnSpPr>
        <xdr:cNvPr id="72" name="直線コネクタ 71"/>
        <xdr:cNvCxnSpPr/>
      </xdr:nvCxnSpPr>
      <xdr:spPr>
        <a:xfrm flipV="1">
          <a:off x="1130300" y="6487704"/>
          <a:ext cx="8890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142240</xdr:rowOff>
    </xdr:from>
    <xdr:to>
      <xdr:col>10</xdr:col>
      <xdr:colOff>165100</xdr:colOff>
      <xdr:row>37</xdr:row>
      <xdr:rowOff>72390</xdr:rowOff>
    </xdr:to>
    <xdr:sp macro="" textlink="">
      <xdr:nvSpPr>
        <xdr:cNvPr id="73" name="フローチャート: 判断 72"/>
        <xdr:cNvSpPr/>
      </xdr:nvSpPr>
      <xdr:spPr>
        <a:xfrm>
          <a:off x="1968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88917</xdr:rowOff>
    </xdr:from>
    <xdr:ext cx="469744" cy="259045"/>
    <xdr:sp macro="" textlink="">
      <xdr:nvSpPr>
        <xdr:cNvPr id="74" name="テキスト ボックス 73"/>
        <xdr:cNvSpPr txBox="1"/>
      </xdr:nvSpPr>
      <xdr:spPr>
        <a:xfrm>
          <a:off x="1784428" y="608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160093</xdr:rowOff>
    </xdr:from>
    <xdr:to>
      <xdr:col>6</xdr:col>
      <xdr:colOff>38100</xdr:colOff>
      <xdr:row>37</xdr:row>
      <xdr:rowOff>90243</xdr:rowOff>
    </xdr:to>
    <xdr:sp macro="" textlink="">
      <xdr:nvSpPr>
        <xdr:cNvPr id="75" name="フローチャート: 判断 74"/>
        <xdr:cNvSpPr/>
      </xdr:nvSpPr>
      <xdr:spPr>
        <a:xfrm>
          <a:off x="1079500" y="6332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106770</xdr:rowOff>
    </xdr:from>
    <xdr:ext cx="469744" cy="259045"/>
    <xdr:sp macro="" textlink="">
      <xdr:nvSpPr>
        <xdr:cNvPr id="76" name="テキスト ボックス 75"/>
        <xdr:cNvSpPr txBox="1"/>
      </xdr:nvSpPr>
      <xdr:spPr>
        <a:xfrm>
          <a:off x="895428" y="610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112631</xdr:rowOff>
    </xdr:from>
    <xdr:to>
      <xdr:col>24</xdr:col>
      <xdr:colOff>114300</xdr:colOff>
      <xdr:row>38</xdr:row>
      <xdr:rowOff>42780</xdr:rowOff>
    </xdr:to>
    <xdr:sp macro="" textlink="">
      <xdr:nvSpPr>
        <xdr:cNvPr id="82" name="楕円 81"/>
        <xdr:cNvSpPr/>
      </xdr:nvSpPr>
      <xdr:spPr>
        <a:xfrm>
          <a:off x="4584700" y="64562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27558</xdr:rowOff>
    </xdr:from>
    <xdr:ext cx="469744" cy="259045"/>
    <xdr:sp macro="" textlink="">
      <xdr:nvSpPr>
        <xdr:cNvPr id="83" name="議会費該当値テキスト"/>
        <xdr:cNvSpPr txBox="1"/>
      </xdr:nvSpPr>
      <xdr:spPr>
        <a:xfrm>
          <a:off x="4686300" y="637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127218</xdr:rowOff>
    </xdr:from>
    <xdr:to>
      <xdr:col>20</xdr:col>
      <xdr:colOff>38100</xdr:colOff>
      <xdr:row>38</xdr:row>
      <xdr:rowOff>57368</xdr:rowOff>
    </xdr:to>
    <xdr:sp macro="" textlink="">
      <xdr:nvSpPr>
        <xdr:cNvPr id="84" name="楕円 83"/>
        <xdr:cNvSpPr/>
      </xdr:nvSpPr>
      <xdr:spPr>
        <a:xfrm>
          <a:off x="3746500" y="647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48495</xdr:rowOff>
    </xdr:from>
    <xdr:ext cx="469744" cy="259045"/>
    <xdr:sp macro="" textlink="">
      <xdr:nvSpPr>
        <xdr:cNvPr id="85" name="テキスト ボックス 84"/>
        <xdr:cNvSpPr txBox="1"/>
      </xdr:nvSpPr>
      <xdr:spPr>
        <a:xfrm>
          <a:off x="3562428" y="656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100657</xdr:rowOff>
    </xdr:from>
    <xdr:to>
      <xdr:col>15</xdr:col>
      <xdr:colOff>101600</xdr:colOff>
      <xdr:row>38</xdr:row>
      <xdr:rowOff>30807</xdr:rowOff>
    </xdr:to>
    <xdr:sp macro="" textlink="">
      <xdr:nvSpPr>
        <xdr:cNvPr id="86" name="楕円 85"/>
        <xdr:cNvSpPr/>
      </xdr:nvSpPr>
      <xdr:spPr>
        <a:xfrm>
          <a:off x="2857500" y="644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21934</xdr:rowOff>
    </xdr:from>
    <xdr:ext cx="469744" cy="259045"/>
    <xdr:sp macro="" textlink="">
      <xdr:nvSpPr>
        <xdr:cNvPr id="87" name="テキスト ボックス 86"/>
        <xdr:cNvSpPr txBox="1"/>
      </xdr:nvSpPr>
      <xdr:spPr>
        <a:xfrm>
          <a:off x="2673428" y="653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93254</xdr:rowOff>
    </xdr:from>
    <xdr:to>
      <xdr:col>10</xdr:col>
      <xdr:colOff>165100</xdr:colOff>
      <xdr:row>38</xdr:row>
      <xdr:rowOff>23405</xdr:rowOff>
    </xdr:to>
    <xdr:sp macro="" textlink="">
      <xdr:nvSpPr>
        <xdr:cNvPr id="88" name="楕円 87"/>
        <xdr:cNvSpPr/>
      </xdr:nvSpPr>
      <xdr:spPr>
        <a:xfrm>
          <a:off x="1968500" y="64369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14531</xdr:rowOff>
    </xdr:from>
    <xdr:ext cx="469744" cy="259045"/>
    <xdr:sp macro="" textlink="">
      <xdr:nvSpPr>
        <xdr:cNvPr id="89" name="テキスト ボックス 88"/>
        <xdr:cNvSpPr txBox="1"/>
      </xdr:nvSpPr>
      <xdr:spPr>
        <a:xfrm>
          <a:off x="1784428" y="652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126347</xdr:rowOff>
    </xdr:from>
    <xdr:to>
      <xdr:col>6</xdr:col>
      <xdr:colOff>38100</xdr:colOff>
      <xdr:row>38</xdr:row>
      <xdr:rowOff>56497</xdr:rowOff>
    </xdr:to>
    <xdr:sp macro="" textlink="">
      <xdr:nvSpPr>
        <xdr:cNvPr id="90" name="楕円 89"/>
        <xdr:cNvSpPr/>
      </xdr:nvSpPr>
      <xdr:spPr>
        <a:xfrm>
          <a:off x="1079500" y="646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47624</xdr:rowOff>
    </xdr:from>
    <xdr:ext cx="469744" cy="259045"/>
    <xdr:sp macro="" textlink="">
      <xdr:nvSpPr>
        <xdr:cNvPr id="91" name="テキスト ボックス 90"/>
        <xdr:cNvSpPr txBox="1"/>
      </xdr:nvSpPr>
      <xdr:spPr>
        <a:xfrm>
          <a:off x="895428" y="65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137368</xdr:rowOff>
    </xdr:from>
    <xdr:to>
      <xdr:col>24</xdr:col>
      <xdr:colOff>63500</xdr:colOff>
      <xdr:row>58</xdr:row>
      <xdr:rowOff>141936</xdr:rowOff>
    </xdr:to>
    <xdr:cxnSp macro="">
      <xdr:nvCxnSpPr>
        <xdr:cNvPr id="120" name="直線コネクタ 119"/>
        <xdr:cNvCxnSpPr/>
      </xdr:nvCxnSpPr>
      <xdr:spPr>
        <a:xfrm flipV="1">
          <a:off x="3797300" y="10081468"/>
          <a:ext cx="8382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69667</xdr:rowOff>
    </xdr:from>
    <xdr:to>
      <xdr:col>19</xdr:col>
      <xdr:colOff>177800</xdr:colOff>
      <xdr:row>58</xdr:row>
      <xdr:rowOff>141936</xdr:rowOff>
    </xdr:to>
    <xdr:cxnSp macro="">
      <xdr:nvCxnSpPr>
        <xdr:cNvPr id="123" name="直線コネクタ 122"/>
        <xdr:cNvCxnSpPr/>
      </xdr:nvCxnSpPr>
      <xdr:spPr>
        <a:xfrm>
          <a:off x="2908300" y="10013767"/>
          <a:ext cx="889000" cy="7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69667</xdr:rowOff>
    </xdr:from>
    <xdr:to>
      <xdr:col>15</xdr:col>
      <xdr:colOff>50800</xdr:colOff>
      <xdr:row>58</xdr:row>
      <xdr:rowOff>145257</xdr:rowOff>
    </xdr:to>
    <xdr:cxnSp macro="">
      <xdr:nvCxnSpPr>
        <xdr:cNvPr id="126" name="直線コネクタ 125"/>
        <xdr:cNvCxnSpPr/>
      </xdr:nvCxnSpPr>
      <xdr:spPr>
        <a:xfrm flipV="1">
          <a:off x="2019300" y="10013767"/>
          <a:ext cx="889000" cy="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145257</xdr:rowOff>
    </xdr:from>
    <xdr:to>
      <xdr:col>10</xdr:col>
      <xdr:colOff>114300</xdr:colOff>
      <xdr:row>58</xdr:row>
      <xdr:rowOff>153170</xdr:rowOff>
    </xdr:to>
    <xdr:cxnSp macro="">
      <xdr:nvCxnSpPr>
        <xdr:cNvPr id="129" name="直線コネクタ 128"/>
        <xdr:cNvCxnSpPr/>
      </xdr:nvCxnSpPr>
      <xdr:spPr>
        <a:xfrm flipV="1">
          <a:off x="1130300" y="10089357"/>
          <a:ext cx="889000" cy="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80487</xdr:rowOff>
    </xdr:from>
    <xdr:to>
      <xdr:col>10</xdr:col>
      <xdr:colOff>165100</xdr:colOff>
      <xdr:row>59</xdr:row>
      <xdr:rowOff>10637</xdr:rowOff>
    </xdr:to>
    <xdr:sp macro="" textlink="">
      <xdr:nvSpPr>
        <xdr:cNvPr id="130" name="フローチャート: 判断 129"/>
        <xdr:cNvSpPr/>
      </xdr:nvSpPr>
      <xdr:spPr>
        <a:xfrm>
          <a:off x="1968500" y="1002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27164</xdr:rowOff>
    </xdr:from>
    <xdr:ext cx="599010" cy="259045"/>
    <xdr:sp macro="" textlink="">
      <xdr:nvSpPr>
        <xdr:cNvPr id="131" name="テキスト ボックス 130"/>
        <xdr:cNvSpPr txBox="1"/>
      </xdr:nvSpPr>
      <xdr:spPr>
        <a:xfrm>
          <a:off x="1719795" y="979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83629</xdr:rowOff>
    </xdr:from>
    <xdr:to>
      <xdr:col>6</xdr:col>
      <xdr:colOff>38100</xdr:colOff>
      <xdr:row>59</xdr:row>
      <xdr:rowOff>13779</xdr:rowOff>
    </xdr:to>
    <xdr:sp macro="" textlink="">
      <xdr:nvSpPr>
        <xdr:cNvPr id="132" name="フローチャート: 判断 131"/>
        <xdr:cNvSpPr/>
      </xdr:nvSpPr>
      <xdr:spPr>
        <a:xfrm>
          <a:off x="1079500" y="1002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30306</xdr:rowOff>
    </xdr:from>
    <xdr:ext cx="599010" cy="259045"/>
    <xdr:sp macro="" textlink="">
      <xdr:nvSpPr>
        <xdr:cNvPr id="133" name="テキスト ボックス 132"/>
        <xdr:cNvSpPr txBox="1"/>
      </xdr:nvSpPr>
      <xdr:spPr>
        <a:xfrm>
          <a:off x="830795" y="980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86568</xdr:rowOff>
    </xdr:from>
    <xdr:to>
      <xdr:col>24</xdr:col>
      <xdr:colOff>114300</xdr:colOff>
      <xdr:row>59</xdr:row>
      <xdr:rowOff>16718</xdr:rowOff>
    </xdr:to>
    <xdr:sp macro="" textlink="">
      <xdr:nvSpPr>
        <xdr:cNvPr id="139" name="楕円 138"/>
        <xdr:cNvSpPr/>
      </xdr:nvSpPr>
      <xdr:spPr>
        <a:xfrm>
          <a:off x="4584700" y="1003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1495</xdr:rowOff>
    </xdr:from>
    <xdr:ext cx="599010" cy="259045"/>
    <xdr:sp macro="" textlink="">
      <xdr:nvSpPr>
        <xdr:cNvPr id="140" name="総務費該当値テキスト"/>
        <xdr:cNvSpPr txBox="1"/>
      </xdr:nvSpPr>
      <xdr:spPr>
        <a:xfrm>
          <a:off x="4686300" y="994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91136</xdr:rowOff>
    </xdr:from>
    <xdr:to>
      <xdr:col>20</xdr:col>
      <xdr:colOff>38100</xdr:colOff>
      <xdr:row>59</xdr:row>
      <xdr:rowOff>21286</xdr:rowOff>
    </xdr:to>
    <xdr:sp macro="" textlink="">
      <xdr:nvSpPr>
        <xdr:cNvPr id="141" name="楕円 140"/>
        <xdr:cNvSpPr/>
      </xdr:nvSpPr>
      <xdr:spPr>
        <a:xfrm>
          <a:off x="3746500" y="1003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12413</xdr:rowOff>
    </xdr:from>
    <xdr:ext cx="534377" cy="259045"/>
    <xdr:sp macro="" textlink="">
      <xdr:nvSpPr>
        <xdr:cNvPr id="142" name="テキスト ボックス 141"/>
        <xdr:cNvSpPr txBox="1"/>
      </xdr:nvSpPr>
      <xdr:spPr>
        <a:xfrm>
          <a:off x="3530111" y="101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18867</xdr:rowOff>
    </xdr:from>
    <xdr:to>
      <xdr:col>15</xdr:col>
      <xdr:colOff>101600</xdr:colOff>
      <xdr:row>58</xdr:row>
      <xdr:rowOff>120467</xdr:rowOff>
    </xdr:to>
    <xdr:sp macro="" textlink="">
      <xdr:nvSpPr>
        <xdr:cNvPr id="143" name="楕円 142"/>
        <xdr:cNvSpPr/>
      </xdr:nvSpPr>
      <xdr:spPr>
        <a:xfrm>
          <a:off x="2857500" y="996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111594</xdr:rowOff>
    </xdr:from>
    <xdr:ext cx="599010" cy="259045"/>
    <xdr:sp macro="" textlink="">
      <xdr:nvSpPr>
        <xdr:cNvPr id="144" name="テキスト ボックス 143"/>
        <xdr:cNvSpPr txBox="1"/>
      </xdr:nvSpPr>
      <xdr:spPr>
        <a:xfrm>
          <a:off x="2608795" y="1005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94457</xdr:rowOff>
    </xdr:from>
    <xdr:to>
      <xdr:col>10</xdr:col>
      <xdr:colOff>165100</xdr:colOff>
      <xdr:row>59</xdr:row>
      <xdr:rowOff>24607</xdr:rowOff>
    </xdr:to>
    <xdr:sp macro="" textlink="">
      <xdr:nvSpPr>
        <xdr:cNvPr id="145" name="楕円 144"/>
        <xdr:cNvSpPr/>
      </xdr:nvSpPr>
      <xdr:spPr>
        <a:xfrm>
          <a:off x="1968500" y="100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15734</xdr:rowOff>
    </xdr:from>
    <xdr:ext cx="534377" cy="259045"/>
    <xdr:sp macro="" textlink="">
      <xdr:nvSpPr>
        <xdr:cNvPr id="146" name="テキスト ボックス 145"/>
        <xdr:cNvSpPr txBox="1"/>
      </xdr:nvSpPr>
      <xdr:spPr>
        <a:xfrm>
          <a:off x="1752111" y="1013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102370</xdr:rowOff>
    </xdr:from>
    <xdr:to>
      <xdr:col>6</xdr:col>
      <xdr:colOff>38100</xdr:colOff>
      <xdr:row>59</xdr:row>
      <xdr:rowOff>32520</xdr:rowOff>
    </xdr:to>
    <xdr:sp macro="" textlink="">
      <xdr:nvSpPr>
        <xdr:cNvPr id="147" name="楕円 146"/>
        <xdr:cNvSpPr/>
      </xdr:nvSpPr>
      <xdr:spPr>
        <a:xfrm>
          <a:off x="1079500" y="10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23647</xdr:rowOff>
    </xdr:from>
    <xdr:ext cx="534377" cy="259045"/>
    <xdr:sp macro="" textlink="">
      <xdr:nvSpPr>
        <xdr:cNvPr id="148" name="テキスト ボックス 147"/>
        <xdr:cNvSpPr txBox="1"/>
      </xdr:nvSpPr>
      <xdr:spPr>
        <a:xfrm>
          <a:off x="863111" y="1013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31488</xdr:rowOff>
    </xdr:from>
    <xdr:to>
      <xdr:col>24</xdr:col>
      <xdr:colOff>63500</xdr:colOff>
      <xdr:row>76</xdr:row>
      <xdr:rowOff>88067</xdr:rowOff>
    </xdr:to>
    <xdr:cxnSp macro="">
      <xdr:nvCxnSpPr>
        <xdr:cNvPr id="178" name="直線コネクタ 177"/>
        <xdr:cNvCxnSpPr/>
      </xdr:nvCxnSpPr>
      <xdr:spPr>
        <a:xfrm>
          <a:off x="3797300" y="13061688"/>
          <a:ext cx="838200" cy="5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31488</xdr:rowOff>
    </xdr:from>
    <xdr:to>
      <xdr:col>19</xdr:col>
      <xdr:colOff>177800</xdr:colOff>
      <xdr:row>77</xdr:row>
      <xdr:rowOff>65618</xdr:rowOff>
    </xdr:to>
    <xdr:cxnSp macro="">
      <xdr:nvCxnSpPr>
        <xdr:cNvPr id="181" name="直線コネクタ 180"/>
        <xdr:cNvCxnSpPr/>
      </xdr:nvCxnSpPr>
      <xdr:spPr>
        <a:xfrm flipV="1">
          <a:off x="2908300" y="13061688"/>
          <a:ext cx="889000" cy="20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65618</xdr:rowOff>
    </xdr:from>
    <xdr:to>
      <xdr:col>15</xdr:col>
      <xdr:colOff>50800</xdr:colOff>
      <xdr:row>77</xdr:row>
      <xdr:rowOff>87168</xdr:rowOff>
    </xdr:to>
    <xdr:cxnSp macro="">
      <xdr:nvCxnSpPr>
        <xdr:cNvPr id="184" name="直線コネクタ 183"/>
        <xdr:cNvCxnSpPr/>
      </xdr:nvCxnSpPr>
      <xdr:spPr>
        <a:xfrm flipV="1">
          <a:off x="2019300" y="13267268"/>
          <a:ext cx="889000" cy="2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87168</xdr:rowOff>
    </xdr:from>
    <xdr:to>
      <xdr:col>10</xdr:col>
      <xdr:colOff>114300</xdr:colOff>
      <xdr:row>78</xdr:row>
      <xdr:rowOff>3645</xdr:rowOff>
    </xdr:to>
    <xdr:cxnSp macro="">
      <xdr:nvCxnSpPr>
        <xdr:cNvPr id="187" name="直線コネクタ 186"/>
        <xdr:cNvCxnSpPr/>
      </xdr:nvCxnSpPr>
      <xdr:spPr>
        <a:xfrm flipV="1">
          <a:off x="1130300" y="13288818"/>
          <a:ext cx="889000" cy="8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123372</xdr:rowOff>
    </xdr:from>
    <xdr:to>
      <xdr:col>10</xdr:col>
      <xdr:colOff>165100</xdr:colOff>
      <xdr:row>77</xdr:row>
      <xdr:rowOff>53522</xdr:rowOff>
    </xdr:to>
    <xdr:sp macro="" textlink="">
      <xdr:nvSpPr>
        <xdr:cNvPr id="188" name="フローチャート: 判断 187"/>
        <xdr:cNvSpPr/>
      </xdr:nvSpPr>
      <xdr:spPr>
        <a:xfrm>
          <a:off x="1968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70050</xdr:rowOff>
    </xdr:from>
    <xdr:ext cx="599010" cy="259045"/>
    <xdr:sp macro="" textlink="">
      <xdr:nvSpPr>
        <xdr:cNvPr id="189" name="テキスト ボックス 188"/>
        <xdr:cNvSpPr txBox="1"/>
      </xdr:nvSpPr>
      <xdr:spPr>
        <a:xfrm>
          <a:off x="1719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157891</xdr:rowOff>
    </xdr:from>
    <xdr:to>
      <xdr:col>6</xdr:col>
      <xdr:colOff>38100</xdr:colOff>
      <xdr:row>77</xdr:row>
      <xdr:rowOff>88041</xdr:rowOff>
    </xdr:to>
    <xdr:sp macro="" textlink="">
      <xdr:nvSpPr>
        <xdr:cNvPr id="190" name="フローチャート: 判断 189"/>
        <xdr:cNvSpPr/>
      </xdr:nvSpPr>
      <xdr:spPr>
        <a:xfrm>
          <a:off x="1079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104568</xdr:rowOff>
    </xdr:from>
    <xdr:ext cx="599010" cy="259045"/>
    <xdr:sp macro="" textlink="">
      <xdr:nvSpPr>
        <xdr:cNvPr id="191" name="テキスト ボックス 190"/>
        <xdr:cNvSpPr txBox="1"/>
      </xdr:nvSpPr>
      <xdr:spPr>
        <a:xfrm>
          <a:off x="830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37267</xdr:rowOff>
    </xdr:from>
    <xdr:to>
      <xdr:col>24</xdr:col>
      <xdr:colOff>114300</xdr:colOff>
      <xdr:row>76</xdr:row>
      <xdr:rowOff>138867</xdr:rowOff>
    </xdr:to>
    <xdr:sp macro="" textlink="">
      <xdr:nvSpPr>
        <xdr:cNvPr id="197" name="楕円 196"/>
        <xdr:cNvSpPr/>
      </xdr:nvSpPr>
      <xdr:spPr>
        <a:xfrm>
          <a:off x="4584700" y="130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15694</xdr:rowOff>
    </xdr:from>
    <xdr:ext cx="599010" cy="259045"/>
    <xdr:sp macro="" textlink="">
      <xdr:nvSpPr>
        <xdr:cNvPr id="198" name="民生費該当値テキスト"/>
        <xdr:cNvSpPr txBox="1"/>
      </xdr:nvSpPr>
      <xdr:spPr>
        <a:xfrm>
          <a:off x="4686300" y="130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152138</xdr:rowOff>
    </xdr:from>
    <xdr:to>
      <xdr:col>20</xdr:col>
      <xdr:colOff>38100</xdr:colOff>
      <xdr:row>76</xdr:row>
      <xdr:rowOff>82288</xdr:rowOff>
    </xdr:to>
    <xdr:sp macro="" textlink="">
      <xdr:nvSpPr>
        <xdr:cNvPr id="199" name="楕円 198"/>
        <xdr:cNvSpPr/>
      </xdr:nvSpPr>
      <xdr:spPr>
        <a:xfrm>
          <a:off x="3746500" y="1301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73415</xdr:rowOff>
    </xdr:from>
    <xdr:ext cx="599010" cy="259045"/>
    <xdr:sp macro="" textlink="">
      <xdr:nvSpPr>
        <xdr:cNvPr id="200" name="テキスト ボックス 199"/>
        <xdr:cNvSpPr txBox="1"/>
      </xdr:nvSpPr>
      <xdr:spPr>
        <a:xfrm>
          <a:off x="3497795" y="1310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14818</xdr:rowOff>
    </xdr:from>
    <xdr:to>
      <xdr:col>15</xdr:col>
      <xdr:colOff>101600</xdr:colOff>
      <xdr:row>77</xdr:row>
      <xdr:rowOff>116418</xdr:rowOff>
    </xdr:to>
    <xdr:sp macro="" textlink="">
      <xdr:nvSpPr>
        <xdr:cNvPr id="201" name="楕円 200"/>
        <xdr:cNvSpPr/>
      </xdr:nvSpPr>
      <xdr:spPr>
        <a:xfrm>
          <a:off x="2857500" y="1321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107545</xdr:rowOff>
    </xdr:from>
    <xdr:ext cx="599010" cy="259045"/>
    <xdr:sp macro="" textlink="">
      <xdr:nvSpPr>
        <xdr:cNvPr id="202" name="テキスト ボックス 201"/>
        <xdr:cNvSpPr txBox="1"/>
      </xdr:nvSpPr>
      <xdr:spPr>
        <a:xfrm>
          <a:off x="2608795" y="1330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36368</xdr:rowOff>
    </xdr:from>
    <xdr:to>
      <xdr:col>10</xdr:col>
      <xdr:colOff>165100</xdr:colOff>
      <xdr:row>77</xdr:row>
      <xdr:rowOff>137968</xdr:rowOff>
    </xdr:to>
    <xdr:sp macro="" textlink="">
      <xdr:nvSpPr>
        <xdr:cNvPr id="203" name="楕円 202"/>
        <xdr:cNvSpPr/>
      </xdr:nvSpPr>
      <xdr:spPr>
        <a:xfrm>
          <a:off x="1968500" y="132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129095</xdr:rowOff>
    </xdr:from>
    <xdr:ext cx="599010" cy="259045"/>
    <xdr:sp macro="" textlink="">
      <xdr:nvSpPr>
        <xdr:cNvPr id="204" name="テキスト ボックス 203"/>
        <xdr:cNvSpPr txBox="1"/>
      </xdr:nvSpPr>
      <xdr:spPr>
        <a:xfrm>
          <a:off x="1719795" y="1333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124295</xdr:rowOff>
    </xdr:from>
    <xdr:to>
      <xdr:col>6</xdr:col>
      <xdr:colOff>38100</xdr:colOff>
      <xdr:row>78</xdr:row>
      <xdr:rowOff>54445</xdr:rowOff>
    </xdr:to>
    <xdr:sp macro="" textlink="">
      <xdr:nvSpPr>
        <xdr:cNvPr id="205" name="楕円 204"/>
        <xdr:cNvSpPr/>
      </xdr:nvSpPr>
      <xdr:spPr>
        <a:xfrm>
          <a:off x="1079500" y="133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45572</xdr:rowOff>
    </xdr:from>
    <xdr:ext cx="599010" cy="259045"/>
    <xdr:sp macro="" textlink="">
      <xdr:nvSpPr>
        <xdr:cNvPr id="206" name="テキスト ボックス 205"/>
        <xdr:cNvSpPr txBox="1"/>
      </xdr:nvSpPr>
      <xdr:spPr>
        <a:xfrm>
          <a:off x="830795" y="1341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90063</xdr:rowOff>
    </xdr:from>
    <xdr:to>
      <xdr:col>24</xdr:col>
      <xdr:colOff>63500</xdr:colOff>
      <xdr:row>97</xdr:row>
      <xdr:rowOff>97509</xdr:rowOff>
    </xdr:to>
    <xdr:cxnSp macro="">
      <xdr:nvCxnSpPr>
        <xdr:cNvPr id="235" name="直線コネクタ 234"/>
        <xdr:cNvCxnSpPr/>
      </xdr:nvCxnSpPr>
      <xdr:spPr>
        <a:xfrm>
          <a:off x="3797300" y="16720713"/>
          <a:ext cx="8382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90063</xdr:rowOff>
    </xdr:from>
    <xdr:to>
      <xdr:col>19</xdr:col>
      <xdr:colOff>177800</xdr:colOff>
      <xdr:row>98</xdr:row>
      <xdr:rowOff>4034</xdr:rowOff>
    </xdr:to>
    <xdr:cxnSp macro="">
      <xdr:nvCxnSpPr>
        <xdr:cNvPr id="238" name="直線コネクタ 237"/>
        <xdr:cNvCxnSpPr/>
      </xdr:nvCxnSpPr>
      <xdr:spPr>
        <a:xfrm flipV="1">
          <a:off x="2908300" y="16720713"/>
          <a:ext cx="889000" cy="8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4034</xdr:rowOff>
    </xdr:from>
    <xdr:to>
      <xdr:col>15</xdr:col>
      <xdr:colOff>50800</xdr:colOff>
      <xdr:row>98</xdr:row>
      <xdr:rowOff>33286</xdr:rowOff>
    </xdr:to>
    <xdr:cxnSp macro="">
      <xdr:nvCxnSpPr>
        <xdr:cNvPr id="241" name="直線コネクタ 240"/>
        <xdr:cNvCxnSpPr/>
      </xdr:nvCxnSpPr>
      <xdr:spPr>
        <a:xfrm flipV="1">
          <a:off x="2019300" y="16806134"/>
          <a:ext cx="889000" cy="2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29538</xdr:rowOff>
    </xdr:from>
    <xdr:to>
      <xdr:col>10</xdr:col>
      <xdr:colOff>114300</xdr:colOff>
      <xdr:row>98</xdr:row>
      <xdr:rowOff>33286</xdr:rowOff>
    </xdr:to>
    <xdr:cxnSp macro="">
      <xdr:nvCxnSpPr>
        <xdr:cNvPr id="244" name="直線コネクタ 243"/>
        <xdr:cNvCxnSpPr/>
      </xdr:nvCxnSpPr>
      <xdr:spPr>
        <a:xfrm>
          <a:off x="1130300" y="16831638"/>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133454</xdr:rowOff>
    </xdr:from>
    <xdr:to>
      <xdr:col>10</xdr:col>
      <xdr:colOff>165100</xdr:colOff>
      <xdr:row>97</xdr:row>
      <xdr:rowOff>63604</xdr:rowOff>
    </xdr:to>
    <xdr:sp macro="" textlink="">
      <xdr:nvSpPr>
        <xdr:cNvPr id="245" name="フローチャート: 判断 244"/>
        <xdr:cNvSpPr/>
      </xdr:nvSpPr>
      <xdr:spPr>
        <a:xfrm>
          <a:off x="19685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80131</xdr:rowOff>
    </xdr:from>
    <xdr:ext cx="534377" cy="259045"/>
    <xdr:sp macro="" textlink="">
      <xdr:nvSpPr>
        <xdr:cNvPr id="246" name="テキスト ボックス 245"/>
        <xdr:cNvSpPr txBox="1"/>
      </xdr:nvSpPr>
      <xdr:spPr>
        <a:xfrm>
          <a:off x="1752111" y="1636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151270</xdr:rowOff>
    </xdr:from>
    <xdr:to>
      <xdr:col>6</xdr:col>
      <xdr:colOff>38100</xdr:colOff>
      <xdr:row>97</xdr:row>
      <xdr:rowOff>81420</xdr:rowOff>
    </xdr:to>
    <xdr:sp macro="" textlink="">
      <xdr:nvSpPr>
        <xdr:cNvPr id="247" name="フローチャート: 判断 246"/>
        <xdr:cNvSpPr/>
      </xdr:nvSpPr>
      <xdr:spPr>
        <a:xfrm>
          <a:off x="1079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97947</xdr:rowOff>
    </xdr:from>
    <xdr:ext cx="534377" cy="259045"/>
    <xdr:sp macro="" textlink="">
      <xdr:nvSpPr>
        <xdr:cNvPr id="248" name="テキスト ボックス 247"/>
        <xdr:cNvSpPr txBox="1"/>
      </xdr:nvSpPr>
      <xdr:spPr>
        <a:xfrm>
          <a:off x="863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46709</xdr:rowOff>
    </xdr:from>
    <xdr:to>
      <xdr:col>24</xdr:col>
      <xdr:colOff>114300</xdr:colOff>
      <xdr:row>97</xdr:row>
      <xdr:rowOff>148309</xdr:rowOff>
    </xdr:to>
    <xdr:sp macro="" textlink="">
      <xdr:nvSpPr>
        <xdr:cNvPr id="254" name="楕円 253"/>
        <xdr:cNvSpPr/>
      </xdr:nvSpPr>
      <xdr:spPr>
        <a:xfrm>
          <a:off x="4584700" y="1667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133086</xdr:rowOff>
    </xdr:from>
    <xdr:ext cx="534377" cy="259045"/>
    <xdr:sp macro="" textlink="">
      <xdr:nvSpPr>
        <xdr:cNvPr id="255" name="衛生費該当値テキスト"/>
        <xdr:cNvSpPr txBox="1"/>
      </xdr:nvSpPr>
      <xdr:spPr>
        <a:xfrm>
          <a:off x="4686300" y="165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39263</xdr:rowOff>
    </xdr:from>
    <xdr:to>
      <xdr:col>20</xdr:col>
      <xdr:colOff>38100</xdr:colOff>
      <xdr:row>97</xdr:row>
      <xdr:rowOff>140863</xdr:rowOff>
    </xdr:to>
    <xdr:sp macro="" textlink="">
      <xdr:nvSpPr>
        <xdr:cNvPr id="256" name="楕円 255"/>
        <xdr:cNvSpPr/>
      </xdr:nvSpPr>
      <xdr:spPr>
        <a:xfrm>
          <a:off x="3746500" y="1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131990</xdr:rowOff>
    </xdr:from>
    <xdr:ext cx="534377" cy="259045"/>
    <xdr:sp macro="" textlink="">
      <xdr:nvSpPr>
        <xdr:cNvPr id="257" name="テキスト ボックス 256"/>
        <xdr:cNvSpPr txBox="1"/>
      </xdr:nvSpPr>
      <xdr:spPr>
        <a:xfrm>
          <a:off x="3530111" y="1676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124684</xdr:rowOff>
    </xdr:from>
    <xdr:to>
      <xdr:col>15</xdr:col>
      <xdr:colOff>101600</xdr:colOff>
      <xdr:row>98</xdr:row>
      <xdr:rowOff>54834</xdr:rowOff>
    </xdr:to>
    <xdr:sp macro="" textlink="">
      <xdr:nvSpPr>
        <xdr:cNvPr id="258" name="楕円 257"/>
        <xdr:cNvSpPr/>
      </xdr:nvSpPr>
      <xdr:spPr>
        <a:xfrm>
          <a:off x="2857500" y="167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45961</xdr:rowOff>
    </xdr:from>
    <xdr:ext cx="534377" cy="259045"/>
    <xdr:sp macro="" textlink="">
      <xdr:nvSpPr>
        <xdr:cNvPr id="259" name="テキスト ボックス 258"/>
        <xdr:cNvSpPr txBox="1"/>
      </xdr:nvSpPr>
      <xdr:spPr>
        <a:xfrm>
          <a:off x="2641111" y="1684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153936</xdr:rowOff>
    </xdr:from>
    <xdr:to>
      <xdr:col>10</xdr:col>
      <xdr:colOff>165100</xdr:colOff>
      <xdr:row>98</xdr:row>
      <xdr:rowOff>84086</xdr:rowOff>
    </xdr:to>
    <xdr:sp macro="" textlink="">
      <xdr:nvSpPr>
        <xdr:cNvPr id="260" name="楕円 259"/>
        <xdr:cNvSpPr/>
      </xdr:nvSpPr>
      <xdr:spPr>
        <a:xfrm>
          <a:off x="1968500" y="1678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75213</xdr:rowOff>
    </xdr:from>
    <xdr:ext cx="534377" cy="259045"/>
    <xdr:sp macro="" textlink="">
      <xdr:nvSpPr>
        <xdr:cNvPr id="261" name="テキスト ボックス 260"/>
        <xdr:cNvSpPr txBox="1"/>
      </xdr:nvSpPr>
      <xdr:spPr>
        <a:xfrm>
          <a:off x="1752111" y="1687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150188</xdr:rowOff>
    </xdr:from>
    <xdr:to>
      <xdr:col>6</xdr:col>
      <xdr:colOff>38100</xdr:colOff>
      <xdr:row>98</xdr:row>
      <xdr:rowOff>80338</xdr:rowOff>
    </xdr:to>
    <xdr:sp macro="" textlink="">
      <xdr:nvSpPr>
        <xdr:cNvPr id="262" name="楕円 261"/>
        <xdr:cNvSpPr/>
      </xdr:nvSpPr>
      <xdr:spPr>
        <a:xfrm>
          <a:off x="1079500" y="167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71465</xdr:rowOff>
    </xdr:from>
    <xdr:ext cx="534377" cy="259045"/>
    <xdr:sp macro="" textlink="">
      <xdr:nvSpPr>
        <xdr:cNvPr id="263" name="テキスト ボックス 262"/>
        <xdr:cNvSpPr txBox="1"/>
      </xdr:nvSpPr>
      <xdr:spPr>
        <a:xfrm>
          <a:off x="863111" y="168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87122</xdr:rowOff>
    </xdr:from>
    <xdr:to>
      <xdr:col>55</xdr:col>
      <xdr:colOff>0</xdr:colOff>
      <xdr:row>38</xdr:row>
      <xdr:rowOff>92608</xdr:rowOff>
    </xdr:to>
    <xdr:cxnSp macro="">
      <xdr:nvCxnSpPr>
        <xdr:cNvPr id="290" name="直線コネクタ 289"/>
        <xdr:cNvCxnSpPr/>
      </xdr:nvCxnSpPr>
      <xdr:spPr>
        <a:xfrm>
          <a:off x="9639300" y="6602222"/>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53746</xdr:rowOff>
    </xdr:from>
    <xdr:to>
      <xdr:col>50</xdr:col>
      <xdr:colOff>114300</xdr:colOff>
      <xdr:row>38</xdr:row>
      <xdr:rowOff>87122</xdr:rowOff>
    </xdr:to>
    <xdr:cxnSp macro="">
      <xdr:nvCxnSpPr>
        <xdr:cNvPr id="293" name="直線コネクタ 292"/>
        <xdr:cNvCxnSpPr/>
      </xdr:nvCxnSpPr>
      <xdr:spPr>
        <a:xfrm>
          <a:off x="8750300" y="6568846"/>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45974</xdr:rowOff>
    </xdr:from>
    <xdr:to>
      <xdr:col>45</xdr:col>
      <xdr:colOff>177800</xdr:colOff>
      <xdr:row>38</xdr:row>
      <xdr:rowOff>53746</xdr:rowOff>
    </xdr:to>
    <xdr:cxnSp macro="">
      <xdr:nvCxnSpPr>
        <xdr:cNvPr id="296" name="直線コネクタ 295"/>
        <xdr:cNvCxnSpPr/>
      </xdr:nvCxnSpPr>
      <xdr:spPr>
        <a:xfrm>
          <a:off x="7861300" y="6561074"/>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45974</xdr:rowOff>
    </xdr:from>
    <xdr:to>
      <xdr:col>41</xdr:col>
      <xdr:colOff>50800</xdr:colOff>
      <xdr:row>38</xdr:row>
      <xdr:rowOff>72949</xdr:rowOff>
    </xdr:to>
    <xdr:cxnSp macro="">
      <xdr:nvCxnSpPr>
        <xdr:cNvPr id="299" name="直線コネクタ 298"/>
        <xdr:cNvCxnSpPr/>
      </xdr:nvCxnSpPr>
      <xdr:spPr>
        <a:xfrm flipV="1">
          <a:off x="6972300" y="6561074"/>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0" name="フローチャート: 判断 299"/>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1" name="テキスト ボックス 300"/>
        <xdr:cNvSpPr txBox="1"/>
      </xdr:nvSpPr>
      <xdr:spPr>
        <a:xfrm>
          <a:off x="7672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2" name="フローチャート: 判断 301"/>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3" name="テキスト ボックス 302"/>
        <xdr:cNvSpPr txBox="1"/>
      </xdr:nvSpPr>
      <xdr:spPr>
        <a:xfrm>
          <a:off x="6783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41808</xdr:rowOff>
    </xdr:from>
    <xdr:to>
      <xdr:col>55</xdr:col>
      <xdr:colOff>50800</xdr:colOff>
      <xdr:row>38</xdr:row>
      <xdr:rowOff>143408</xdr:rowOff>
    </xdr:to>
    <xdr:sp macro="" textlink="">
      <xdr:nvSpPr>
        <xdr:cNvPr id="309" name="楕円 308"/>
        <xdr:cNvSpPr/>
      </xdr:nvSpPr>
      <xdr:spPr>
        <a:xfrm>
          <a:off x="10426700" y="655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128185</xdr:rowOff>
    </xdr:from>
    <xdr:ext cx="378565" cy="259045"/>
    <xdr:sp macro="" textlink="">
      <xdr:nvSpPr>
        <xdr:cNvPr id="310" name="労働費該当値テキスト"/>
        <xdr:cNvSpPr txBox="1"/>
      </xdr:nvSpPr>
      <xdr:spPr>
        <a:xfrm>
          <a:off x="10528300" y="6471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36322</xdr:rowOff>
    </xdr:from>
    <xdr:to>
      <xdr:col>50</xdr:col>
      <xdr:colOff>165100</xdr:colOff>
      <xdr:row>38</xdr:row>
      <xdr:rowOff>137922</xdr:rowOff>
    </xdr:to>
    <xdr:sp macro="" textlink="">
      <xdr:nvSpPr>
        <xdr:cNvPr id="311" name="楕円 310"/>
        <xdr:cNvSpPr/>
      </xdr:nvSpPr>
      <xdr:spPr>
        <a:xfrm>
          <a:off x="9588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129049</xdr:rowOff>
    </xdr:from>
    <xdr:ext cx="378565" cy="259045"/>
    <xdr:sp macro="" textlink="">
      <xdr:nvSpPr>
        <xdr:cNvPr id="312" name="テキスト ボックス 311"/>
        <xdr:cNvSpPr txBox="1"/>
      </xdr:nvSpPr>
      <xdr:spPr>
        <a:xfrm>
          <a:off x="9450017" y="664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2946</xdr:rowOff>
    </xdr:from>
    <xdr:to>
      <xdr:col>46</xdr:col>
      <xdr:colOff>38100</xdr:colOff>
      <xdr:row>38</xdr:row>
      <xdr:rowOff>104546</xdr:rowOff>
    </xdr:to>
    <xdr:sp macro="" textlink="">
      <xdr:nvSpPr>
        <xdr:cNvPr id="313" name="楕円 312"/>
        <xdr:cNvSpPr/>
      </xdr:nvSpPr>
      <xdr:spPr>
        <a:xfrm>
          <a:off x="8699500" y="65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95673</xdr:rowOff>
    </xdr:from>
    <xdr:ext cx="378565" cy="259045"/>
    <xdr:sp macro="" textlink="">
      <xdr:nvSpPr>
        <xdr:cNvPr id="314" name="テキスト ボックス 313"/>
        <xdr:cNvSpPr txBox="1"/>
      </xdr:nvSpPr>
      <xdr:spPr>
        <a:xfrm>
          <a:off x="8561017" y="66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166624</xdr:rowOff>
    </xdr:from>
    <xdr:to>
      <xdr:col>41</xdr:col>
      <xdr:colOff>101600</xdr:colOff>
      <xdr:row>38</xdr:row>
      <xdr:rowOff>96774</xdr:rowOff>
    </xdr:to>
    <xdr:sp macro="" textlink="">
      <xdr:nvSpPr>
        <xdr:cNvPr id="315" name="楕円 314"/>
        <xdr:cNvSpPr/>
      </xdr:nvSpPr>
      <xdr:spPr>
        <a:xfrm>
          <a:off x="7810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87901</xdr:rowOff>
    </xdr:from>
    <xdr:ext cx="378565" cy="259045"/>
    <xdr:sp macro="" textlink="">
      <xdr:nvSpPr>
        <xdr:cNvPr id="316" name="テキスト ボックス 315"/>
        <xdr:cNvSpPr txBox="1"/>
      </xdr:nvSpPr>
      <xdr:spPr>
        <a:xfrm>
          <a:off x="7672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22149</xdr:rowOff>
    </xdr:from>
    <xdr:to>
      <xdr:col>36</xdr:col>
      <xdr:colOff>165100</xdr:colOff>
      <xdr:row>38</xdr:row>
      <xdr:rowOff>123749</xdr:rowOff>
    </xdr:to>
    <xdr:sp macro="" textlink="">
      <xdr:nvSpPr>
        <xdr:cNvPr id="317" name="楕円 316"/>
        <xdr:cNvSpPr/>
      </xdr:nvSpPr>
      <xdr:spPr>
        <a:xfrm>
          <a:off x="69215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114876</xdr:rowOff>
    </xdr:from>
    <xdr:ext cx="378565" cy="259045"/>
    <xdr:sp macro="" textlink="">
      <xdr:nvSpPr>
        <xdr:cNvPr id="318" name="テキスト ボックス 317"/>
        <xdr:cNvSpPr txBox="1"/>
      </xdr:nvSpPr>
      <xdr:spPr>
        <a:xfrm>
          <a:off x="6783017" y="6629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165787</xdr:rowOff>
    </xdr:from>
    <xdr:to>
      <xdr:col>55</xdr:col>
      <xdr:colOff>0</xdr:colOff>
      <xdr:row>59</xdr:row>
      <xdr:rowOff>4677</xdr:rowOff>
    </xdr:to>
    <xdr:cxnSp macro="">
      <xdr:nvCxnSpPr>
        <xdr:cNvPr id="347" name="直線コネクタ 346"/>
        <xdr:cNvCxnSpPr/>
      </xdr:nvCxnSpPr>
      <xdr:spPr>
        <a:xfrm flipV="1">
          <a:off x="9639300" y="10109887"/>
          <a:ext cx="838200" cy="1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165166</xdr:rowOff>
    </xdr:from>
    <xdr:to>
      <xdr:col>50</xdr:col>
      <xdr:colOff>114300</xdr:colOff>
      <xdr:row>59</xdr:row>
      <xdr:rowOff>4677</xdr:rowOff>
    </xdr:to>
    <xdr:cxnSp macro="">
      <xdr:nvCxnSpPr>
        <xdr:cNvPr id="350" name="直線コネクタ 349"/>
        <xdr:cNvCxnSpPr/>
      </xdr:nvCxnSpPr>
      <xdr:spPr>
        <a:xfrm>
          <a:off x="8750300" y="10109266"/>
          <a:ext cx="889000" cy="1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155070</xdr:rowOff>
    </xdr:from>
    <xdr:to>
      <xdr:col>45</xdr:col>
      <xdr:colOff>177800</xdr:colOff>
      <xdr:row>58</xdr:row>
      <xdr:rowOff>165166</xdr:rowOff>
    </xdr:to>
    <xdr:cxnSp macro="">
      <xdr:nvCxnSpPr>
        <xdr:cNvPr id="353" name="直線コネクタ 352"/>
        <xdr:cNvCxnSpPr/>
      </xdr:nvCxnSpPr>
      <xdr:spPr>
        <a:xfrm>
          <a:off x="7861300" y="10099170"/>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133505</xdr:rowOff>
    </xdr:from>
    <xdr:to>
      <xdr:col>41</xdr:col>
      <xdr:colOff>50800</xdr:colOff>
      <xdr:row>58</xdr:row>
      <xdr:rowOff>155070</xdr:rowOff>
    </xdr:to>
    <xdr:cxnSp macro="">
      <xdr:nvCxnSpPr>
        <xdr:cNvPr id="356" name="直線コネクタ 355"/>
        <xdr:cNvCxnSpPr/>
      </xdr:nvCxnSpPr>
      <xdr:spPr>
        <a:xfrm>
          <a:off x="6972300" y="10077605"/>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20228</xdr:rowOff>
    </xdr:from>
    <xdr:to>
      <xdr:col>41</xdr:col>
      <xdr:colOff>101600</xdr:colOff>
      <xdr:row>58</xdr:row>
      <xdr:rowOff>121828</xdr:rowOff>
    </xdr:to>
    <xdr:sp macro="" textlink="">
      <xdr:nvSpPr>
        <xdr:cNvPr id="357" name="フローチャート: 判断 356"/>
        <xdr:cNvSpPr/>
      </xdr:nvSpPr>
      <xdr:spPr>
        <a:xfrm>
          <a:off x="7810500" y="996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138355</xdr:rowOff>
    </xdr:from>
    <xdr:ext cx="534377" cy="259045"/>
    <xdr:sp macro="" textlink="">
      <xdr:nvSpPr>
        <xdr:cNvPr id="358" name="テキスト ボックス 357"/>
        <xdr:cNvSpPr txBox="1"/>
      </xdr:nvSpPr>
      <xdr:spPr>
        <a:xfrm>
          <a:off x="7594111" y="973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19314</xdr:rowOff>
    </xdr:from>
    <xdr:to>
      <xdr:col>36</xdr:col>
      <xdr:colOff>165100</xdr:colOff>
      <xdr:row>58</xdr:row>
      <xdr:rowOff>120914</xdr:rowOff>
    </xdr:to>
    <xdr:sp macro="" textlink="">
      <xdr:nvSpPr>
        <xdr:cNvPr id="359" name="フローチャート: 判断 358"/>
        <xdr:cNvSpPr/>
      </xdr:nvSpPr>
      <xdr:spPr>
        <a:xfrm>
          <a:off x="6921500" y="996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137441</xdr:rowOff>
    </xdr:from>
    <xdr:ext cx="534377" cy="259045"/>
    <xdr:sp macro="" textlink="">
      <xdr:nvSpPr>
        <xdr:cNvPr id="360" name="テキスト ボックス 359"/>
        <xdr:cNvSpPr txBox="1"/>
      </xdr:nvSpPr>
      <xdr:spPr>
        <a:xfrm>
          <a:off x="6705111" y="97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114987</xdr:rowOff>
    </xdr:from>
    <xdr:to>
      <xdr:col>55</xdr:col>
      <xdr:colOff>50800</xdr:colOff>
      <xdr:row>59</xdr:row>
      <xdr:rowOff>45137</xdr:rowOff>
    </xdr:to>
    <xdr:sp macro="" textlink="">
      <xdr:nvSpPr>
        <xdr:cNvPr id="366" name="楕円 365"/>
        <xdr:cNvSpPr/>
      </xdr:nvSpPr>
      <xdr:spPr>
        <a:xfrm>
          <a:off x="10426700" y="1005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29914</xdr:rowOff>
    </xdr:from>
    <xdr:ext cx="534377" cy="259045"/>
    <xdr:sp macro="" textlink="">
      <xdr:nvSpPr>
        <xdr:cNvPr id="367" name="農林水産業費該当値テキスト"/>
        <xdr:cNvSpPr txBox="1"/>
      </xdr:nvSpPr>
      <xdr:spPr>
        <a:xfrm>
          <a:off x="10528300" y="997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125327</xdr:rowOff>
    </xdr:from>
    <xdr:to>
      <xdr:col>50</xdr:col>
      <xdr:colOff>165100</xdr:colOff>
      <xdr:row>59</xdr:row>
      <xdr:rowOff>55477</xdr:rowOff>
    </xdr:to>
    <xdr:sp macro="" textlink="">
      <xdr:nvSpPr>
        <xdr:cNvPr id="368" name="楕円 367"/>
        <xdr:cNvSpPr/>
      </xdr:nvSpPr>
      <xdr:spPr>
        <a:xfrm>
          <a:off x="9588500" y="100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46604</xdr:rowOff>
    </xdr:from>
    <xdr:ext cx="534377" cy="259045"/>
    <xdr:sp macro="" textlink="">
      <xdr:nvSpPr>
        <xdr:cNvPr id="369" name="テキスト ボックス 368"/>
        <xdr:cNvSpPr txBox="1"/>
      </xdr:nvSpPr>
      <xdr:spPr>
        <a:xfrm>
          <a:off x="9372111" y="1016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114366</xdr:rowOff>
    </xdr:from>
    <xdr:to>
      <xdr:col>46</xdr:col>
      <xdr:colOff>38100</xdr:colOff>
      <xdr:row>59</xdr:row>
      <xdr:rowOff>44516</xdr:rowOff>
    </xdr:to>
    <xdr:sp macro="" textlink="">
      <xdr:nvSpPr>
        <xdr:cNvPr id="370" name="楕円 369"/>
        <xdr:cNvSpPr/>
      </xdr:nvSpPr>
      <xdr:spPr>
        <a:xfrm>
          <a:off x="8699500" y="1005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35643</xdr:rowOff>
    </xdr:from>
    <xdr:ext cx="534377" cy="259045"/>
    <xdr:sp macro="" textlink="">
      <xdr:nvSpPr>
        <xdr:cNvPr id="371" name="テキスト ボックス 370"/>
        <xdr:cNvSpPr txBox="1"/>
      </xdr:nvSpPr>
      <xdr:spPr>
        <a:xfrm>
          <a:off x="8483111" y="1015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104270</xdr:rowOff>
    </xdr:from>
    <xdr:to>
      <xdr:col>41</xdr:col>
      <xdr:colOff>101600</xdr:colOff>
      <xdr:row>59</xdr:row>
      <xdr:rowOff>34420</xdr:rowOff>
    </xdr:to>
    <xdr:sp macro="" textlink="">
      <xdr:nvSpPr>
        <xdr:cNvPr id="372" name="楕円 371"/>
        <xdr:cNvSpPr/>
      </xdr:nvSpPr>
      <xdr:spPr>
        <a:xfrm>
          <a:off x="7810500" y="1004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25547</xdr:rowOff>
    </xdr:from>
    <xdr:ext cx="534377" cy="259045"/>
    <xdr:sp macro="" textlink="">
      <xdr:nvSpPr>
        <xdr:cNvPr id="373" name="テキスト ボックス 372"/>
        <xdr:cNvSpPr txBox="1"/>
      </xdr:nvSpPr>
      <xdr:spPr>
        <a:xfrm>
          <a:off x="7594111" y="1014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82705</xdr:rowOff>
    </xdr:from>
    <xdr:to>
      <xdr:col>36</xdr:col>
      <xdr:colOff>165100</xdr:colOff>
      <xdr:row>59</xdr:row>
      <xdr:rowOff>12855</xdr:rowOff>
    </xdr:to>
    <xdr:sp macro="" textlink="">
      <xdr:nvSpPr>
        <xdr:cNvPr id="374" name="楕円 373"/>
        <xdr:cNvSpPr/>
      </xdr:nvSpPr>
      <xdr:spPr>
        <a:xfrm>
          <a:off x="6921500" y="1002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3982</xdr:rowOff>
    </xdr:from>
    <xdr:ext cx="534377" cy="259045"/>
    <xdr:sp macro="" textlink="">
      <xdr:nvSpPr>
        <xdr:cNvPr id="375" name="テキスト ボックス 374"/>
        <xdr:cNvSpPr txBox="1"/>
      </xdr:nvSpPr>
      <xdr:spPr>
        <a:xfrm>
          <a:off x="6705111" y="1011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108654</xdr:rowOff>
    </xdr:from>
    <xdr:to>
      <xdr:col>55</xdr:col>
      <xdr:colOff>0</xdr:colOff>
      <xdr:row>78</xdr:row>
      <xdr:rowOff>132852</xdr:rowOff>
    </xdr:to>
    <xdr:cxnSp macro="">
      <xdr:nvCxnSpPr>
        <xdr:cNvPr id="406" name="直線コネクタ 405"/>
        <xdr:cNvCxnSpPr/>
      </xdr:nvCxnSpPr>
      <xdr:spPr>
        <a:xfrm flipV="1">
          <a:off x="9639300" y="13481754"/>
          <a:ext cx="838200" cy="2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26228</xdr:rowOff>
    </xdr:from>
    <xdr:to>
      <xdr:col>50</xdr:col>
      <xdr:colOff>114300</xdr:colOff>
      <xdr:row>78</xdr:row>
      <xdr:rowOff>132852</xdr:rowOff>
    </xdr:to>
    <xdr:cxnSp macro="">
      <xdr:nvCxnSpPr>
        <xdr:cNvPr id="409" name="直線コネクタ 408"/>
        <xdr:cNvCxnSpPr/>
      </xdr:nvCxnSpPr>
      <xdr:spPr>
        <a:xfrm>
          <a:off x="8750300" y="13399328"/>
          <a:ext cx="889000" cy="10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26228</xdr:rowOff>
    </xdr:from>
    <xdr:to>
      <xdr:col>45</xdr:col>
      <xdr:colOff>177800</xdr:colOff>
      <xdr:row>79</xdr:row>
      <xdr:rowOff>17039</xdr:rowOff>
    </xdr:to>
    <xdr:cxnSp macro="">
      <xdr:nvCxnSpPr>
        <xdr:cNvPr id="412" name="直線コネクタ 411"/>
        <xdr:cNvCxnSpPr/>
      </xdr:nvCxnSpPr>
      <xdr:spPr>
        <a:xfrm flipV="1">
          <a:off x="7861300" y="13399328"/>
          <a:ext cx="889000" cy="16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17039</xdr:rowOff>
    </xdr:from>
    <xdr:to>
      <xdr:col>41</xdr:col>
      <xdr:colOff>50800</xdr:colOff>
      <xdr:row>79</xdr:row>
      <xdr:rowOff>48772</xdr:rowOff>
    </xdr:to>
    <xdr:cxnSp macro="">
      <xdr:nvCxnSpPr>
        <xdr:cNvPr id="415" name="直線コネクタ 414"/>
        <xdr:cNvCxnSpPr/>
      </xdr:nvCxnSpPr>
      <xdr:spPr>
        <a:xfrm flipV="1">
          <a:off x="6972300" y="13561589"/>
          <a:ext cx="889000" cy="3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6583</xdr:rowOff>
    </xdr:from>
    <xdr:to>
      <xdr:col>41</xdr:col>
      <xdr:colOff>101600</xdr:colOff>
      <xdr:row>78</xdr:row>
      <xdr:rowOff>108183</xdr:rowOff>
    </xdr:to>
    <xdr:sp macro="" textlink="">
      <xdr:nvSpPr>
        <xdr:cNvPr id="416" name="フローチャート: 判断 415"/>
        <xdr:cNvSpPr/>
      </xdr:nvSpPr>
      <xdr:spPr>
        <a:xfrm>
          <a:off x="7810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124710</xdr:rowOff>
    </xdr:from>
    <xdr:ext cx="534377" cy="259045"/>
    <xdr:sp macro="" textlink="">
      <xdr:nvSpPr>
        <xdr:cNvPr id="417" name="テキスト ボックス 416"/>
        <xdr:cNvSpPr txBox="1"/>
      </xdr:nvSpPr>
      <xdr:spPr>
        <a:xfrm>
          <a:off x="7594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31576</xdr:rowOff>
    </xdr:from>
    <xdr:to>
      <xdr:col>36</xdr:col>
      <xdr:colOff>165100</xdr:colOff>
      <xdr:row>78</xdr:row>
      <xdr:rowOff>133176</xdr:rowOff>
    </xdr:to>
    <xdr:sp macro="" textlink="">
      <xdr:nvSpPr>
        <xdr:cNvPr id="418" name="フローチャート: 判断 417"/>
        <xdr:cNvSpPr/>
      </xdr:nvSpPr>
      <xdr:spPr>
        <a:xfrm>
          <a:off x="6921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149703</xdr:rowOff>
    </xdr:from>
    <xdr:ext cx="534377" cy="259045"/>
    <xdr:sp macro="" textlink="">
      <xdr:nvSpPr>
        <xdr:cNvPr id="419" name="テキスト ボックス 418"/>
        <xdr:cNvSpPr txBox="1"/>
      </xdr:nvSpPr>
      <xdr:spPr>
        <a:xfrm>
          <a:off x="6705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57854</xdr:rowOff>
    </xdr:from>
    <xdr:to>
      <xdr:col>55</xdr:col>
      <xdr:colOff>50800</xdr:colOff>
      <xdr:row>78</xdr:row>
      <xdr:rowOff>159454</xdr:rowOff>
    </xdr:to>
    <xdr:sp macro="" textlink="">
      <xdr:nvSpPr>
        <xdr:cNvPr id="425" name="楕円 424"/>
        <xdr:cNvSpPr/>
      </xdr:nvSpPr>
      <xdr:spPr>
        <a:xfrm>
          <a:off x="10426700" y="1343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36281</xdr:rowOff>
    </xdr:from>
    <xdr:ext cx="534377" cy="259045"/>
    <xdr:sp macro="" textlink="">
      <xdr:nvSpPr>
        <xdr:cNvPr id="426" name="商工費該当値テキスト"/>
        <xdr:cNvSpPr txBox="1"/>
      </xdr:nvSpPr>
      <xdr:spPr>
        <a:xfrm>
          <a:off x="10528300" y="1340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82052</xdr:rowOff>
    </xdr:from>
    <xdr:to>
      <xdr:col>50</xdr:col>
      <xdr:colOff>165100</xdr:colOff>
      <xdr:row>79</xdr:row>
      <xdr:rowOff>12202</xdr:rowOff>
    </xdr:to>
    <xdr:sp macro="" textlink="">
      <xdr:nvSpPr>
        <xdr:cNvPr id="427" name="楕円 426"/>
        <xdr:cNvSpPr/>
      </xdr:nvSpPr>
      <xdr:spPr>
        <a:xfrm>
          <a:off x="9588500" y="1345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3329</xdr:rowOff>
    </xdr:from>
    <xdr:ext cx="534377" cy="259045"/>
    <xdr:sp macro="" textlink="">
      <xdr:nvSpPr>
        <xdr:cNvPr id="428" name="テキスト ボックス 427"/>
        <xdr:cNvSpPr txBox="1"/>
      </xdr:nvSpPr>
      <xdr:spPr>
        <a:xfrm>
          <a:off x="9372111" y="1354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146878</xdr:rowOff>
    </xdr:from>
    <xdr:to>
      <xdr:col>46</xdr:col>
      <xdr:colOff>38100</xdr:colOff>
      <xdr:row>78</xdr:row>
      <xdr:rowOff>77028</xdr:rowOff>
    </xdr:to>
    <xdr:sp macro="" textlink="">
      <xdr:nvSpPr>
        <xdr:cNvPr id="429" name="楕円 428"/>
        <xdr:cNvSpPr/>
      </xdr:nvSpPr>
      <xdr:spPr>
        <a:xfrm>
          <a:off x="8699500" y="133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68155</xdr:rowOff>
    </xdr:from>
    <xdr:ext cx="534377" cy="259045"/>
    <xdr:sp macro="" textlink="">
      <xdr:nvSpPr>
        <xdr:cNvPr id="430" name="テキスト ボックス 429"/>
        <xdr:cNvSpPr txBox="1"/>
      </xdr:nvSpPr>
      <xdr:spPr>
        <a:xfrm>
          <a:off x="8483111" y="1344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137689</xdr:rowOff>
    </xdr:from>
    <xdr:to>
      <xdr:col>41</xdr:col>
      <xdr:colOff>101600</xdr:colOff>
      <xdr:row>79</xdr:row>
      <xdr:rowOff>67839</xdr:rowOff>
    </xdr:to>
    <xdr:sp macro="" textlink="">
      <xdr:nvSpPr>
        <xdr:cNvPr id="431" name="楕円 430"/>
        <xdr:cNvSpPr/>
      </xdr:nvSpPr>
      <xdr:spPr>
        <a:xfrm>
          <a:off x="7810500" y="135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58966</xdr:rowOff>
    </xdr:from>
    <xdr:ext cx="469744" cy="259045"/>
    <xdr:sp macro="" textlink="">
      <xdr:nvSpPr>
        <xdr:cNvPr id="432" name="テキスト ボックス 431"/>
        <xdr:cNvSpPr txBox="1"/>
      </xdr:nvSpPr>
      <xdr:spPr>
        <a:xfrm>
          <a:off x="7626428" y="1360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169422</xdr:rowOff>
    </xdr:from>
    <xdr:to>
      <xdr:col>36</xdr:col>
      <xdr:colOff>165100</xdr:colOff>
      <xdr:row>79</xdr:row>
      <xdr:rowOff>99572</xdr:rowOff>
    </xdr:to>
    <xdr:sp macro="" textlink="">
      <xdr:nvSpPr>
        <xdr:cNvPr id="433" name="楕円 432"/>
        <xdr:cNvSpPr/>
      </xdr:nvSpPr>
      <xdr:spPr>
        <a:xfrm>
          <a:off x="6921500" y="135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90699</xdr:rowOff>
    </xdr:from>
    <xdr:ext cx="469744" cy="259045"/>
    <xdr:sp macro="" textlink="">
      <xdr:nvSpPr>
        <xdr:cNvPr id="434" name="テキスト ボックス 433"/>
        <xdr:cNvSpPr txBox="1"/>
      </xdr:nvSpPr>
      <xdr:spPr>
        <a:xfrm>
          <a:off x="6737428" y="1363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64639</xdr:rowOff>
    </xdr:from>
    <xdr:to>
      <xdr:col>55</xdr:col>
      <xdr:colOff>0</xdr:colOff>
      <xdr:row>97</xdr:row>
      <xdr:rowOff>113117</xdr:rowOff>
    </xdr:to>
    <xdr:cxnSp macro="">
      <xdr:nvCxnSpPr>
        <xdr:cNvPr id="463" name="直線コネクタ 462"/>
        <xdr:cNvCxnSpPr/>
      </xdr:nvCxnSpPr>
      <xdr:spPr>
        <a:xfrm flipV="1">
          <a:off x="9639300" y="16695289"/>
          <a:ext cx="838200" cy="4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113117</xdr:rowOff>
    </xdr:from>
    <xdr:to>
      <xdr:col>50</xdr:col>
      <xdr:colOff>114300</xdr:colOff>
      <xdr:row>97</xdr:row>
      <xdr:rowOff>121831</xdr:rowOff>
    </xdr:to>
    <xdr:cxnSp macro="">
      <xdr:nvCxnSpPr>
        <xdr:cNvPr id="466" name="直線コネクタ 465"/>
        <xdr:cNvCxnSpPr/>
      </xdr:nvCxnSpPr>
      <xdr:spPr>
        <a:xfrm flipV="1">
          <a:off x="8750300" y="16743767"/>
          <a:ext cx="889000" cy="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113864</xdr:rowOff>
    </xdr:from>
    <xdr:to>
      <xdr:col>45</xdr:col>
      <xdr:colOff>177800</xdr:colOff>
      <xdr:row>97</xdr:row>
      <xdr:rowOff>121831</xdr:rowOff>
    </xdr:to>
    <xdr:cxnSp macro="">
      <xdr:nvCxnSpPr>
        <xdr:cNvPr id="469" name="直線コネクタ 468"/>
        <xdr:cNvCxnSpPr/>
      </xdr:nvCxnSpPr>
      <xdr:spPr>
        <a:xfrm>
          <a:off x="7861300" y="16744514"/>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113864</xdr:rowOff>
    </xdr:from>
    <xdr:to>
      <xdr:col>41</xdr:col>
      <xdr:colOff>50800</xdr:colOff>
      <xdr:row>97</xdr:row>
      <xdr:rowOff>143872</xdr:rowOff>
    </xdr:to>
    <xdr:cxnSp macro="">
      <xdr:nvCxnSpPr>
        <xdr:cNvPr id="472" name="直線コネクタ 471"/>
        <xdr:cNvCxnSpPr/>
      </xdr:nvCxnSpPr>
      <xdr:spPr>
        <a:xfrm flipV="1">
          <a:off x="6972300" y="16744514"/>
          <a:ext cx="889000" cy="3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3" name="フローチャート: 判断 472"/>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4" name="テキスト ボックス 473"/>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5" name="フローチャート: 判断 474"/>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6" name="テキスト ボックス 475"/>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13839</xdr:rowOff>
    </xdr:from>
    <xdr:to>
      <xdr:col>55</xdr:col>
      <xdr:colOff>50800</xdr:colOff>
      <xdr:row>97</xdr:row>
      <xdr:rowOff>115439</xdr:rowOff>
    </xdr:to>
    <xdr:sp macro="" textlink="">
      <xdr:nvSpPr>
        <xdr:cNvPr id="482" name="楕円 481"/>
        <xdr:cNvSpPr/>
      </xdr:nvSpPr>
      <xdr:spPr>
        <a:xfrm>
          <a:off x="10426700" y="1664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163716</xdr:rowOff>
    </xdr:from>
    <xdr:ext cx="534377" cy="259045"/>
    <xdr:sp macro="" textlink="">
      <xdr:nvSpPr>
        <xdr:cNvPr id="483" name="土木費該当値テキスト"/>
        <xdr:cNvSpPr txBox="1"/>
      </xdr:nvSpPr>
      <xdr:spPr>
        <a:xfrm>
          <a:off x="10528300" y="166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62317</xdr:rowOff>
    </xdr:from>
    <xdr:to>
      <xdr:col>50</xdr:col>
      <xdr:colOff>165100</xdr:colOff>
      <xdr:row>97</xdr:row>
      <xdr:rowOff>163917</xdr:rowOff>
    </xdr:to>
    <xdr:sp macro="" textlink="">
      <xdr:nvSpPr>
        <xdr:cNvPr id="484" name="楕円 483"/>
        <xdr:cNvSpPr/>
      </xdr:nvSpPr>
      <xdr:spPr>
        <a:xfrm>
          <a:off x="9588500" y="1669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155044</xdr:rowOff>
    </xdr:from>
    <xdr:ext cx="534377" cy="259045"/>
    <xdr:sp macro="" textlink="">
      <xdr:nvSpPr>
        <xdr:cNvPr id="485" name="テキスト ボックス 484"/>
        <xdr:cNvSpPr txBox="1"/>
      </xdr:nvSpPr>
      <xdr:spPr>
        <a:xfrm>
          <a:off x="9372111" y="167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71031</xdr:rowOff>
    </xdr:from>
    <xdr:to>
      <xdr:col>46</xdr:col>
      <xdr:colOff>38100</xdr:colOff>
      <xdr:row>98</xdr:row>
      <xdr:rowOff>1181</xdr:rowOff>
    </xdr:to>
    <xdr:sp macro="" textlink="">
      <xdr:nvSpPr>
        <xdr:cNvPr id="486" name="楕円 485"/>
        <xdr:cNvSpPr/>
      </xdr:nvSpPr>
      <xdr:spPr>
        <a:xfrm>
          <a:off x="8699500" y="167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163758</xdr:rowOff>
    </xdr:from>
    <xdr:ext cx="534377" cy="259045"/>
    <xdr:sp macro="" textlink="">
      <xdr:nvSpPr>
        <xdr:cNvPr id="487" name="テキスト ボックス 486"/>
        <xdr:cNvSpPr txBox="1"/>
      </xdr:nvSpPr>
      <xdr:spPr>
        <a:xfrm>
          <a:off x="8483111" y="167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63064</xdr:rowOff>
    </xdr:from>
    <xdr:to>
      <xdr:col>41</xdr:col>
      <xdr:colOff>101600</xdr:colOff>
      <xdr:row>97</xdr:row>
      <xdr:rowOff>164664</xdr:rowOff>
    </xdr:to>
    <xdr:sp macro="" textlink="">
      <xdr:nvSpPr>
        <xdr:cNvPr id="488" name="楕円 487"/>
        <xdr:cNvSpPr/>
      </xdr:nvSpPr>
      <xdr:spPr>
        <a:xfrm>
          <a:off x="7810500" y="1669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155791</xdr:rowOff>
    </xdr:from>
    <xdr:ext cx="534377" cy="259045"/>
    <xdr:sp macro="" textlink="">
      <xdr:nvSpPr>
        <xdr:cNvPr id="489" name="テキスト ボックス 488"/>
        <xdr:cNvSpPr txBox="1"/>
      </xdr:nvSpPr>
      <xdr:spPr>
        <a:xfrm>
          <a:off x="7594111" y="167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93072</xdr:rowOff>
    </xdr:from>
    <xdr:to>
      <xdr:col>36</xdr:col>
      <xdr:colOff>165100</xdr:colOff>
      <xdr:row>98</xdr:row>
      <xdr:rowOff>23222</xdr:rowOff>
    </xdr:to>
    <xdr:sp macro="" textlink="">
      <xdr:nvSpPr>
        <xdr:cNvPr id="490" name="楕円 489"/>
        <xdr:cNvSpPr/>
      </xdr:nvSpPr>
      <xdr:spPr>
        <a:xfrm>
          <a:off x="6921500" y="1672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14349</xdr:rowOff>
    </xdr:from>
    <xdr:ext cx="534377" cy="259045"/>
    <xdr:sp macro="" textlink="">
      <xdr:nvSpPr>
        <xdr:cNvPr id="491" name="テキスト ボックス 490"/>
        <xdr:cNvSpPr txBox="1"/>
      </xdr:nvSpPr>
      <xdr:spPr>
        <a:xfrm>
          <a:off x="6705111" y="1681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98529</xdr:rowOff>
    </xdr:from>
    <xdr:to>
      <xdr:col>85</xdr:col>
      <xdr:colOff>127000</xdr:colOff>
      <xdr:row>38</xdr:row>
      <xdr:rowOff>55987</xdr:rowOff>
    </xdr:to>
    <xdr:cxnSp macro="">
      <xdr:nvCxnSpPr>
        <xdr:cNvPr id="519" name="直線コネクタ 518"/>
        <xdr:cNvCxnSpPr/>
      </xdr:nvCxnSpPr>
      <xdr:spPr>
        <a:xfrm>
          <a:off x="15481300" y="6442179"/>
          <a:ext cx="838200" cy="12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165074</xdr:rowOff>
    </xdr:from>
    <xdr:to>
      <xdr:col>81</xdr:col>
      <xdr:colOff>50800</xdr:colOff>
      <xdr:row>37</xdr:row>
      <xdr:rowOff>98529</xdr:rowOff>
    </xdr:to>
    <xdr:cxnSp macro="">
      <xdr:nvCxnSpPr>
        <xdr:cNvPr id="522" name="直線コネクタ 521"/>
        <xdr:cNvCxnSpPr/>
      </xdr:nvCxnSpPr>
      <xdr:spPr>
        <a:xfrm>
          <a:off x="14592300" y="6337274"/>
          <a:ext cx="889000" cy="10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165074</xdr:rowOff>
    </xdr:from>
    <xdr:to>
      <xdr:col>76</xdr:col>
      <xdr:colOff>114300</xdr:colOff>
      <xdr:row>36</xdr:row>
      <xdr:rowOff>167635</xdr:rowOff>
    </xdr:to>
    <xdr:cxnSp macro="">
      <xdr:nvCxnSpPr>
        <xdr:cNvPr id="525" name="直線コネクタ 524"/>
        <xdr:cNvCxnSpPr/>
      </xdr:nvCxnSpPr>
      <xdr:spPr>
        <a:xfrm flipV="1">
          <a:off x="13703300" y="6337274"/>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167635</xdr:rowOff>
    </xdr:from>
    <xdr:to>
      <xdr:col>71</xdr:col>
      <xdr:colOff>177800</xdr:colOff>
      <xdr:row>37</xdr:row>
      <xdr:rowOff>87831</xdr:rowOff>
    </xdr:to>
    <xdr:cxnSp macro="">
      <xdr:nvCxnSpPr>
        <xdr:cNvPr id="528" name="直線コネクタ 527"/>
        <xdr:cNvCxnSpPr/>
      </xdr:nvCxnSpPr>
      <xdr:spPr>
        <a:xfrm flipV="1">
          <a:off x="12814300" y="6339835"/>
          <a:ext cx="889000" cy="9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43889</xdr:rowOff>
    </xdr:from>
    <xdr:to>
      <xdr:col>72</xdr:col>
      <xdr:colOff>38100</xdr:colOff>
      <xdr:row>37</xdr:row>
      <xdr:rowOff>145489</xdr:rowOff>
    </xdr:to>
    <xdr:sp macro="" textlink="">
      <xdr:nvSpPr>
        <xdr:cNvPr id="529" name="フローチャート: 判断 528"/>
        <xdr:cNvSpPr/>
      </xdr:nvSpPr>
      <xdr:spPr>
        <a:xfrm>
          <a:off x="13652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136616</xdr:rowOff>
    </xdr:from>
    <xdr:ext cx="534377" cy="259045"/>
    <xdr:sp macro="" textlink="">
      <xdr:nvSpPr>
        <xdr:cNvPr id="530" name="テキスト ボックス 529"/>
        <xdr:cNvSpPr txBox="1"/>
      </xdr:nvSpPr>
      <xdr:spPr>
        <a:xfrm>
          <a:off x="13436111" y="648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146347</xdr:rowOff>
    </xdr:from>
    <xdr:to>
      <xdr:col>67</xdr:col>
      <xdr:colOff>101600</xdr:colOff>
      <xdr:row>38</xdr:row>
      <xdr:rowOff>76498</xdr:rowOff>
    </xdr:to>
    <xdr:sp macro="" textlink="">
      <xdr:nvSpPr>
        <xdr:cNvPr id="531" name="フローチャート: 判断 530"/>
        <xdr:cNvSpPr/>
      </xdr:nvSpPr>
      <xdr:spPr>
        <a:xfrm>
          <a:off x="12763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67624</xdr:rowOff>
    </xdr:from>
    <xdr:ext cx="534377" cy="259045"/>
    <xdr:sp macro="" textlink="">
      <xdr:nvSpPr>
        <xdr:cNvPr id="532" name="テキスト ボックス 531"/>
        <xdr:cNvSpPr txBox="1"/>
      </xdr:nvSpPr>
      <xdr:spPr>
        <a:xfrm>
          <a:off x="12547111" y="658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5187</xdr:rowOff>
    </xdr:from>
    <xdr:to>
      <xdr:col>85</xdr:col>
      <xdr:colOff>177800</xdr:colOff>
      <xdr:row>38</xdr:row>
      <xdr:rowOff>106787</xdr:rowOff>
    </xdr:to>
    <xdr:sp macro="" textlink="">
      <xdr:nvSpPr>
        <xdr:cNvPr id="538" name="楕円 537"/>
        <xdr:cNvSpPr/>
      </xdr:nvSpPr>
      <xdr:spPr>
        <a:xfrm>
          <a:off x="16268700" y="65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155064</xdr:rowOff>
    </xdr:from>
    <xdr:ext cx="534377" cy="259045"/>
    <xdr:sp macro="" textlink="">
      <xdr:nvSpPr>
        <xdr:cNvPr id="539" name="消防費該当値テキスト"/>
        <xdr:cNvSpPr txBox="1"/>
      </xdr:nvSpPr>
      <xdr:spPr>
        <a:xfrm>
          <a:off x="16370300" y="649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47729</xdr:rowOff>
    </xdr:from>
    <xdr:to>
      <xdr:col>81</xdr:col>
      <xdr:colOff>101600</xdr:colOff>
      <xdr:row>37</xdr:row>
      <xdr:rowOff>149329</xdr:rowOff>
    </xdr:to>
    <xdr:sp macro="" textlink="">
      <xdr:nvSpPr>
        <xdr:cNvPr id="540" name="楕円 539"/>
        <xdr:cNvSpPr/>
      </xdr:nvSpPr>
      <xdr:spPr>
        <a:xfrm>
          <a:off x="15430500" y="639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140456</xdr:rowOff>
    </xdr:from>
    <xdr:ext cx="534377" cy="259045"/>
    <xdr:sp macro="" textlink="">
      <xdr:nvSpPr>
        <xdr:cNvPr id="541" name="テキスト ボックス 540"/>
        <xdr:cNvSpPr txBox="1"/>
      </xdr:nvSpPr>
      <xdr:spPr>
        <a:xfrm>
          <a:off x="15214111" y="648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114274</xdr:rowOff>
    </xdr:from>
    <xdr:to>
      <xdr:col>76</xdr:col>
      <xdr:colOff>165100</xdr:colOff>
      <xdr:row>37</xdr:row>
      <xdr:rowOff>44424</xdr:rowOff>
    </xdr:to>
    <xdr:sp macro="" textlink="">
      <xdr:nvSpPr>
        <xdr:cNvPr id="542" name="楕円 541"/>
        <xdr:cNvSpPr/>
      </xdr:nvSpPr>
      <xdr:spPr>
        <a:xfrm>
          <a:off x="14541500" y="62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35551</xdr:rowOff>
    </xdr:from>
    <xdr:ext cx="534377" cy="259045"/>
    <xdr:sp macro="" textlink="">
      <xdr:nvSpPr>
        <xdr:cNvPr id="543" name="テキスト ボックス 542"/>
        <xdr:cNvSpPr txBox="1"/>
      </xdr:nvSpPr>
      <xdr:spPr>
        <a:xfrm>
          <a:off x="14325111" y="637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116835</xdr:rowOff>
    </xdr:from>
    <xdr:to>
      <xdr:col>72</xdr:col>
      <xdr:colOff>38100</xdr:colOff>
      <xdr:row>37</xdr:row>
      <xdr:rowOff>46985</xdr:rowOff>
    </xdr:to>
    <xdr:sp macro="" textlink="">
      <xdr:nvSpPr>
        <xdr:cNvPr id="544" name="楕円 543"/>
        <xdr:cNvSpPr/>
      </xdr:nvSpPr>
      <xdr:spPr>
        <a:xfrm>
          <a:off x="13652500" y="628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63512</xdr:rowOff>
    </xdr:from>
    <xdr:ext cx="534377" cy="259045"/>
    <xdr:sp macro="" textlink="">
      <xdr:nvSpPr>
        <xdr:cNvPr id="545" name="テキスト ボックス 544"/>
        <xdr:cNvSpPr txBox="1"/>
      </xdr:nvSpPr>
      <xdr:spPr>
        <a:xfrm>
          <a:off x="13436111" y="60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37031</xdr:rowOff>
    </xdr:from>
    <xdr:to>
      <xdr:col>67</xdr:col>
      <xdr:colOff>101600</xdr:colOff>
      <xdr:row>37</xdr:row>
      <xdr:rowOff>138631</xdr:rowOff>
    </xdr:to>
    <xdr:sp macro="" textlink="">
      <xdr:nvSpPr>
        <xdr:cNvPr id="546" name="楕円 545"/>
        <xdr:cNvSpPr/>
      </xdr:nvSpPr>
      <xdr:spPr>
        <a:xfrm>
          <a:off x="12763500" y="638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155158</xdr:rowOff>
    </xdr:from>
    <xdr:ext cx="534377" cy="259045"/>
    <xdr:sp macro="" textlink="">
      <xdr:nvSpPr>
        <xdr:cNvPr id="547" name="テキスト ボックス 546"/>
        <xdr:cNvSpPr txBox="1"/>
      </xdr:nvSpPr>
      <xdr:spPr>
        <a:xfrm>
          <a:off x="12547111" y="6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111959</xdr:rowOff>
    </xdr:from>
    <xdr:to>
      <xdr:col>85</xdr:col>
      <xdr:colOff>127000</xdr:colOff>
      <xdr:row>57</xdr:row>
      <xdr:rowOff>133098</xdr:rowOff>
    </xdr:to>
    <xdr:cxnSp macro="">
      <xdr:nvCxnSpPr>
        <xdr:cNvPr id="574" name="直線コネクタ 573"/>
        <xdr:cNvCxnSpPr/>
      </xdr:nvCxnSpPr>
      <xdr:spPr>
        <a:xfrm>
          <a:off x="15481300" y="9884609"/>
          <a:ext cx="838200" cy="2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111959</xdr:rowOff>
    </xdr:from>
    <xdr:to>
      <xdr:col>81</xdr:col>
      <xdr:colOff>50800</xdr:colOff>
      <xdr:row>57</xdr:row>
      <xdr:rowOff>137881</xdr:rowOff>
    </xdr:to>
    <xdr:cxnSp macro="">
      <xdr:nvCxnSpPr>
        <xdr:cNvPr id="577" name="直線コネクタ 576"/>
        <xdr:cNvCxnSpPr/>
      </xdr:nvCxnSpPr>
      <xdr:spPr>
        <a:xfrm flipV="1">
          <a:off x="14592300" y="9884609"/>
          <a:ext cx="889000" cy="2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9" name="テキスト ボックス 578"/>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137881</xdr:rowOff>
    </xdr:from>
    <xdr:to>
      <xdr:col>76</xdr:col>
      <xdr:colOff>114300</xdr:colOff>
      <xdr:row>57</xdr:row>
      <xdr:rowOff>169304</xdr:rowOff>
    </xdr:to>
    <xdr:cxnSp macro="">
      <xdr:nvCxnSpPr>
        <xdr:cNvPr id="580" name="直線コネクタ 579"/>
        <xdr:cNvCxnSpPr/>
      </xdr:nvCxnSpPr>
      <xdr:spPr>
        <a:xfrm flipV="1">
          <a:off x="13703300" y="9910531"/>
          <a:ext cx="889000" cy="3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129560</xdr:rowOff>
    </xdr:from>
    <xdr:to>
      <xdr:col>71</xdr:col>
      <xdr:colOff>177800</xdr:colOff>
      <xdr:row>57</xdr:row>
      <xdr:rowOff>169304</xdr:rowOff>
    </xdr:to>
    <xdr:cxnSp macro="">
      <xdr:nvCxnSpPr>
        <xdr:cNvPr id="583" name="直線コネクタ 582"/>
        <xdr:cNvCxnSpPr/>
      </xdr:nvCxnSpPr>
      <xdr:spPr>
        <a:xfrm>
          <a:off x="12814300" y="9902210"/>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119107</xdr:rowOff>
    </xdr:from>
    <xdr:to>
      <xdr:col>72</xdr:col>
      <xdr:colOff>38100</xdr:colOff>
      <xdr:row>58</xdr:row>
      <xdr:rowOff>49257</xdr:rowOff>
    </xdr:to>
    <xdr:sp macro="" textlink="">
      <xdr:nvSpPr>
        <xdr:cNvPr id="584" name="フローチャート: 判断 583"/>
        <xdr:cNvSpPr/>
      </xdr:nvSpPr>
      <xdr:spPr>
        <a:xfrm>
          <a:off x="13652500" y="9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40384</xdr:rowOff>
    </xdr:from>
    <xdr:ext cx="534377" cy="259045"/>
    <xdr:sp macro="" textlink="">
      <xdr:nvSpPr>
        <xdr:cNvPr id="585" name="テキスト ボックス 584"/>
        <xdr:cNvSpPr txBox="1"/>
      </xdr:nvSpPr>
      <xdr:spPr>
        <a:xfrm>
          <a:off x="13436111" y="9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119525</xdr:rowOff>
    </xdr:from>
    <xdr:to>
      <xdr:col>67</xdr:col>
      <xdr:colOff>101600</xdr:colOff>
      <xdr:row>58</xdr:row>
      <xdr:rowOff>49675</xdr:rowOff>
    </xdr:to>
    <xdr:sp macro="" textlink="">
      <xdr:nvSpPr>
        <xdr:cNvPr id="586" name="フローチャート: 判断 585"/>
        <xdr:cNvSpPr/>
      </xdr:nvSpPr>
      <xdr:spPr>
        <a:xfrm>
          <a:off x="12763500" y="989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40802</xdr:rowOff>
    </xdr:from>
    <xdr:ext cx="534377" cy="259045"/>
    <xdr:sp macro="" textlink="">
      <xdr:nvSpPr>
        <xdr:cNvPr id="587" name="テキスト ボックス 586"/>
        <xdr:cNvSpPr txBox="1"/>
      </xdr:nvSpPr>
      <xdr:spPr>
        <a:xfrm>
          <a:off x="12547111" y="998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82298</xdr:rowOff>
    </xdr:from>
    <xdr:to>
      <xdr:col>85</xdr:col>
      <xdr:colOff>177800</xdr:colOff>
      <xdr:row>58</xdr:row>
      <xdr:rowOff>12448</xdr:rowOff>
    </xdr:to>
    <xdr:sp macro="" textlink="">
      <xdr:nvSpPr>
        <xdr:cNvPr id="593" name="楕円 592"/>
        <xdr:cNvSpPr/>
      </xdr:nvSpPr>
      <xdr:spPr>
        <a:xfrm>
          <a:off x="16268700" y="985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61159</xdr:rowOff>
    </xdr:from>
    <xdr:to>
      <xdr:col>81</xdr:col>
      <xdr:colOff>101600</xdr:colOff>
      <xdr:row>57</xdr:row>
      <xdr:rowOff>162759</xdr:rowOff>
    </xdr:to>
    <xdr:sp macro="" textlink="">
      <xdr:nvSpPr>
        <xdr:cNvPr id="595" name="楕円 594"/>
        <xdr:cNvSpPr/>
      </xdr:nvSpPr>
      <xdr:spPr>
        <a:xfrm>
          <a:off x="15430500" y="983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7836</xdr:rowOff>
    </xdr:from>
    <xdr:ext cx="534377" cy="259045"/>
    <xdr:sp macro="" textlink="">
      <xdr:nvSpPr>
        <xdr:cNvPr id="596" name="テキスト ボックス 595"/>
        <xdr:cNvSpPr txBox="1"/>
      </xdr:nvSpPr>
      <xdr:spPr>
        <a:xfrm>
          <a:off x="15214111" y="960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87081</xdr:rowOff>
    </xdr:from>
    <xdr:to>
      <xdr:col>76</xdr:col>
      <xdr:colOff>165100</xdr:colOff>
      <xdr:row>58</xdr:row>
      <xdr:rowOff>17231</xdr:rowOff>
    </xdr:to>
    <xdr:sp macro="" textlink="">
      <xdr:nvSpPr>
        <xdr:cNvPr id="597" name="楕円 596"/>
        <xdr:cNvSpPr/>
      </xdr:nvSpPr>
      <xdr:spPr>
        <a:xfrm>
          <a:off x="14541500" y="985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8358</xdr:rowOff>
    </xdr:from>
    <xdr:ext cx="534377" cy="259045"/>
    <xdr:sp macro="" textlink="">
      <xdr:nvSpPr>
        <xdr:cNvPr id="598" name="テキスト ボックス 597"/>
        <xdr:cNvSpPr txBox="1"/>
      </xdr:nvSpPr>
      <xdr:spPr>
        <a:xfrm>
          <a:off x="14325111" y="995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118504</xdr:rowOff>
    </xdr:from>
    <xdr:to>
      <xdr:col>72</xdr:col>
      <xdr:colOff>38100</xdr:colOff>
      <xdr:row>58</xdr:row>
      <xdr:rowOff>48654</xdr:rowOff>
    </xdr:to>
    <xdr:sp macro="" textlink="">
      <xdr:nvSpPr>
        <xdr:cNvPr id="599" name="楕円 598"/>
        <xdr:cNvSpPr/>
      </xdr:nvSpPr>
      <xdr:spPr>
        <a:xfrm>
          <a:off x="13652500" y="989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65181</xdr:rowOff>
    </xdr:from>
    <xdr:ext cx="534377" cy="259045"/>
    <xdr:sp macro="" textlink="">
      <xdr:nvSpPr>
        <xdr:cNvPr id="600" name="テキスト ボックス 599"/>
        <xdr:cNvSpPr txBox="1"/>
      </xdr:nvSpPr>
      <xdr:spPr>
        <a:xfrm>
          <a:off x="13436111" y="966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78760</xdr:rowOff>
    </xdr:from>
    <xdr:to>
      <xdr:col>67</xdr:col>
      <xdr:colOff>101600</xdr:colOff>
      <xdr:row>58</xdr:row>
      <xdr:rowOff>8910</xdr:rowOff>
    </xdr:to>
    <xdr:sp macro="" textlink="">
      <xdr:nvSpPr>
        <xdr:cNvPr id="601" name="楕円 600"/>
        <xdr:cNvSpPr/>
      </xdr:nvSpPr>
      <xdr:spPr>
        <a:xfrm>
          <a:off x="12763500" y="98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25437</xdr:rowOff>
    </xdr:from>
    <xdr:ext cx="534377" cy="259045"/>
    <xdr:sp macro="" textlink="">
      <xdr:nvSpPr>
        <xdr:cNvPr id="602" name="テキスト ボックス 601"/>
        <xdr:cNvSpPr txBox="1"/>
      </xdr:nvSpPr>
      <xdr:spPr>
        <a:xfrm>
          <a:off x="12547111" y="96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136668</xdr:rowOff>
    </xdr:from>
    <xdr:to>
      <xdr:col>72</xdr:col>
      <xdr:colOff>38100</xdr:colOff>
      <xdr:row>78</xdr:row>
      <xdr:rowOff>66818</xdr:rowOff>
    </xdr:to>
    <xdr:sp macro="" textlink="">
      <xdr:nvSpPr>
        <xdr:cNvPr id="639" name="フローチャート: 判断 638"/>
        <xdr:cNvSpPr/>
      </xdr:nvSpPr>
      <xdr:spPr>
        <a:xfrm>
          <a:off x="13652500" y="13338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83345</xdr:rowOff>
    </xdr:from>
    <xdr:ext cx="534377" cy="259045"/>
    <xdr:sp macro="" textlink="">
      <xdr:nvSpPr>
        <xdr:cNvPr id="640" name="テキスト ボックス 639"/>
        <xdr:cNvSpPr txBox="1"/>
      </xdr:nvSpPr>
      <xdr:spPr>
        <a:xfrm>
          <a:off x="13436111" y="1311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4299</xdr:rowOff>
    </xdr:from>
    <xdr:to>
      <xdr:col>67</xdr:col>
      <xdr:colOff>101600</xdr:colOff>
      <xdr:row>78</xdr:row>
      <xdr:rowOff>105899</xdr:rowOff>
    </xdr:to>
    <xdr:sp macro="" textlink="">
      <xdr:nvSpPr>
        <xdr:cNvPr id="641" name="フローチャート: 判断 640"/>
        <xdr:cNvSpPr/>
      </xdr:nvSpPr>
      <xdr:spPr>
        <a:xfrm>
          <a:off x="12763500" y="1337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122426</xdr:rowOff>
    </xdr:from>
    <xdr:ext cx="469744" cy="259045"/>
    <xdr:sp macro="" textlink="">
      <xdr:nvSpPr>
        <xdr:cNvPr id="642" name="テキスト ボックス 641"/>
        <xdr:cNvSpPr txBox="1"/>
      </xdr:nvSpPr>
      <xdr:spPr>
        <a:xfrm>
          <a:off x="12579428" y="1315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129170</xdr:rowOff>
    </xdr:from>
    <xdr:to>
      <xdr:col>85</xdr:col>
      <xdr:colOff>127000</xdr:colOff>
      <xdr:row>97</xdr:row>
      <xdr:rowOff>130542</xdr:rowOff>
    </xdr:to>
    <xdr:cxnSp macro="">
      <xdr:nvCxnSpPr>
        <xdr:cNvPr id="684" name="直線コネクタ 683"/>
        <xdr:cNvCxnSpPr/>
      </xdr:nvCxnSpPr>
      <xdr:spPr>
        <a:xfrm flipV="1">
          <a:off x="15481300" y="1675982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130542</xdr:rowOff>
    </xdr:from>
    <xdr:to>
      <xdr:col>81</xdr:col>
      <xdr:colOff>50800</xdr:colOff>
      <xdr:row>97</xdr:row>
      <xdr:rowOff>141447</xdr:rowOff>
    </xdr:to>
    <xdr:cxnSp macro="">
      <xdr:nvCxnSpPr>
        <xdr:cNvPr id="687" name="直線コネクタ 686"/>
        <xdr:cNvCxnSpPr/>
      </xdr:nvCxnSpPr>
      <xdr:spPr>
        <a:xfrm flipV="1">
          <a:off x="14592300" y="16761192"/>
          <a:ext cx="889000" cy="1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141447</xdr:rowOff>
    </xdr:from>
    <xdr:to>
      <xdr:col>76</xdr:col>
      <xdr:colOff>114300</xdr:colOff>
      <xdr:row>97</xdr:row>
      <xdr:rowOff>147692</xdr:rowOff>
    </xdr:to>
    <xdr:cxnSp macro="">
      <xdr:nvCxnSpPr>
        <xdr:cNvPr id="690" name="直線コネクタ 689"/>
        <xdr:cNvCxnSpPr/>
      </xdr:nvCxnSpPr>
      <xdr:spPr>
        <a:xfrm flipV="1">
          <a:off x="13703300" y="16772097"/>
          <a:ext cx="8890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147692</xdr:rowOff>
    </xdr:from>
    <xdr:to>
      <xdr:col>71</xdr:col>
      <xdr:colOff>177800</xdr:colOff>
      <xdr:row>97</xdr:row>
      <xdr:rowOff>152808</xdr:rowOff>
    </xdr:to>
    <xdr:cxnSp macro="">
      <xdr:nvCxnSpPr>
        <xdr:cNvPr id="693" name="直線コネクタ 692"/>
        <xdr:cNvCxnSpPr/>
      </xdr:nvCxnSpPr>
      <xdr:spPr>
        <a:xfrm flipV="1">
          <a:off x="12814300" y="16778342"/>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156786</xdr:rowOff>
    </xdr:from>
    <xdr:to>
      <xdr:col>72</xdr:col>
      <xdr:colOff>38100</xdr:colOff>
      <xdr:row>97</xdr:row>
      <xdr:rowOff>86936</xdr:rowOff>
    </xdr:to>
    <xdr:sp macro="" textlink="">
      <xdr:nvSpPr>
        <xdr:cNvPr id="694" name="フローチャート: 判断 693"/>
        <xdr:cNvSpPr/>
      </xdr:nvSpPr>
      <xdr:spPr>
        <a:xfrm>
          <a:off x="13652500" y="166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103463</xdr:rowOff>
    </xdr:from>
    <xdr:ext cx="534377" cy="259045"/>
    <xdr:sp macro="" textlink="">
      <xdr:nvSpPr>
        <xdr:cNvPr id="695" name="テキスト ボックス 694"/>
        <xdr:cNvSpPr txBox="1"/>
      </xdr:nvSpPr>
      <xdr:spPr>
        <a:xfrm>
          <a:off x="13436111" y="163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2073</xdr:rowOff>
    </xdr:from>
    <xdr:to>
      <xdr:col>67</xdr:col>
      <xdr:colOff>101600</xdr:colOff>
      <xdr:row>97</xdr:row>
      <xdr:rowOff>103673</xdr:rowOff>
    </xdr:to>
    <xdr:sp macro="" textlink="">
      <xdr:nvSpPr>
        <xdr:cNvPr id="696" name="フローチャート: 判断 695"/>
        <xdr:cNvSpPr/>
      </xdr:nvSpPr>
      <xdr:spPr>
        <a:xfrm>
          <a:off x="12763500" y="166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120200</xdr:rowOff>
    </xdr:from>
    <xdr:ext cx="534377" cy="259045"/>
    <xdr:sp macro="" textlink="">
      <xdr:nvSpPr>
        <xdr:cNvPr id="697" name="テキスト ボックス 696"/>
        <xdr:cNvSpPr txBox="1"/>
      </xdr:nvSpPr>
      <xdr:spPr>
        <a:xfrm>
          <a:off x="12547111" y="164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78370</xdr:rowOff>
    </xdr:from>
    <xdr:to>
      <xdr:col>85</xdr:col>
      <xdr:colOff>177800</xdr:colOff>
      <xdr:row>98</xdr:row>
      <xdr:rowOff>8520</xdr:rowOff>
    </xdr:to>
    <xdr:sp macro="" textlink="">
      <xdr:nvSpPr>
        <xdr:cNvPr id="703" name="楕円 702"/>
        <xdr:cNvSpPr/>
      </xdr:nvSpPr>
      <xdr:spPr>
        <a:xfrm>
          <a:off x="16268700" y="1670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56797</xdr:rowOff>
    </xdr:from>
    <xdr:ext cx="534377" cy="259045"/>
    <xdr:sp macro="" textlink="">
      <xdr:nvSpPr>
        <xdr:cNvPr id="704" name="公債費該当値テキスト"/>
        <xdr:cNvSpPr txBox="1"/>
      </xdr:nvSpPr>
      <xdr:spPr>
        <a:xfrm>
          <a:off x="16370300" y="1668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79742</xdr:rowOff>
    </xdr:from>
    <xdr:to>
      <xdr:col>81</xdr:col>
      <xdr:colOff>101600</xdr:colOff>
      <xdr:row>98</xdr:row>
      <xdr:rowOff>9892</xdr:rowOff>
    </xdr:to>
    <xdr:sp macro="" textlink="">
      <xdr:nvSpPr>
        <xdr:cNvPr id="705" name="楕円 704"/>
        <xdr:cNvSpPr/>
      </xdr:nvSpPr>
      <xdr:spPr>
        <a:xfrm>
          <a:off x="15430500" y="1671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1019</xdr:rowOff>
    </xdr:from>
    <xdr:ext cx="534377" cy="259045"/>
    <xdr:sp macro="" textlink="">
      <xdr:nvSpPr>
        <xdr:cNvPr id="706" name="テキスト ボックス 705"/>
        <xdr:cNvSpPr txBox="1"/>
      </xdr:nvSpPr>
      <xdr:spPr>
        <a:xfrm>
          <a:off x="15214111" y="1680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90647</xdr:rowOff>
    </xdr:from>
    <xdr:to>
      <xdr:col>76</xdr:col>
      <xdr:colOff>165100</xdr:colOff>
      <xdr:row>98</xdr:row>
      <xdr:rowOff>20797</xdr:rowOff>
    </xdr:to>
    <xdr:sp macro="" textlink="">
      <xdr:nvSpPr>
        <xdr:cNvPr id="707" name="楕円 706"/>
        <xdr:cNvSpPr/>
      </xdr:nvSpPr>
      <xdr:spPr>
        <a:xfrm>
          <a:off x="14541500" y="167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11924</xdr:rowOff>
    </xdr:from>
    <xdr:ext cx="534377" cy="259045"/>
    <xdr:sp macro="" textlink="">
      <xdr:nvSpPr>
        <xdr:cNvPr id="708" name="テキスト ボックス 707"/>
        <xdr:cNvSpPr txBox="1"/>
      </xdr:nvSpPr>
      <xdr:spPr>
        <a:xfrm>
          <a:off x="14325111" y="1681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96892</xdr:rowOff>
    </xdr:from>
    <xdr:to>
      <xdr:col>72</xdr:col>
      <xdr:colOff>38100</xdr:colOff>
      <xdr:row>98</xdr:row>
      <xdr:rowOff>27042</xdr:rowOff>
    </xdr:to>
    <xdr:sp macro="" textlink="">
      <xdr:nvSpPr>
        <xdr:cNvPr id="709" name="楕円 708"/>
        <xdr:cNvSpPr/>
      </xdr:nvSpPr>
      <xdr:spPr>
        <a:xfrm>
          <a:off x="13652500" y="1672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18169</xdr:rowOff>
    </xdr:from>
    <xdr:ext cx="534377" cy="259045"/>
    <xdr:sp macro="" textlink="">
      <xdr:nvSpPr>
        <xdr:cNvPr id="710" name="テキスト ボックス 709"/>
        <xdr:cNvSpPr txBox="1"/>
      </xdr:nvSpPr>
      <xdr:spPr>
        <a:xfrm>
          <a:off x="13436111" y="1682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102008</xdr:rowOff>
    </xdr:from>
    <xdr:to>
      <xdr:col>67</xdr:col>
      <xdr:colOff>101600</xdr:colOff>
      <xdr:row>98</xdr:row>
      <xdr:rowOff>32158</xdr:rowOff>
    </xdr:to>
    <xdr:sp macro="" textlink="">
      <xdr:nvSpPr>
        <xdr:cNvPr id="711" name="楕円 710"/>
        <xdr:cNvSpPr/>
      </xdr:nvSpPr>
      <xdr:spPr>
        <a:xfrm>
          <a:off x="12763500" y="167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23285</xdr:rowOff>
    </xdr:from>
    <xdr:ext cx="534377" cy="259045"/>
    <xdr:sp macro="" textlink="">
      <xdr:nvSpPr>
        <xdr:cNvPr id="712" name="テキスト ボックス 711"/>
        <xdr:cNvSpPr txBox="1"/>
      </xdr:nvSpPr>
      <xdr:spPr>
        <a:xfrm>
          <a:off x="12547111" y="168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164973</xdr:rowOff>
    </xdr:from>
    <xdr:to>
      <xdr:col>102</xdr:col>
      <xdr:colOff>165100</xdr:colOff>
      <xdr:row>39</xdr:row>
      <xdr:rowOff>95123</xdr:rowOff>
    </xdr:to>
    <xdr:sp macro="" textlink="">
      <xdr:nvSpPr>
        <xdr:cNvPr id="751" name="フローチャート: 判断 750"/>
        <xdr:cNvSpPr/>
      </xdr:nvSpPr>
      <xdr:spPr>
        <a:xfrm>
          <a:off x="19494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111650</xdr:rowOff>
    </xdr:from>
    <xdr:ext cx="249299" cy="259045"/>
    <xdr:sp macro="" textlink="">
      <xdr:nvSpPr>
        <xdr:cNvPr id="752" name="テキスト ボックス 751"/>
        <xdr:cNvSpPr txBox="1"/>
      </xdr:nvSpPr>
      <xdr:spPr>
        <a:xfrm>
          <a:off x="19420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164973</xdr:rowOff>
    </xdr:from>
    <xdr:to>
      <xdr:col>98</xdr:col>
      <xdr:colOff>38100</xdr:colOff>
      <xdr:row>39</xdr:row>
      <xdr:rowOff>95123</xdr:rowOff>
    </xdr:to>
    <xdr:sp macro="" textlink="">
      <xdr:nvSpPr>
        <xdr:cNvPr id="753" name="フローチャート: 判断 752"/>
        <xdr:cNvSpPr/>
      </xdr:nvSpPr>
      <xdr:spPr>
        <a:xfrm>
          <a:off x="18605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111650</xdr:rowOff>
    </xdr:from>
    <xdr:ext cx="249299" cy="259045"/>
    <xdr:sp macro="" textlink="">
      <xdr:nvSpPr>
        <xdr:cNvPr id="754" name="テキスト ボックス 753"/>
        <xdr:cNvSpPr txBox="1"/>
      </xdr:nvSpPr>
      <xdr:spPr>
        <a:xfrm>
          <a:off x="18531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住民一人当たりのコストは対前年度＋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円となった。中川辺駅西地区周辺整備事業（＋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27,947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千円）や下水道事業補助金の増加（＋</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28,105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千円）により土木費が増加したことが主な減増加因である。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円の増加となった。庁舎非構造部材等耐震改修及び照明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LED</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化改修工事（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83,105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千円）の皆増により、総務費の決算額は増加した。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円の増加となった。土地改良施設維持管理工事（＋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16,708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千円）の増により、農林水産業費の決算額は増加した。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円の増加となった。商品券助成金（＋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49,052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千円）の増により、商工費の決算額は増加した。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年度においては、財政調整基金の取り崩し（△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127,190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千円）を行い、財政調整基金残高は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1,444,371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千円となり、基金残高割合は減少した。　</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実質収支額は、対前年度＋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8,318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千円となり増加したが、実質単年度収支は算定元である財政調整基金の取り崩しを行ったことにより、令和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年度と比較して減となった。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各会計において実質収支額は引き続き黒字となっている。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今後も各会計において健全な状態を維持していくよう努める。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3" t="s">
        <v>85</v>
      </c>
      <c r="X3" s="484"/>
      <c r="Y3" s="484"/>
      <c r="Z3" s="484"/>
      <c r="AA3" s="484"/>
      <c r="AB3" s="593"/>
      <c r="AC3" s="597" t="s">
        <v>86</v>
      </c>
      <c r="AD3" s="484"/>
      <c r="AE3" s="484"/>
      <c r="AF3" s="484"/>
      <c r="AG3" s="484"/>
      <c r="AH3" s="484"/>
      <c r="AI3" s="484"/>
      <c r="AJ3" s="484"/>
      <c r="AK3" s="484"/>
      <c r="AL3" s="559"/>
      <c r="AM3" s="483" t="s">
        <v>87</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88</v>
      </c>
      <c r="BO3" s="484"/>
      <c r="BP3" s="484"/>
      <c r="BQ3" s="484"/>
      <c r="BR3" s="484"/>
      <c r="BS3" s="484"/>
      <c r="BT3" s="484"/>
      <c r="BU3" s="559"/>
      <c r="BV3" s="483" t="s">
        <v>89</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90</v>
      </c>
      <c r="CU3" s="484"/>
      <c r="CV3" s="484"/>
      <c r="CW3" s="484"/>
      <c r="CX3" s="484"/>
      <c r="CY3" s="484"/>
      <c r="CZ3" s="484"/>
      <c r="DA3" s="559"/>
      <c r="DB3" s="483" t="s">
        <v>91</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92</v>
      </c>
      <c r="AZ4" s="412"/>
      <c r="BA4" s="412"/>
      <c r="BB4" s="412"/>
      <c r="BC4" s="412"/>
      <c r="BD4" s="412"/>
      <c r="BE4" s="412"/>
      <c r="BF4" s="412"/>
      <c r="BG4" s="412"/>
      <c r="BH4" s="412"/>
      <c r="BI4" s="412"/>
      <c r="BJ4" s="412"/>
      <c r="BK4" s="412"/>
      <c r="BL4" s="412"/>
      <c r="BM4" s="413"/>
      <c r="BN4" s="414">
        <v>5893954</v>
      </c>
      <c r="BO4" s="415"/>
      <c r="BP4" s="415"/>
      <c r="BQ4" s="415"/>
      <c r="BR4" s="415"/>
      <c r="BS4" s="415"/>
      <c r="BT4" s="415"/>
      <c r="BU4" s="416"/>
      <c r="BV4" s="414">
        <v>5901968</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7.8</v>
      </c>
      <c r="CU4" s="589"/>
      <c r="CV4" s="589"/>
      <c r="CW4" s="589"/>
      <c r="CX4" s="589"/>
      <c r="CY4" s="589"/>
      <c r="CZ4" s="589"/>
      <c r="DA4" s="590"/>
      <c r="DB4" s="588">
        <v>7.4</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94</v>
      </c>
      <c r="AN5" s="393"/>
      <c r="AO5" s="393"/>
      <c r="AP5" s="393"/>
      <c r="AQ5" s="393"/>
      <c r="AR5" s="393"/>
      <c r="AS5" s="393"/>
      <c r="AT5" s="394"/>
      <c r="AU5" s="469" t="s">
        <v>95</v>
      </c>
      <c r="AV5" s="470"/>
      <c r="AW5" s="470"/>
      <c r="AX5" s="470"/>
      <c r="AY5" s="399" t="s">
        <v>96</v>
      </c>
      <c r="AZ5" s="400"/>
      <c r="BA5" s="400"/>
      <c r="BB5" s="400"/>
      <c r="BC5" s="400"/>
      <c r="BD5" s="400"/>
      <c r="BE5" s="400"/>
      <c r="BF5" s="400"/>
      <c r="BG5" s="400"/>
      <c r="BH5" s="400"/>
      <c r="BI5" s="400"/>
      <c r="BJ5" s="400"/>
      <c r="BK5" s="400"/>
      <c r="BL5" s="400"/>
      <c r="BM5" s="401"/>
      <c r="BN5" s="419">
        <v>5604571</v>
      </c>
      <c r="BO5" s="420"/>
      <c r="BP5" s="420"/>
      <c r="BQ5" s="420"/>
      <c r="BR5" s="420"/>
      <c r="BS5" s="420"/>
      <c r="BT5" s="420"/>
      <c r="BU5" s="421"/>
      <c r="BV5" s="419">
        <v>5625330</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78.7</v>
      </c>
      <c r="CU5" s="390"/>
      <c r="CV5" s="390"/>
      <c r="CW5" s="390"/>
      <c r="CX5" s="390"/>
      <c r="CY5" s="390"/>
      <c r="CZ5" s="390"/>
      <c r="DA5" s="391"/>
      <c r="DB5" s="389">
        <v>75.099999999999994</v>
      </c>
      <c r="DC5" s="390"/>
      <c r="DD5" s="390"/>
      <c r="DE5" s="390"/>
      <c r="DF5" s="390"/>
      <c r="DG5" s="390"/>
      <c r="DH5" s="390"/>
      <c r="DI5" s="391"/>
    </row>
    <row r="6" spans="1:119" ht="18.75" customHeight="1" x14ac:dyDescent="0.15">
      <c r="A6" s="181"/>
      <c r="B6" s="565" t="s">
        <v>98</v>
      </c>
      <c r="C6" s="434"/>
      <c r="D6" s="434"/>
      <c r="E6" s="566"/>
      <c r="F6" s="566"/>
      <c r="G6" s="566"/>
      <c r="H6" s="566"/>
      <c r="I6" s="566"/>
      <c r="J6" s="566"/>
      <c r="K6" s="566"/>
      <c r="L6" s="566" t="s">
        <v>99</v>
      </c>
      <c r="M6" s="566"/>
      <c r="N6" s="566"/>
      <c r="O6" s="566"/>
      <c r="P6" s="566"/>
      <c r="Q6" s="566"/>
      <c r="R6" s="461"/>
      <c r="S6" s="461"/>
      <c r="T6" s="461"/>
      <c r="U6" s="461"/>
      <c r="V6" s="572"/>
      <c r="W6" s="500" t="s">
        <v>100</v>
      </c>
      <c r="X6" s="433"/>
      <c r="Y6" s="433"/>
      <c r="Z6" s="433"/>
      <c r="AA6" s="433"/>
      <c r="AB6" s="434"/>
      <c r="AC6" s="577" t="s">
        <v>101</v>
      </c>
      <c r="AD6" s="578"/>
      <c r="AE6" s="578"/>
      <c r="AF6" s="578"/>
      <c r="AG6" s="578"/>
      <c r="AH6" s="578"/>
      <c r="AI6" s="578"/>
      <c r="AJ6" s="578"/>
      <c r="AK6" s="578"/>
      <c r="AL6" s="579"/>
      <c r="AM6" s="489" t="s">
        <v>102</v>
      </c>
      <c r="AN6" s="393"/>
      <c r="AO6" s="393"/>
      <c r="AP6" s="393"/>
      <c r="AQ6" s="393"/>
      <c r="AR6" s="393"/>
      <c r="AS6" s="393"/>
      <c r="AT6" s="394"/>
      <c r="AU6" s="469" t="s">
        <v>103</v>
      </c>
      <c r="AV6" s="470"/>
      <c r="AW6" s="470"/>
      <c r="AX6" s="470"/>
      <c r="AY6" s="399" t="s">
        <v>104</v>
      </c>
      <c r="AZ6" s="400"/>
      <c r="BA6" s="400"/>
      <c r="BB6" s="400"/>
      <c r="BC6" s="400"/>
      <c r="BD6" s="400"/>
      <c r="BE6" s="400"/>
      <c r="BF6" s="400"/>
      <c r="BG6" s="400"/>
      <c r="BH6" s="400"/>
      <c r="BI6" s="400"/>
      <c r="BJ6" s="400"/>
      <c r="BK6" s="400"/>
      <c r="BL6" s="400"/>
      <c r="BM6" s="401"/>
      <c r="BN6" s="419">
        <v>289383</v>
      </c>
      <c r="BO6" s="420"/>
      <c r="BP6" s="420"/>
      <c r="BQ6" s="420"/>
      <c r="BR6" s="420"/>
      <c r="BS6" s="420"/>
      <c r="BT6" s="420"/>
      <c r="BU6" s="421"/>
      <c r="BV6" s="419">
        <v>276638</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79.8</v>
      </c>
      <c r="CU6" s="563"/>
      <c r="CV6" s="563"/>
      <c r="CW6" s="563"/>
      <c r="CX6" s="563"/>
      <c r="CY6" s="563"/>
      <c r="CZ6" s="563"/>
      <c r="DA6" s="564"/>
      <c r="DB6" s="562">
        <v>79.2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107</v>
      </c>
      <c r="AV7" s="470"/>
      <c r="AW7" s="470"/>
      <c r="AX7" s="470"/>
      <c r="AY7" s="399" t="s">
        <v>108</v>
      </c>
      <c r="AZ7" s="400"/>
      <c r="BA7" s="400"/>
      <c r="BB7" s="400"/>
      <c r="BC7" s="400"/>
      <c r="BD7" s="400"/>
      <c r="BE7" s="400"/>
      <c r="BF7" s="400"/>
      <c r="BG7" s="400"/>
      <c r="BH7" s="400"/>
      <c r="BI7" s="400"/>
      <c r="BJ7" s="400"/>
      <c r="BK7" s="400"/>
      <c r="BL7" s="400"/>
      <c r="BM7" s="401"/>
      <c r="BN7" s="419">
        <v>20672</v>
      </c>
      <c r="BO7" s="420"/>
      <c r="BP7" s="420"/>
      <c r="BQ7" s="420"/>
      <c r="BR7" s="420"/>
      <c r="BS7" s="420"/>
      <c r="BT7" s="420"/>
      <c r="BU7" s="421"/>
      <c r="BV7" s="419">
        <v>16245</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3437010</v>
      </c>
      <c r="CU7" s="420"/>
      <c r="CV7" s="420"/>
      <c r="CW7" s="420"/>
      <c r="CX7" s="420"/>
      <c r="CY7" s="420"/>
      <c r="CZ7" s="420"/>
      <c r="DA7" s="421"/>
      <c r="DB7" s="419">
        <v>3529695</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268711</v>
      </c>
      <c r="BO8" s="420"/>
      <c r="BP8" s="420"/>
      <c r="BQ8" s="420"/>
      <c r="BR8" s="420"/>
      <c r="BS8" s="420"/>
      <c r="BT8" s="420"/>
      <c r="BU8" s="421"/>
      <c r="BV8" s="419">
        <v>260393</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0.44</v>
      </c>
      <c r="CU8" s="525"/>
      <c r="CV8" s="525"/>
      <c r="CW8" s="525"/>
      <c r="CX8" s="525"/>
      <c r="CY8" s="525"/>
      <c r="CZ8" s="525"/>
      <c r="DA8" s="526"/>
      <c r="DB8" s="524">
        <v>0.45</v>
      </c>
      <c r="DC8" s="525"/>
      <c r="DD8" s="525"/>
      <c r="DE8" s="525"/>
      <c r="DF8" s="525"/>
      <c r="DG8" s="525"/>
      <c r="DH8" s="525"/>
      <c r="DI8" s="526"/>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9860</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118</v>
      </c>
      <c r="AV9" s="470"/>
      <c r="AW9" s="470"/>
      <c r="AX9" s="470"/>
      <c r="AY9" s="399" t="s">
        <v>119</v>
      </c>
      <c r="AZ9" s="400"/>
      <c r="BA9" s="400"/>
      <c r="BB9" s="400"/>
      <c r="BC9" s="400"/>
      <c r="BD9" s="400"/>
      <c r="BE9" s="400"/>
      <c r="BF9" s="400"/>
      <c r="BG9" s="400"/>
      <c r="BH9" s="400"/>
      <c r="BI9" s="400"/>
      <c r="BJ9" s="400"/>
      <c r="BK9" s="400"/>
      <c r="BL9" s="400"/>
      <c r="BM9" s="401"/>
      <c r="BN9" s="419">
        <v>8318</v>
      </c>
      <c r="BO9" s="420"/>
      <c r="BP9" s="420"/>
      <c r="BQ9" s="420"/>
      <c r="BR9" s="420"/>
      <c r="BS9" s="420"/>
      <c r="BT9" s="420"/>
      <c r="BU9" s="421"/>
      <c r="BV9" s="419">
        <v>-29520</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8.6999999999999993</v>
      </c>
      <c r="CU9" s="390"/>
      <c r="CV9" s="390"/>
      <c r="CW9" s="390"/>
      <c r="CX9" s="390"/>
      <c r="CY9" s="390"/>
      <c r="CZ9" s="390"/>
      <c r="DA9" s="391"/>
      <c r="DB9" s="389">
        <v>8.8000000000000007</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10197</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123</v>
      </c>
      <c r="AV10" s="470"/>
      <c r="AW10" s="470"/>
      <c r="AX10" s="470"/>
      <c r="AY10" s="399" t="s">
        <v>124</v>
      </c>
      <c r="AZ10" s="400"/>
      <c r="BA10" s="400"/>
      <c r="BB10" s="400"/>
      <c r="BC10" s="400"/>
      <c r="BD10" s="400"/>
      <c r="BE10" s="400"/>
      <c r="BF10" s="400"/>
      <c r="BG10" s="400"/>
      <c r="BH10" s="400"/>
      <c r="BI10" s="400"/>
      <c r="BJ10" s="400"/>
      <c r="BK10" s="400"/>
      <c r="BL10" s="400"/>
      <c r="BM10" s="401"/>
      <c r="BN10" s="419">
        <v>5118</v>
      </c>
      <c r="BO10" s="420"/>
      <c r="BP10" s="420"/>
      <c r="BQ10" s="420"/>
      <c r="BR10" s="420"/>
      <c r="BS10" s="420"/>
      <c r="BT10" s="420"/>
      <c r="BU10" s="421"/>
      <c r="BV10" s="419">
        <v>6078</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95</v>
      </c>
      <c r="AV11" s="470"/>
      <c r="AW11" s="470"/>
      <c r="AX11" s="470"/>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4" t="s">
        <v>131</v>
      </c>
      <c r="CU11" s="525"/>
      <c r="CV11" s="525"/>
      <c r="CW11" s="525"/>
      <c r="CX11" s="525"/>
      <c r="CY11" s="525"/>
      <c r="CZ11" s="525"/>
      <c r="DA11" s="526"/>
      <c r="DB11" s="524" t="s">
        <v>132</v>
      </c>
      <c r="DC11" s="525"/>
      <c r="DD11" s="525"/>
      <c r="DE11" s="525"/>
      <c r="DF11" s="525"/>
      <c r="DG11" s="525"/>
      <c r="DH11" s="525"/>
      <c r="DI11" s="526"/>
    </row>
    <row r="12" spans="1:119" ht="18.75" customHeight="1" x14ac:dyDescent="0.15">
      <c r="A12" s="181"/>
      <c r="B12" s="527" t="s">
        <v>133</v>
      </c>
      <c r="C12" s="528"/>
      <c r="D12" s="528"/>
      <c r="E12" s="528"/>
      <c r="F12" s="528"/>
      <c r="G12" s="528"/>
      <c r="H12" s="528"/>
      <c r="I12" s="528"/>
      <c r="J12" s="528"/>
      <c r="K12" s="529"/>
      <c r="L12" s="536" t="s">
        <v>134</v>
      </c>
      <c r="M12" s="537"/>
      <c r="N12" s="537"/>
      <c r="O12" s="537"/>
      <c r="P12" s="537"/>
      <c r="Q12" s="538"/>
      <c r="R12" s="539">
        <v>9962</v>
      </c>
      <c r="S12" s="540"/>
      <c r="T12" s="540"/>
      <c r="U12" s="540"/>
      <c r="V12" s="541"/>
      <c r="W12" s="542" t="s">
        <v>1</v>
      </c>
      <c r="X12" s="470"/>
      <c r="Y12" s="470"/>
      <c r="Z12" s="470"/>
      <c r="AA12" s="470"/>
      <c r="AB12" s="543"/>
      <c r="AC12" s="544" t="s">
        <v>135</v>
      </c>
      <c r="AD12" s="545"/>
      <c r="AE12" s="545"/>
      <c r="AF12" s="545"/>
      <c r="AG12" s="546"/>
      <c r="AH12" s="544" t="s">
        <v>136</v>
      </c>
      <c r="AI12" s="545"/>
      <c r="AJ12" s="545"/>
      <c r="AK12" s="545"/>
      <c r="AL12" s="547"/>
      <c r="AM12" s="489" t="s">
        <v>137</v>
      </c>
      <c r="AN12" s="393"/>
      <c r="AO12" s="393"/>
      <c r="AP12" s="393"/>
      <c r="AQ12" s="393"/>
      <c r="AR12" s="393"/>
      <c r="AS12" s="393"/>
      <c r="AT12" s="394"/>
      <c r="AU12" s="469" t="s">
        <v>138</v>
      </c>
      <c r="AV12" s="470"/>
      <c r="AW12" s="470"/>
      <c r="AX12" s="470"/>
      <c r="AY12" s="399" t="s">
        <v>139</v>
      </c>
      <c r="AZ12" s="400"/>
      <c r="BA12" s="400"/>
      <c r="BB12" s="400"/>
      <c r="BC12" s="400"/>
      <c r="BD12" s="400"/>
      <c r="BE12" s="400"/>
      <c r="BF12" s="400"/>
      <c r="BG12" s="400"/>
      <c r="BH12" s="400"/>
      <c r="BI12" s="400"/>
      <c r="BJ12" s="400"/>
      <c r="BK12" s="400"/>
      <c r="BL12" s="400"/>
      <c r="BM12" s="401"/>
      <c r="BN12" s="419">
        <v>127190</v>
      </c>
      <c r="BO12" s="420"/>
      <c r="BP12" s="420"/>
      <c r="BQ12" s="420"/>
      <c r="BR12" s="420"/>
      <c r="BS12" s="420"/>
      <c r="BT12" s="420"/>
      <c r="BU12" s="421"/>
      <c r="BV12" s="419">
        <v>0</v>
      </c>
      <c r="BW12" s="420"/>
      <c r="BX12" s="420"/>
      <c r="BY12" s="420"/>
      <c r="BZ12" s="420"/>
      <c r="CA12" s="420"/>
      <c r="CB12" s="420"/>
      <c r="CC12" s="421"/>
      <c r="CD12" s="428" t="s">
        <v>140</v>
      </c>
      <c r="CE12" s="373"/>
      <c r="CF12" s="373"/>
      <c r="CG12" s="373"/>
      <c r="CH12" s="373"/>
      <c r="CI12" s="373"/>
      <c r="CJ12" s="373"/>
      <c r="CK12" s="373"/>
      <c r="CL12" s="373"/>
      <c r="CM12" s="373"/>
      <c r="CN12" s="373"/>
      <c r="CO12" s="373"/>
      <c r="CP12" s="373"/>
      <c r="CQ12" s="373"/>
      <c r="CR12" s="373"/>
      <c r="CS12" s="429"/>
      <c r="CT12" s="524" t="s">
        <v>141</v>
      </c>
      <c r="CU12" s="525"/>
      <c r="CV12" s="525"/>
      <c r="CW12" s="525"/>
      <c r="CX12" s="525"/>
      <c r="CY12" s="525"/>
      <c r="CZ12" s="525"/>
      <c r="DA12" s="526"/>
      <c r="DB12" s="524" t="s">
        <v>132</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142</v>
      </c>
      <c r="N13" s="513"/>
      <c r="O13" s="513"/>
      <c r="P13" s="513"/>
      <c r="Q13" s="514"/>
      <c r="R13" s="515">
        <v>9724</v>
      </c>
      <c r="S13" s="516"/>
      <c r="T13" s="516"/>
      <c r="U13" s="516"/>
      <c r="V13" s="517"/>
      <c r="W13" s="500" t="s">
        <v>143</v>
      </c>
      <c r="X13" s="433"/>
      <c r="Y13" s="433"/>
      <c r="Z13" s="433"/>
      <c r="AA13" s="433"/>
      <c r="AB13" s="434"/>
      <c r="AC13" s="395">
        <v>91</v>
      </c>
      <c r="AD13" s="396"/>
      <c r="AE13" s="396"/>
      <c r="AF13" s="396"/>
      <c r="AG13" s="397"/>
      <c r="AH13" s="395">
        <v>134</v>
      </c>
      <c r="AI13" s="396"/>
      <c r="AJ13" s="396"/>
      <c r="AK13" s="396"/>
      <c r="AL13" s="398"/>
      <c r="AM13" s="489" t="s">
        <v>144</v>
      </c>
      <c r="AN13" s="393"/>
      <c r="AO13" s="393"/>
      <c r="AP13" s="393"/>
      <c r="AQ13" s="393"/>
      <c r="AR13" s="393"/>
      <c r="AS13" s="393"/>
      <c r="AT13" s="394"/>
      <c r="AU13" s="469" t="s">
        <v>145</v>
      </c>
      <c r="AV13" s="470"/>
      <c r="AW13" s="470"/>
      <c r="AX13" s="470"/>
      <c r="AY13" s="399" t="s">
        <v>146</v>
      </c>
      <c r="AZ13" s="400"/>
      <c r="BA13" s="400"/>
      <c r="BB13" s="400"/>
      <c r="BC13" s="400"/>
      <c r="BD13" s="400"/>
      <c r="BE13" s="400"/>
      <c r="BF13" s="400"/>
      <c r="BG13" s="400"/>
      <c r="BH13" s="400"/>
      <c r="BI13" s="400"/>
      <c r="BJ13" s="400"/>
      <c r="BK13" s="400"/>
      <c r="BL13" s="400"/>
      <c r="BM13" s="401"/>
      <c r="BN13" s="419">
        <v>-113754</v>
      </c>
      <c r="BO13" s="420"/>
      <c r="BP13" s="420"/>
      <c r="BQ13" s="420"/>
      <c r="BR13" s="420"/>
      <c r="BS13" s="420"/>
      <c r="BT13" s="420"/>
      <c r="BU13" s="421"/>
      <c r="BV13" s="419">
        <v>-23442</v>
      </c>
      <c r="BW13" s="420"/>
      <c r="BX13" s="420"/>
      <c r="BY13" s="420"/>
      <c r="BZ13" s="420"/>
      <c r="CA13" s="420"/>
      <c r="CB13" s="420"/>
      <c r="CC13" s="421"/>
      <c r="CD13" s="428" t="s">
        <v>147</v>
      </c>
      <c r="CE13" s="373"/>
      <c r="CF13" s="373"/>
      <c r="CG13" s="373"/>
      <c r="CH13" s="373"/>
      <c r="CI13" s="373"/>
      <c r="CJ13" s="373"/>
      <c r="CK13" s="373"/>
      <c r="CL13" s="373"/>
      <c r="CM13" s="373"/>
      <c r="CN13" s="373"/>
      <c r="CO13" s="373"/>
      <c r="CP13" s="373"/>
      <c r="CQ13" s="373"/>
      <c r="CR13" s="373"/>
      <c r="CS13" s="429"/>
      <c r="CT13" s="389">
        <v>8.8000000000000007</v>
      </c>
      <c r="CU13" s="390"/>
      <c r="CV13" s="390"/>
      <c r="CW13" s="390"/>
      <c r="CX13" s="390"/>
      <c r="CY13" s="390"/>
      <c r="CZ13" s="390"/>
      <c r="DA13" s="391"/>
      <c r="DB13" s="389">
        <v>9</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148</v>
      </c>
      <c r="M14" s="522"/>
      <c r="N14" s="522"/>
      <c r="O14" s="522"/>
      <c r="P14" s="522"/>
      <c r="Q14" s="523"/>
      <c r="R14" s="515">
        <v>10013</v>
      </c>
      <c r="S14" s="516"/>
      <c r="T14" s="516"/>
      <c r="U14" s="516"/>
      <c r="V14" s="517"/>
      <c r="W14" s="518"/>
      <c r="X14" s="436"/>
      <c r="Y14" s="436"/>
      <c r="Z14" s="436"/>
      <c r="AA14" s="436"/>
      <c r="AB14" s="437"/>
      <c r="AC14" s="508">
        <v>1.8</v>
      </c>
      <c r="AD14" s="509"/>
      <c r="AE14" s="509"/>
      <c r="AF14" s="509"/>
      <c r="AG14" s="510"/>
      <c r="AH14" s="508">
        <v>2.6</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149</v>
      </c>
      <c r="CE14" s="426"/>
      <c r="CF14" s="426"/>
      <c r="CG14" s="426"/>
      <c r="CH14" s="426"/>
      <c r="CI14" s="426"/>
      <c r="CJ14" s="426"/>
      <c r="CK14" s="426"/>
      <c r="CL14" s="426"/>
      <c r="CM14" s="426"/>
      <c r="CN14" s="426"/>
      <c r="CO14" s="426"/>
      <c r="CP14" s="426"/>
      <c r="CQ14" s="426"/>
      <c r="CR14" s="426"/>
      <c r="CS14" s="427"/>
      <c r="CT14" s="519" t="s">
        <v>131</v>
      </c>
      <c r="CU14" s="520"/>
      <c r="CV14" s="520"/>
      <c r="CW14" s="520"/>
      <c r="CX14" s="520"/>
      <c r="CY14" s="520"/>
      <c r="CZ14" s="520"/>
      <c r="DA14" s="521"/>
      <c r="DB14" s="519" t="s">
        <v>132</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142</v>
      </c>
      <c r="N15" s="513"/>
      <c r="O15" s="513"/>
      <c r="P15" s="513"/>
      <c r="Q15" s="514"/>
      <c r="R15" s="515">
        <v>9805</v>
      </c>
      <c r="S15" s="516"/>
      <c r="T15" s="516"/>
      <c r="U15" s="516"/>
      <c r="V15" s="517"/>
      <c r="W15" s="500" t="s">
        <v>150</v>
      </c>
      <c r="X15" s="433"/>
      <c r="Y15" s="433"/>
      <c r="Z15" s="433"/>
      <c r="AA15" s="433"/>
      <c r="AB15" s="434"/>
      <c r="AC15" s="395">
        <v>2089</v>
      </c>
      <c r="AD15" s="396"/>
      <c r="AE15" s="396"/>
      <c r="AF15" s="396"/>
      <c r="AG15" s="397"/>
      <c r="AH15" s="395">
        <v>2066</v>
      </c>
      <c r="AI15" s="396"/>
      <c r="AJ15" s="396"/>
      <c r="AK15" s="396"/>
      <c r="AL15" s="398"/>
      <c r="AM15" s="489"/>
      <c r="AN15" s="393"/>
      <c r="AO15" s="393"/>
      <c r="AP15" s="393"/>
      <c r="AQ15" s="393"/>
      <c r="AR15" s="393"/>
      <c r="AS15" s="393"/>
      <c r="AT15" s="394"/>
      <c r="AU15" s="469"/>
      <c r="AV15" s="470"/>
      <c r="AW15" s="470"/>
      <c r="AX15" s="470"/>
      <c r="AY15" s="411" t="s">
        <v>151</v>
      </c>
      <c r="AZ15" s="412"/>
      <c r="BA15" s="412"/>
      <c r="BB15" s="412"/>
      <c r="BC15" s="412"/>
      <c r="BD15" s="412"/>
      <c r="BE15" s="412"/>
      <c r="BF15" s="412"/>
      <c r="BG15" s="412"/>
      <c r="BH15" s="412"/>
      <c r="BI15" s="412"/>
      <c r="BJ15" s="412"/>
      <c r="BK15" s="412"/>
      <c r="BL15" s="412"/>
      <c r="BM15" s="413"/>
      <c r="BN15" s="414">
        <v>1284512</v>
      </c>
      <c r="BO15" s="415"/>
      <c r="BP15" s="415"/>
      <c r="BQ15" s="415"/>
      <c r="BR15" s="415"/>
      <c r="BS15" s="415"/>
      <c r="BT15" s="415"/>
      <c r="BU15" s="416"/>
      <c r="BV15" s="414">
        <v>1278487</v>
      </c>
      <c r="BW15" s="415"/>
      <c r="BX15" s="415"/>
      <c r="BY15" s="415"/>
      <c r="BZ15" s="415"/>
      <c r="CA15" s="415"/>
      <c r="CB15" s="415"/>
      <c r="CC15" s="416"/>
      <c r="CD15" s="502" t="s">
        <v>152</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153</v>
      </c>
      <c r="M16" s="506"/>
      <c r="N16" s="506"/>
      <c r="O16" s="506"/>
      <c r="P16" s="506"/>
      <c r="Q16" s="507"/>
      <c r="R16" s="497" t="s">
        <v>154</v>
      </c>
      <c r="S16" s="498"/>
      <c r="T16" s="498"/>
      <c r="U16" s="498"/>
      <c r="V16" s="499"/>
      <c r="W16" s="518"/>
      <c r="X16" s="436"/>
      <c r="Y16" s="436"/>
      <c r="Z16" s="436"/>
      <c r="AA16" s="436"/>
      <c r="AB16" s="437"/>
      <c r="AC16" s="508">
        <v>40.700000000000003</v>
      </c>
      <c r="AD16" s="509"/>
      <c r="AE16" s="509"/>
      <c r="AF16" s="509"/>
      <c r="AG16" s="510"/>
      <c r="AH16" s="508">
        <v>40.5</v>
      </c>
      <c r="AI16" s="509"/>
      <c r="AJ16" s="509"/>
      <c r="AK16" s="509"/>
      <c r="AL16" s="511"/>
      <c r="AM16" s="489"/>
      <c r="AN16" s="393"/>
      <c r="AO16" s="393"/>
      <c r="AP16" s="393"/>
      <c r="AQ16" s="393"/>
      <c r="AR16" s="393"/>
      <c r="AS16" s="393"/>
      <c r="AT16" s="394"/>
      <c r="AU16" s="469"/>
      <c r="AV16" s="470"/>
      <c r="AW16" s="470"/>
      <c r="AX16" s="470"/>
      <c r="AY16" s="399" t="s">
        <v>155</v>
      </c>
      <c r="AZ16" s="400"/>
      <c r="BA16" s="400"/>
      <c r="BB16" s="400"/>
      <c r="BC16" s="400"/>
      <c r="BD16" s="400"/>
      <c r="BE16" s="400"/>
      <c r="BF16" s="400"/>
      <c r="BG16" s="400"/>
      <c r="BH16" s="400"/>
      <c r="BI16" s="400"/>
      <c r="BJ16" s="400"/>
      <c r="BK16" s="400"/>
      <c r="BL16" s="400"/>
      <c r="BM16" s="401"/>
      <c r="BN16" s="419">
        <v>3056703</v>
      </c>
      <c r="BO16" s="420"/>
      <c r="BP16" s="420"/>
      <c r="BQ16" s="420"/>
      <c r="BR16" s="420"/>
      <c r="BS16" s="420"/>
      <c r="BT16" s="420"/>
      <c r="BU16" s="421"/>
      <c r="BV16" s="419">
        <v>3013962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156</v>
      </c>
      <c r="N17" s="495"/>
      <c r="O17" s="495"/>
      <c r="P17" s="495"/>
      <c r="Q17" s="496"/>
      <c r="R17" s="497" t="s">
        <v>157</v>
      </c>
      <c r="S17" s="498"/>
      <c r="T17" s="498"/>
      <c r="U17" s="498"/>
      <c r="V17" s="499"/>
      <c r="W17" s="500" t="s">
        <v>158</v>
      </c>
      <c r="X17" s="433"/>
      <c r="Y17" s="433"/>
      <c r="Z17" s="433"/>
      <c r="AA17" s="433"/>
      <c r="AB17" s="434"/>
      <c r="AC17" s="395">
        <v>2951</v>
      </c>
      <c r="AD17" s="396"/>
      <c r="AE17" s="396"/>
      <c r="AF17" s="396"/>
      <c r="AG17" s="397"/>
      <c r="AH17" s="395">
        <v>2900</v>
      </c>
      <c r="AI17" s="396"/>
      <c r="AJ17" s="396"/>
      <c r="AK17" s="396"/>
      <c r="AL17" s="398"/>
      <c r="AM17" s="489"/>
      <c r="AN17" s="393"/>
      <c r="AO17" s="393"/>
      <c r="AP17" s="393"/>
      <c r="AQ17" s="393"/>
      <c r="AR17" s="393"/>
      <c r="AS17" s="393"/>
      <c r="AT17" s="394"/>
      <c r="AU17" s="469"/>
      <c r="AV17" s="470"/>
      <c r="AW17" s="470"/>
      <c r="AX17" s="470"/>
      <c r="AY17" s="399" t="s">
        <v>159</v>
      </c>
      <c r="AZ17" s="400"/>
      <c r="BA17" s="400"/>
      <c r="BB17" s="400"/>
      <c r="BC17" s="400"/>
      <c r="BD17" s="400"/>
      <c r="BE17" s="400"/>
      <c r="BF17" s="400"/>
      <c r="BG17" s="400"/>
      <c r="BH17" s="400"/>
      <c r="BI17" s="400"/>
      <c r="BJ17" s="400"/>
      <c r="BK17" s="400"/>
      <c r="BL17" s="400"/>
      <c r="BM17" s="401"/>
      <c r="BN17" s="419">
        <v>1613001</v>
      </c>
      <c r="BO17" s="420"/>
      <c r="BP17" s="420"/>
      <c r="BQ17" s="420"/>
      <c r="BR17" s="420"/>
      <c r="BS17" s="420"/>
      <c r="BT17" s="420"/>
      <c r="BU17" s="421"/>
      <c r="BV17" s="419">
        <v>1609312</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90">
        <v>41.16</v>
      </c>
      <c r="M18" s="490"/>
      <c r="N18" s="490"/>
      <c r="O18" s="490"/>
      <c r="P18" s="490"/>
      <c r="Q18" s="490"/>
      <c r="R18" s="491"/>
      <c r="S18" s="491"/>
      <c r="T18" s="491"/>
      <c r="U18" s="491"/>
      <c r="V18" s="492"/>
      <c r="W18" s="485"/>
      <c r="X18" s="486"/>
      <c r="Y18" s="486"/>
      <c r="Z18" s="486"/>
      <c r="AA18" s="486"/>
      <c r="AB18" s="501"/>
      <c r="AC18" s="383">
        <v>57.5</v>
      </c>
      <c r="AD18" s="384"/>
      <c r="AE18" s="384"/>
      <c r="AF18" s="384"/>
      <c r="AG18" s="493"/>
      <c r="AH18" s="383">
        <v>56.9</v>
      </c>
      <c r="AI18" s="384"/>
      <c r="AJ18" s="384"/>
      <c r="AK18" s="384"/>
      <c r="AL18" s="385"/>
      <c r="AM18" s="489"/>
      <c r="AN18" s="393"/>
      <c r="AO18" s="393"/>
      <c r="AP18" s="393"/>
      <c r="AQ18" s="393"/>
      <c r="AR18" s="393"/>
      <c r="AS18" s="393"/>
      <c r="AT18" s="394"/>
      <c r="AU18" s="469"/>
      <c r="AV18" s="470"/>
      <c r="AW18" s="470"/>
      <c r="AX18" s="470"/>
      <c r="AY18" s="399" t="s">
        <v>161</v>
      </c>
      <c r="AZ18" s="400"/>
      <c r="BA18" s="400"/>
      <c r="BB18" s="400"/>
      <c r="BC18" s="400"/>
      <c r="BD18" s="400"/>
      <c r="BE18" s="400"/>
      <c r="BF18" s="400"/>
      <c r="BG18" s="400"/>
      <c r="BH18" s="400"/>
      <c r="BI18" s="400"/>
      <c r="BJ18" s="400"/>
      <c r="BK18" s="400"/>
      <c r="BL18" s="400"/>
      <c r="BM18" s="401"/>
      <c r="BN18" s="419">
        <v>2763345</v>
      </c>
      <c r="BO18" s="420"/>
      <c r="BP18" s="420"/>
      <c r="BQ18" s="420"/>
      <c r="BR18" s="420"/>
      <c r="BS18" s="420"/>
      <c r="BT18" s="420"/>
      <c r="BU18" s="421"/>
      <c r="BV18" s="419">
        <v>2672957</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4">
        <v>240</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163</v>
      </c>
      <c r="AZ19" s="400"/>
      <c r="BA19" s="400"/>
      <c r="BB19" s="400"/>
      <c r="BC19" s="400"/>
      <c r="BD19" s="400"/>
      <c r="BE19" s="400"/>
      <c r="BF19" s="400"/>
      <c r="BG19" s="400"/>
      <c r="BH19" s="400"/>
      <c r="BI19" s="400"/>
      <c r="BJ19" s="400"/>
      <c r="BK19" s="400"/>
      <c r="BL19" s="400"/>
      <c r="BM19" s="401"/>
      <c r="BN19" s="419">
        <v>4236069</v>
      </c>
      <c r="BO19" s="420"/>
      <c r="BP19" s="420"/>
      <c r="BQ19" s="420"/>
      <c r="BR19" s="420"/>
      <c r="BS19" s="420"/>
      <c r="BT19" s="420"/>
      <c r="BU19" s="421"/>
      <c r="BV19" s="419">
        <v>4101203</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4">
        <v>3702</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165</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166</v>
      </c>
      <c r="C22" s="453"/>
      <c r="D22" s="454"/>
      <c r="E22" s="461" t="s">
        <v>1</v>
      </c>
      <c r="F22" s="433"/>
      <c r="G22" s="433"/>
      <c r="H22" s="433"/>
      <c r="I22" s="433"/>
      <c r="J22" s="433"/>
      <c r="K22" s="434"/>
      <c r="L22" s="461" t="s">
        <v>167</v>
      </c>
      <c r="M22" s="433"/>
      <c r="N22" s="433"/>
      <c r="O22" s="433"/>
      <c r="P22" s="434"/>
      <c r="Q22" s="443" t="s">
        <v>168</v>
      </c>
      <c r="R22" s="444"/>
      <c r="S22" s="444"/>
      <c r="T22" s="444"/>
      <c r="U22" s="444"/>
      <c r="V22" s="462"/>
      <c r="W22" s="464" t="s">
        <v>169</v>
      </c>
      <c r="X22" s="453"/>
      <c r="Y22" s="454"/>
      <c r="Z22" s="461" t="s">
        <v>1</v>
      </c>
      <c r="AA22" s="433"/>
      <c r="AB22" s="433"/>
      <c r="AC22" s="433"/>
      <c r="AD22" s="433"/>
      <c r="AE22" s="433"/>
      <c r="AF22" s="433"/>
      <c r="AG22" s="434"/>
      <c r="AH22" s="432" t="s">
        <v>170</v>
      </c>
      <c r="AI22" s="433"/>
      <c r="AJ22" s="433"/>
      <c r="AK22" s="433"/>
      <c r="AL22" s="434"/>
      <c r="AM22" s="432" t="s">
        <v>171</v>
      </c>
      <c r="AN22" s="438"/>
      <c r="AO22" s="438"/>
      <c r="AP22" s="438"/>
      <c r="AQ22" s="438"/>
      <c r="AR22" s="439"/>
      <c r="AS22" s="443" t="s">
        <v>168</v>
      </c>
      <c r="AT22" s="444"/>
      <c r="AU22" s="444"/>
      <c r="AV22" s="444"/>
      <c r="AW22" s="444"/>
      <c r="AX22" s="445"/>
      <c r="AY22" s="411" t="s">
        <v>172</v>
      </c>
      <c r="AZ22" s="412"/>
      <c r="BA22" s="412"/>
      <c r="BB22" s="412"/>
      <c r="BC22" s="412"/>
      <c r="BD22" s="412"/>
      <c r="BE22" s="412"/>
      <c r="BF22" s="412"/>
      <c r="BG22" s="412"/>
      <c r="BH22" s="412"/>
      <c r="BI22" s="412"/>
      <c r="BJ22" s="412"/>
      <c r="BK22" s="412"/>
      <c r="BL22" s="412"/>
      <c r="BM22" s="413"/>
      <c r="BN22" s="414">
        <v>3839138</v>
      </c>
      <c r="BO22" s="415"/>
      <c r="BP22" s="415"/>
      <c r="BQ22" s="415"/>
      <c r="BR22" s="415"/>
      <c r="BS22" s="415"/>
      <c r="BT22" s="415"/>
      <c r="BU22" s="416"/>
      <c r="BV22" s="414">
        <v>4001623</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173</v>
      </c>
      <c r="AZ23" s="400"/>
      <c r="BA23" s="400"/>
      <c r="BB23" s="400"/>
      <c r="BC23" s="400"/>
      <c r="BD23" s="400"/>
      <c r="BE23" s="400"/>
      <c r="BF23" s="400"/>
      <c r="BG23" s="400"/>
      <c r="BH23" s="400"/>
      <c r="BI23" s="400"/>
      <c r="BJ23" s="400"/>
      <c r="BK23" s="400"/>
      <c r="BL23" s="400"/>
      <c r="BM23" s="401"/>
      <c r="BN23" s="419">
        <v>3432452</v>
      </c>
      <c r="BO23" s="420"/>
      <c r="BP23" s="420"/>
      <c r="BQ23" s="420"/>
      <c r="BR23" s="420"/>
      <c r="BS23" s="420"/>
      <c r="BT23" s="420"/>
      <c r="BU23" s="421"/>
      <c r="BV23" s="419">
        <v>3663622</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174</v>
      </c>
      <c r="F24" s="393"/>
      <c r="G24" s="393"/>
      <c r="H24" s="393"/>
      <c r="I24" s="393"/>
      <c r="J24" s="393"/>
      <c r="K24" s="394"/>
      <c r="L24" s="395">
        <v>1</v>
      </c>
      <c r="M24" s="396"/>
      <c r="N24" s="396"/>
      <c r="O24" s="396"/>
      <c r="P24" s="397"/>
      <c r="Q24" s="395">
        <v>6678</v>
      </c>
      <c r="R24" s="396"/>
      <c r="S24" s="396"/>
      <c r="T24" s="396"/>
      <c r="U24" s="396"/>
      <c r="V24" s="397"/>
      <c r="W24" s="465"/>
      <c r="X24" s="456"/>
      <c r="Y24" s="457"/>
      <c r="Z24" s="392" t="s">
        <v>175</v>
      </c>
      <c r="AA24" s="393"/>
      <c r="AB24" s="393"/>
      <c r="AC24" s="393"/>
      <c r="AD24" s="393"/>
      <c r="AE24" s="393"/>
      <c r="AF24" s="393"/>
      <c r="AG24" s="394"/>
      <c r="AH24" s="395">
        <v>96</v>
      </c>
      <c r="AI24" s="396"/>
      <c r="AJ24" s="396"/>
      <c r="AK24" s="396"/>
      <c r="AL24" s="397"/>
      <c r="AM24" s="395">
        <v>269472</v>
      </c>
      <c r="AN24" s="396"/>
      <c r="AO24" s="396"/>
      <c r="AP24" s="396"/>
      <c r="AQ24" s="396"/>
      <c r="AR24" s="397"/>
      <c r="AS24" s="395">
        <v>2807</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1701093</v>
      </c>
      <c r="BO24" s="420"/>
      <c r="BP24" s="420"/>
      <c r="BQ24" s="420"/>
      <c r="BR24" s="420"/>
      <c r="BS24" s="420"/>
      <c r="BT24" s="420"/>
      <c r="BU24" s="421"/>
      <c r="BV24" s="419">
        <v>1708504</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177</v>
      </c>
      <c r="F25" s="393"/>
      <c r="G25" s="393"/>
      <c r="H25" s="393"/>
      <c r="I25" s="393"/>
      <c r="J25" s="393"/>
      <c r="K25" s="394"/>
      <c r="L25" s="395" t="s">
        <v>131</v>
      </c>
      <c r="M25" s="396"/>
      <c r="N25" s="396"/>
      <c r="O25" s="396"/>
      <c r="P25" s="397"/>
      <c r="Q25" s="395" t="s">
        <v>178</v>
      </c>
      <c r="R25" s="396"/>
      <c r="S25" s="396"/>
      <c r="T25" s="396"/>
      <c r="U25" s="396"/>
      <c r="V25" s="397"/>
      <c r="W25" s="465"/>
      <c r="X25" s="456"/>
      <c r="Y25" s="457"/>
      <c r="Z25" s="392" t="s">
        <v>179</v>
      </c>
      <c r="AA25" s="393"/>
      <c r="AB25" s="393"/>
      <c r="AC25" s="393"/>
      <c r="AD25" s="393"/>
      <c r="AE25" s="393"/>
      <c r="AF25" s="393"/>
      <c r="AG25" s="394"/>
      <c r="AH25" s="395" t="s">
        <v>178</v>
      </c>
      <c r="AI25" s="396"/>
      <c r="AJ25" s="396"/>
      <c r="AK25" s="396"/>
      <c r="AL25" s="397"/>
      <c r="AM25" s="395" t="s">
        <v>131</v>
      </c>
      <c r="AN25" s="396"/>
      <c r="AO25" s="396"/>
      <c r="AP25" s="396"/>
      <c r="AQ25" s="396"/>
      <c r="AR25" s="397"/>
      <c r="AS25" s="395" t="s">
        <v>131</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2668</v>
      </c>
      <c r="BO25" s="415"/>
      <c r="BP25" s="415"/>
      <c r="BQ25" s="415"/>
      <c r="BR25" s="415"/>
      <c r="BS25" s="415"/>
      <c r="BT25" s="415"/>
      <c r="BU25" s="416"/>
      <c r="BV25" s="414">
        <v>2764</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181</v>
      </c>
      <c r="F26" s="393"/>
      <c r="G26" s="393"/>
      <c r="H26" s="393"/>
      <c r="I26" s="393"/>
      <c r="J26" s="393"/>
      <c r="K26" s="394"/>
      <c r="L26" s="395">
        <v>1</v>
      </c>
      <c r="M26" s="396"/>
      <c r="N26" s="396"/>
      <c r="O26" s="396"/>
      <c r="P26" s="397"/>
      <c r="Q26" s="395">
        <v>5192</v>
      </c>
      <c r="R26" s="396"/>
      <c r="S26" s="396"/>
      <c r="T26" s="396"/>
      <c r="U26" s="396"/>
      <c r="V26" s="397"/>
      <c r="W26" s="465"/>
      <c r="X26" s="456"/>
      <c r="Y26" s="457"/>
      <c r="Z26" s="392" t="s">
        <v>182</v>
      </c>
      <c r="AA26" s="430"/>
      <c r="AB26" s="430"/>
      <c r="AC26" s="430"/>
      <c r="AD26" s="430"/>
      <c r="AE26" s="430"/>
      <c r="AF26" s="430"/>
      <c r="AG26" s="431"/>
      <c r="AH26" s="395">
        <v>2</v>
      </c>
      <c r="AI26" s="396"/>
      <c r="AJ26" s="396"/>
      <c r="AK26" s="396"/>
      <c r="AL26" s="397"/>
      <c r="AM26" s="395" t="s">
        <v>183</v>
      </c>
      <c r="AN26" s="396"/>
      <c r="AO26" s="396"/>
      <c r="AP26" s="396"/>
      <c r="AQ26" s="396"/>
      <c r="AR26" s="397"/>
      <c r="AS26" s="395" t="s">
        <v>183</v>
      </c>
      <c r="AT26" s="396"/>
      <c r="AU26" s="396"/>
      <c r="AV26" s="396"/>
      <c r="AW26" s="396"/>
      <c r="AX26" s="398"/>
      <c r="AY26" s="428" t="s">
        <v>184</v>
      </c>
      <c r="AZ26" s="373"/>
      <c r="BA26" s="373"/>
      <c r="BB26" s="373"/>
      <c r="BC26" s="373"/>
      <c r="BD26" s="373"/>
      <c r="BE26" s="373"/>
      <c r="BF26" s="373"/>
      <c r="BG26" s="373"/>
      <c r="BH26" s="373"/>
      <c r="BI26" s="373"/>
      <c r="BJ26" s="373"/>
      <c r="BK26" s="373"/>
      <c r="BL26" s="373"/>
      <c r="BM26" s="429"/>
      <c r="BN26" s="419" t="s">
        <v>178</v>
      </c>
      <c r="BO26" s="420"/>
      <c r="BP26" s="420"/>
      <c r="BQ26" s="420"/>
      <c r="BR26" s="420"/>
      <c r="BS26" s="420"/>
      <c r="BT26" s="420"/>
      <c r="BU26" s="421"/>
      <c r="BV26" s="419" t="s">
        <v>178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185</v>
      </c>
      <c r="F27" s="393"/>
      <c r="G27" s="393"/>
      <c r="H27" s="393"/>
      <c r="I27" s="393"/>
      <c r="J27" s="393"/>
      <c r="K27" s="394"/>
      <c r="L27" s="395">
        <v>1</v>
      </c>
      <c r="M27" s="396"/>
      <c r="N27" s="396"/>
      <c r="O27" s="396"/>
      <c r="P27" s="397"/>
      <c r="Q27" s="395">
        <v>2741</v>
      </c>
      <c r="R27" s="396"/>
      <c r="S27" s="396"/>
      <c r="T27" s="396"/>
      <c r="U27" s="396"/>
      <c r="V27" s="397"/>
      <c r="W27" s="465"/>
      <c r="X27" s="456"/>
      <c r="Y27" s="457"/>
      <c r="Z27" s="392" t="s">
        <v>186</v>
      </c>
      <c r="AA27" s="393"/>
      <c r="AB27" s="393"/>
      <c r="AC27" s="393"/>
      <c r="AD27" s="393"/>
      <c r="AE27" s="393"/>
      <c r="AF27" s="393"/>
      <c r="AG27" s="394"/>
      <c r="AH27" s="395">
        <v>1</v>
      </c>
      <c r="AI27" s="396"/>
      <c r="AJ27" s="396"/>
      <c r="AK27" s="396"/>
      <c r="AL27" s="397"/>
      <c r="AM27" s="395" t="s">
        <v>187</v>
      </c>
      <c r="AN27" s="396"/>
      <c r="AO27" s="396"/>
      <c r="AP27" s="396"/>
      <c r="AQ27" s="396"/>
      <c r="AR27" s="397"/>
      <c r="AS27" s="395" t="s">
        <v>187</v>
      </c>
      <c r="AT27" s="396"/>
      <c r="AU27" s="396"/>
      <c r="AV27" s="396"/>
      <c r="AW27" s="396"/>
      <c r="AX27" s="398"/>
      <c r="AY27" s="425" t="s">
        <v>188</v>
      </c>
      <c r="AZ27" s="426"/>
      <c r="BA27" s="426"/>
      <c r="BB27" s="426"/>
      <c r="BC27" s="426"/>
      <c r="BD27" s="426"/>
      <c r="BE27" s="426"/>
      <c r="BF27" s="426"/>
      <c r="BG27" s="426"/>
      <c r="BH27" s="426"/>
      <c r="BI27" s="426"/>
      <c r="BJ27" s="426"/>
      <c r="BK27" s="426"/>
      <c r="BL27" s="426"/>
      <c r="BM27" s="427"/>
      <c r="BN27" s="422">
        <v>174985</v>
      </c>
      <c r="BO27" s="423"/>
      <c r="BP27" s="423"/>
      <c r="BQ27" s="423"/>
      <c r="BR27" s="423"/>
      <c r="BS27" s="423"/>
      <c r="BT27" s="423"/>
      <c r="BU27" s="424"/>
      <c r="BV27" s="422">
        <v>174962</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189</v>
      </c>
      <c r="F28" s="393"/>
      <c r="G28" s="393"/>
      <c r="H28" s="393"/>
      <c r="I28" s="393"/>
      <c r="J28" s="393"/>
      <c r="K28" s="394"/>
      <c r="L28" s="395">
        <v>1</v>
      </c>
      <c r="M28" s="396"/>
      <c r="N28" s="396"/>
      <c r="O28" s="396"/>
      <c r="P28" s="397"/>
      <c r="Q28" s="395">
        <v>2131</v>
      </c>
      <c r="R28" s="396"/>
      <c r="S28" s="396"/>
      <c r="T28" s="396"/>
      <c r="U28" s="396"/>
      <c r="V28" s="397"/>
      <c r="W28" s="465"/>
      <c r="X28" s="456"/>
      <c r="Y28" s="457"/>
      <c r="Z28" s="392" t="s">
        <v>190</v>
      </c>
      <c r="AA28" s="393"/>
      <c r="AB28" s="393"/>
      <c r="AC28" s="393"/>
      <c r="AD28" s="393"/>
      <c r="AE28" s="393"/>
      <c r="AF28" s="393"/>
      <c r="AG28" s="394"/>
      <c r="AH28" s="395" t="s">
        <v>178</v>
      </c>
      <c r="AI28" s="396"/>
      <c r="AJ28" s="396"/>
      <c r="AK28" s="396"/>
      <c r="AL28" s="397"/>
      <c r="AM28" s="395" t="s">
        <v>178</v>
      </c>
      <c r="AN28" s="396"/>
      <c r="AO28" s="396"/>
      <c r="AP28" s="396"/>
      <c r="AQ28" s="396"/>
      <c r="AR28" s="397"/>
      <c r="AS28" s="395" t="s">
        <v>178</v>
      </c>
      <c r="AT28" s="396"/>
      <c r="AU28" s="396"/>
      <c r="AV28" s="396"/>
      <c r="AW28" s="396"/>
      <c r="AX28" s="398"/>
      <c r="AY28" s="402" t="s">
        <v>191</v>
      </c>
      <c r="AZ28" s="403"/>
      <c r="BA28" s="403"/>
      <c r="BB28" s="404"/>
      <c r="BC28" s="411" t="s">
        <v>49</v>
      </c>
      <c r="BD28" s="412"/>
      <c r="BE28" s="412"/>
      <c r="BF28" s="412"/>
      <c r="BG28" s="412"/>
      <c r="BH28" s="412"/>
      <c r="BI28" s="412"/>
      <c r="BJ28" s="412"/>
      <c r="BK28" s="412"/>
      <c r="BL28" s="412"/>
      <c r="BM28" s="413"/>
      <c r="BN28" s="414">
        <v>1444371</v>
      </c>
      <c r="BO28" s="415"/>
      <c r="BP28" s="415"/>
      <c r="BQ28" s="415"/>
      <c r="BR28" s="415"/>
      <c r="BS28" s="415"/>
      <c r="BT28" s="415"/>
      <c r="BU28" s="416"/>
      <c r="BV28" s="414">
        <v>1566443</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192</v>
      </c>
      <c r="F29" s="393"/>
      <c r="G29" s="393"/>
      <c r="H29" s="393"/>
      <c r="I29" s="393"/>
      <c r="J29" s="393"/>
      <c r="K29" s="394"/>
      <c r="L29" s="395">
        <v>7</v>
      </c>
      <c r="M29" s="396"/>
      <c r="N29" s="396"/>
      <c r="O29" s="396"/>
      <c r="P29" s="397"/>
      <c r="Q29" s="395">
        <v>1966</v>
      </c>
      <c r="R29" s="396"/>
      <c r="S29" s="396"/>
      <c r="T29" s="396"/>
      <c r="U29" s="396"/>
      <c r="V29" s="397"/>
      <c r="W29" s="466"/>
      <c r="X29" s="467"/>
      <c r="Y29" s="468"/>
      <c r="Z29" s="392" t="s">
        <v>193</v>
      </c>
      <c r="AA29" s="393"/>
      <c r="AB29" s="393"/>
      <c r="AC29" s="393"/>
      <c r="AD29" s="393"/>
      <c r="AE29" s="393"/>
      <c r="AF29" s="393"/>
      <c r="AG29" s="394"/>
      <c r="AH29" s="395">
        <v>97</v>
      </c>
      <c r="AI29" s="396"/>
      <c r="AJ29" s="396"/>
      <c r="AK29" s="396"/>
      <c r="AL29" s="397"/>
      <c r="AM29" s="395">
        <v>273402</v>
      </c>
      <c r="AN29" s="396"/>
      <c r="AO29" s="396"/>
      <c r="AP29" s="396"/>
      <c r="AQ29" s="396"/>
      <c r="AR29" s="397"/>
      <c r="AS29" s="395">
        <v>2819</v>
      </c>
      <c r="AT29" s="396"/>
      <c r="AU29" s="396"/>
      <c r="AV29" s="396"/>
      <c r="AW29" s="396"/>
      <c r="AX29" s="398"/>
      <c r="AY29" s="405"/>
      <c r="AZ29" s="406"/>
      <c r="BA29" s="406"/>
      <c r="BB29" s="407"/>
      <c r="BC29" s="399" t="s">
        <v>194</v>
      </c>
      <c r="BD29" s="400"/>
      <c r="BE29" s="400"/>
      <c r="BF29" s="400"/>
      <c r="BG29" s="400"/>
      <c r="BH29" s="400"/>
      <c r="BI29" s="400"/>
      <c r="BJ29" s="400"/>
      <c r="BK29" s="400"/>
      <c r="BL29" s="400"/>
      <c r="BM29" s="401"/>
      <c r="BN29" s="419">
        <v>118288</v>
      </c>
      <c r="BO29" s="420"/>
      <c r="BP29" s="420"/>
      <c r="BQ29" s="420"/>
      <c r="BR29" s="420"/>
      <c r="BS29" s="420"/>
      <c r="BT29" s="420"/>
      <c r="BU29" s="421"/>
      <c r="BV29" s="419">
        <v>118278</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195</v>
      </c>
      <c r="X30" s="381"/>
      <c r="Y30" s="381"/>
      <c r="Z30" s="381"/>
      <c r="AA30" s="381"/>
      <c r="AB30" s="381"/>
      <c r="AC30" s="381"/>
      <c r="AD30" s="381"/>
      <c r="AE30" s="381"/>
      <c r="AF30" s="381"/>
      <c r="AG30" s="382"/>
      <c r="AH30" s="383">
        <v>92.8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2081743</v>
      </c>
      <c r="BO30" s="423"/>
      <c r="BP30" s="423"/>
      <c r="BQ30" s="423"/>
      <c r="BR30" s="423"/>
      <c r="BS30" s="423"/>
      <c r="BT30" s="423"/>
      <c r="BU30" s="424"/>
      <c r="BV30" s="422">
        <v>1926842</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196</v>
      </c>
      <c r="D32" s="372"/>
      <c r="E32" s="372"/>
      <c r="F32" s="372"/>
      <c r="G32" s="372"/>
      <c r="H32" s="372"/>
      <c r="I32" s="372"/>
      <c r="J32" s="372"/>
      <c r="K32" s="372"/>
      <c r="L32" s="372"/>
      <c r="M32" s="372"/>
      <c r="N32" s="372"/>
      <c r="O32" s="372"/>
      <c r="P32" s="372"/>
      <c r="Q32" s="372"/>
      <c r="R32" s="372"/>
      <c r="S32" s="372"/>
      <c r="U32" s="373" t="s">
        <v>197</v>
      </c>
      <c r="V32" s="373"/>
      <c r="W32" s="373"/>
      <c r="X32" s="373"/>
      <c r="Y32" s="373"/>
      <c r="Z32" s="373"/>
      <c r="AA32" s="373"/>
      <c r="AB32" s="373"/>
      <c r="AC32" s="373"/>
      <c r="AD32" s="373"/>
      <c r="AE32" s="373"/>
      <c r="AF32" s="373"/>
      <c r="AG32" s="373"/>
      <c r="AH32" s="373"/>
      <c r="AI32" s="373"/>
      <c r="AJ32" s="373"/>
      <c r="AK32" s="373"/>
      <c r="AM32" s="373" t="s">
        <v>198</v>
      </c>
      <c r="AN32" s="373"/>
      <c r="AO32" s="373"/>
      <c r="AP32" s="373"/>
      <c r="AQ32" s="373"/>
      <c r="AR32" s="373"/>
      <c r="AS32" s="373"/>
      <c r="AT32" s="373"/>
      <c r="AU32" s="373"/>
      <c r="AV32" s="373"/>
      <c r="AW32" s="373"/>
      <c r="AX32" s="373"/>
      <c r="AY32" s="373"/>
      <c r="AZ32" s="373"/>
      <c r="BA32" s="373"/>
      <c r="BB32" s="373"/>
      <c r="BC32" s="373"/>
      <c r="BE32" s="373" t="s">
        <v>199</v>
      </c>
      <c r="BF32" s="373"/>
      <c r="BG32" s="373"/>
      <c r="BH32" s="373"/>
      <c r="BI32" s="373"/>
      <c r="BJ32" s="373"/>
      <c r="BK32" s="373"/>
      <c r="BL32" s="373"/>
      <c r="BM32" s="373"/>
      <c r="BN32" s="373"/>
      <c r="BO32" s="373"/>
      <c r="BP32" s="373"/>
      <c r="BQ32" s="373"/>
      <c r="BR32" s="373"/>
      <c r="BS32" s="373"/>
      <c r="BT32" s="373"/>
      <c r="BU32" s="373"/>
      <c r="BW32" s="373" t="s">
        <v>200</v>
      </c>
      <c r="BX32" s="373"/>
      <c r="BY32" s="373"/>
      <c r="BZ32" s="373"/>
      <c r="CA32" s="373"/>
      <c r="CB32" s="373"/>
      <c r="CC32" s="373"/>
      <c r="CD32" s="373"/>
      <c r="CE32" s="373"/>
      <c r="CF32" s="373"/>
      <c r="CG32" s="373"/>
      <c r="CH32" s="373"/>
      <c r="CI32" s="373"/>
      <c r="CJ32" s="373"/>
      <c r="CK32" s="373"/>
      <c r="CL32" s="373"/>
      <c r="CM32" s="373"/>
      <c r="CO32" s="373" t="s">
        <v>201</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202</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可茂衛生施設利用組合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可茂消防事務組合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岐阜県市町村会館組合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岐阜県市町村職員退職手当組合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岐阜県後期高齢者医療広域連合（一般会計）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岐阜県後期高齢者医療広域連合（特別会計）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可茂公設地方卸売市場組合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D17g+sC+XGhhragu5r1Fr7Im7OIXAtROL8RlpKIi9l1xHwDQ2BtLgIH6gtRXKOjoaZI+7vKNoXOHmHhUVHtM3w==" saltValue="riXRh2uXOJRlvEXv14lZm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1" t="s">
        <v>568</v>
      </c>
      <c r="D34" s="1151"/>
      <c r="E34" s="1152"/>
      <c r="F34" s="32">
        <v>14.26</v>
      </c>
      <c r="G34" s="33">
        <v>14.75</v>
      </c>
      <c r="H34" s="33">
        <v>13.1</v>
      </c>
      <c r="I34" s="33">
        <v>12.39</v>
      </c>
      <c r="J34" s="34">
        <v>12.62</v>
      </c>
      <c r="K34" s="22"/>
      <c r="L34" s="22"/>
      <c r="M34" s="22"/>
      <c r="N34" s="22"/>
      <c r="O34" s="22"/>
      <c r="P34" s="22"/>
    </row>
    <row r="35" spans="1:16" ht="39" customHeight="1" x14ac:dyDescent="0.15">
      <c r="A35" s="22"/>
      <c r="B35" s="35"/>
      <c r="C35" s="1145" t="s">
        <v>569</v>
      </c>
      <c r="D35" s="1146"/>
      <c r="E35" s="1147"/>
      <c r="F35" s="36">
        <v>7.04</v>
      </c>
      <c r="G35" s="37">
        <v>7.04</v>
      </c>
      <c r="H35" s="37">
        <v>8.7200000000000006</v>
      </c>
      <c r="I35" s="37">
        <v>7.37</v>
      </c>
      <c r="J35" s="38">
        <v>7.81</v>
      </c>
      <c r="K35" s="22"/>
      <c r="L35" s="22"/>
      <c r="M35" s="22"/>
      <c r="N35" s="22"/>
      <c r="O35" s="22"/>
      <c r="P35" s="22"/>
    </row>
    <row r="36" spans="1:16" ht="39" customHeight="1" x14ac:dyDescent="0.15">
      <c r="A36" s="22"/>
      <c r="B36" s="35"/>
      <c r="C36" s="1145" t="s">
        <v>570</v>
      </c>
      <c r="D36" s="1146"/>
      <c r="E36" s="1147"/>
      <c r="F36" s="36" t="s">
        <v>519</v>
      </c>
      <c r="G36" s="37" t="s">
        <v>519</v>
      </c>
      <c r="H36" s="37">
        <v>0.94</v>
      </c>
      <c r="I36" s="37">
        <v>1</v>
      </c>
      <c r="J36" s="38">
        <v>2.75</v>
      </c>
      <c r="K36" s="22"/>
      <c r="L36" s="22"/>
      <c r="M36" s="22"/>
      <c r="N36" s="22"/>
      <c r="O36" s="22"/>
      <c r="P36" s="22"/>
    </row>
    <row r="37" spans="1:16" ht="39" customHeight="1" x14ac:dyDescent="0.15">
      <c r="A37" s="22"/>
      <c r="B37" s="35"/>
      <c r="C37" s="1145" t="s">
        <v>571</v>
      </c>
      <c r="D37" s="1146"/>
      <c r="E37" s="1147"/>
      <c r="F37" s="36">
        <v>0.74</v>
      </c>
      <c r="G37" s="37">
        <v>1.01</v>
      </c>
      <c r="H37" s="37">
        <v>0.87</v>
      </c>
      <c r="I37" s="37">
        <v>1.01</v>
      </c>
      <c r="J37" s="38">
        <v>0.42</v>
      </c>
      <c r="K37" s="22"/>
      <c r="L37" s="22"/>
      <c r="M37" s="22"/>
      <c r="N37" s="22"/>
      <c r="O37" s="22"/>
      <c r="P37" s="22"/>
    </row>
    <row r="38" spans="1:16" ht="39" customHeight="1" x14ac:dyDescent="0.15">
      <c r="A38" s="22"/>
      <c r="B38" s="35"/>
      <c r="C38" s="1145" t="s">
        <v>572</v>
      </c>
      <c r="D38" s="1146"/>
      <c r="E38" s="1147"/>
      <c r="F38" s="36">
        <v>1.0900000000000001</v>
      </c>
      <c r="G38" s="37">
        <v>0.1</v>
      </c>
      <c r="H38" s="37">
        <v>0.84</v>
      </c>
      <c r="I38" s="37">
        <v>0.68</v>
      </c>
      <c r="J38" s="38">
        <v>0.2</v>
      </c>
      <c r="K38" s="22"/>
      <c r="L38" s="22"/>
      <c r="M38" s="22"/>
      <c r="N38" s="22"/>
      <c r="O38" s="22"/>
      <c r="P38" s="22"/>
    </row>
    <row r="39" spans="1:16" ht="39" customHeight="1" x14ac:dyDescent="0.15">
      <c r="A39" s="22"/>
      <c r="B39" s="35"/>
      <c r="C39" s="1145" t="s">
        <v>573</v>
      </c>
      <c r="D39" s="1146"/>
      <c r="E39" s="1147"/>
      <c r="F39" s="36">
        <v>7.0000000000000007E-2</v>
      </c>
      <c r="G39" s="37">
        <v>0.08</v>
      </c>
      <c r="H39" s="37">
        <v>0.08</v>
      </c>
      <c r="I39" s="37">
        <v>7.0000000000000007E-2</v>
      </c>
      <c r="J39" s="38">
        <v>0.11</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574</v>
      </c>
      <c r="D42" s="1146"/>
      <c r="E42" s="1147"/>
      <c r="F42" s="36" t="s">
        <v>519</v>
      </c>
      <c r="G42" s="37" t="s">
        <v>519</v>
      </c>
      <c r="H42" s="37" t="s">
        <v>519</v>
      </c>
      <c r="I42" s="37" t="s">
        <v>519</v>
      </c>
      <c r="J42" s="38" t="s">
        <v>519</v>
      </c>
      <c r="K42" s="22"/>
      <c r="L42" s="22"/>
      <c r="M42" s="22"/>
      <c r="N42" s="22"/>
      <c r="O42" s="22"/>
      <c r="P42" s="22"/>
    </row>
    <row r="43" spans="1:16" ht="39" customHeight="1" thickBot="1" x14ac:dyDescent="0.2">
      <c r="A43" s="22"/>
      <c r="B43" s="40"/>
      <c r="C43" s="1148" t="s">
        <v>575</v>
      </c>
      <c r="D43" s="1149"/>
      <c r="E43" s="1150"/>
      <c r="F43" s="41">
        <v>0.47</v>
      </c>
      <c r="G43" s="42">
        <v>1.25</v>
      </c>
      <c r="H43" s="42" t="s">
        <v>519</v>
      </c>
      <c r="I43" s="42" t="s">
        <v>519</v>
      </c>
      <c r="J43" s="43" t="s">
        <v>519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AqC/TsRU2Z8qmL9Fj7wbDZoxeYwkwq8/7WdbCL+gFDtsMwbW2g+vWZfIC2O40QyysSx+o1irct2CXLqZJplsg==" saltValue="+APEj+22K4hBaKUD7tav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357</v>
      </c>
      <c r="L45" s="60">
        <v>365</v>
      </c>
      <c r="M45" s="60">
        <v>375</v>
      </c>
      <c r="N45" s="60">
        <v>396</v>
      </c>
      <c r="O45" s="61">
        <v>397</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519</v>
      </c>
      <c r="L46" s="64" t="s">
        <v>519</v>
      </c>
      <c r="M46" s="64" t="s">
        <v>519</v>
      </c>
      <c r="N46" s="64" t="s">
        <v>519</v>
      </c>
      <c r="O46" s="65" t="s">
        <v>519</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519</v>
      </c>
      <c r="L47" s="64" t="s">
        <v>519</v>
      </c>
      <c r="M47" s="64" t="s">
        <v>519</v>
      </c>
      <c r="N47" s="64" t="s">
        <v>519</v>
      </c>
      <c r="O47" s="65" t="s">
        <v>519</v>
      </c>
      <c r="P47" s="48"/>
      <c r="Q47" s="48"/>
      <c r="R47" s="48"/>
      <c r="S47" s="48"/>
      <c r="T47" s="48"/>
      <c r="U47" s="48"/>
    </row>
    <row r="48" spans="1:21" ht="30.75" customHeight="1" x14ac:dyDescent="0.15">
      <c r="A48" s="48"/>
      <c r="B48" s="1178"/>
      <c r="C48" s="1179"/>
      <c r="D48" s="62"/>
      <c r="E48" s="1155" t="s">
        <v>14</v>
      </c>
      <c r="F48" s="1155"/>
      <c r="G48" s="1155"/>
      <c r="H48" s="1155"/>
      <c r="I48" s="1155"/>
      <c r="J48" s="1156"/>
      <c r="K48" s="63">
        <v>359</v>
      </c>
      <c r="L48" s="64">
        <v>370</v>
      </c>
      <c r="M48" s="64">
        <v>334</v>
      </c>
      <c r="N48" s="64">
        <v>315</v>
      </c>
      <c r="O48" s="65">
        <v>333</v>
      </c>
      <c r="P48" s="48"/>
      <c r="Q48" s="48"/>
      <c r="R48" s="48"/>
      <c r="S48" s="48"/>
      <c r="T48" s="48"/>
      <c r="U48" s="48"/>
    </row>
    <row r="49" spans="1:21" ht="30.75" customHeight="1" x14ac:dyDescent="0.15">
      <c r="A49" s="48"/>
      <c r="B49" s="1178"/>
      <c r="C49" s="1179"/>
      <c r="D49" s="62"/>
      <c r="E49" s="1155" t="s">
        <v>15</v>
      </c>
      <c r="F49" s="1155"/>
      <c r="G49" s="1155"/>
      <c r="H49" s="1155"/>
      <c r="I49" s="1155"/>
      <c r="J49" s="1156"/>
      <c r="K49" s="63">
        <v>9</v>
      </c>
      <c r="L49" s="64">
        <v>17</v>
      </c>
      <c r="M49" s="64">
        <v>22</v>
      </c>
      <c r="N49" s="64">
        <v>26</v>
      </c>
      <c r="O49" s="65">
        <v>30</v>
      </c>
      <c r="P49" s="48"/>
      <c r="Q49" s="48"/>
      <c r="R49" s="48"/>
      <c r="S49" s="48"/>
      <c r="T49" s="48"/>
      <c r="U49" s="48"/>
    </row>
    <row r="50" spans="1:21" ht="30.75" customHeight="1" x14ac:dyDescent="0.15">
      <c r="A50" s="48"/>
      <c r="B50" s="1178"/>
      <c r="C50" s="1179"/>
      <c r="D50" s="62"/>
      <c r="E50" s="1155" t="s">
        <v>16</v>
      </c>
      <c r="F50" s="1155"/>
      <c r="G50" s="1155"/>
      <c r="H50" s="1155"/>
      <c r="I50" s="1155"/>
      <c r="J50" s="1156"/>
      <c r="K50" s="63">
        <v>10</v>
      </c>
      <c r="L50" s="64" t="s">
        <v>519</v>
      </c>
      <c r="M50" s="64" t="s">
        <v>519</v>
      </c>
      <c r="N50" s="64" t="s">
        <v>519</v>
      </c>
      <c r="O50" s="65" t="s">
        <v>519</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519</v>
      </c>
      <c r="L51" s="64" t="s">
        <v>519</v>
      </c>
      <c r="M51" s="64" t="s">
        <v>519</v>
      </c>
      <c r="N51" s="64" t="s">
        <v>519</v>
      </c>
      <c r="O51" s="65" t="s">
        <v>519</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503</v>
      </c>
      <c r="L52" s="64">
        <v>489</v>
      </c>
      <c r="M52" s="64">
        <v>469</v>
      </c>
      <c r="N52" s="64">
        <v>484</v>
      </c>
      <c r="O52" s="65">
        <v>482</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232</v>
      </c>
      <c r="L53" s="69">
        <v>263</v>
      </c>
      <c r="M53" s="69">
        <v>262</v>
      </c>
      <c r="N53" s="69">
        <v>253</v>
      </c>
      <c r="O53" s="70">
        <v>278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61" t="s">
        <v>25</v>
      </c>
      <c r="C58" s="1162"/>
      <c r="D58" s="1167" t="s">
        <v>26</v>
      </c>
      <c r="E58" s="1168"/>
      <c r="F58" s="1168"/>
      <c r="G58" s="1168"/>
      <c r="H58" s="1168"/>
      <c r="I58" s="1168"/>
      <c r="J58" s="1169"/>
      <c r="K58" s="83" t="s">
        <v>519</v>
      </c>
      <c r="L58" s="84" t="s">
        <v>519</v>
      </c>
      <c r="M58" s="84" t="s">
        <v>519</v>
      </c>
      <c r="N58" s="84" t="s">
        <v>519</v>
      </c>
      <c r="O58" s="85" t="s">
        <v>519</v>
      </c>
    </row>
    <row r="59" spans="1:21" ht="31.5" customHeight="1" x14ac:dyDescent="0.15">
      <c r="B59" s="1163"/>
      <c r="C59" s="1164"/>
      <c r="D59" s="1170" t="s">
        <v>27</v>
      </c>
      <c r="E59" s="1171"/>
      <c r="F59" s="1171"/>
      <c r="G59" s="1171"/>
      <c r="H59" s="1171"/>
      <c r="I59" s="1171"/>
      <c r="J59" s="1172"/>
      <c r="K59" s="86" t="s">
        <v>519</v>
      </c>
      <c r="L59" s="87" t="s">
        <v>519</v>
      </c>
      <c r="M59" s="87" t="s">
        <v>519</v>
      </c>
      <c r="N59" s="87" t="s">
        <v>519</v>
      </c>
      <c r="O59" s="88" t="s">
        <v>519</v>
      </c>
    </row>
    <row r="60" spans="1:21" ht="31.5" customHeight="1" thickBot="1" x14ac:dyDescent="0.2">
      <c r="B60" s="1165"/>
      <c r="C60" s="1166"/>
      <c r="D60" s="1173" t="s">
        <v>28</v>
      </c>
      <c r="E60" s="1174"/>
      <c r="F60" s="1174"/>
      <c r="G60" s="1174"/>
      <c r="H60" s="1174"/>
      <c r="I60" s="1174"/>
      <c r="J60" s="1175"/>
      <c r="K60" s="89" t="s">
        <v>519</v>
      </c>
      <c r="L60" s="90" t="s">
        <v>519</v>
      </c>
      <c r="M60" s="90" t="s">
        <v>519</v>
      </c>
      <c r="N60" s="90" t="s">
        <v>519</v>
      </c>
      <c r="O60" s="91" t="s">
        <v>519</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x6fnsyEB9U4qyO4CSxCmcqLZCUQt6vO4+sBHtIZ2g0oNikS+PGZM1K00IkbZ5Rcs+TEB4e9O+YWFuhphRTeXA==" saltValue="KboL6AJNMJZsCK7ifInPP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560</v>
      </c>
      <c r="J40" s="103" t="s">
        <v>561</v>
      </c>
      <c r="K40" s="103" t="s">
        <v>562</v>
      </c>
      <c r="L40" s="103" t="s">
        <v>563</v>
      </c>
      <c r="M40" s="104" t="s">
        <v>564</v>
      </c>
    </row>
    <row r="41" spans="2:13" ht="27.75" customHeight="1" x14ac:dyDescent="0.15">
      <c r="B41" s="1196" t="s">
        <v>31</v>
      </c>
      <c r="C41" s="1197"/>
      <c r="D41" s="105"/>
      <c r="E41" s="1198" t="s">
        <v>32</v>
      </c>
      <c r="F41" s="1198"/>
      <c r="G41" s="1198"/>
      <c r="H41" s="1199"/>
      <c r="I41" s="355">
        <v>3822</v>
      </c>
      <c r="J41" s="356">
        <v>3930</v>
      </c>
      <c r="K41" s="356">
        <v>3973</v>
      </c>
      <c r="L41" s="356">
        <v>4002</v>
      </c>
      <c r="M41" s="357">
        <v>3839</v>
      </c>
    </row>
    <row r="42" spans="2:13" ht="27.75" customHeight="1" x14ac:dyDescent="0.15">
      <c r="B42" s="1186"/>
      <c r="C42" s="1187"/>
      <c r="D42" s="106"/>
      <c r="E42" s="1190" t="s">
        <v>33</v>
      </c>
      <c r="F42" s="1190"/>
      <c r="G42" s="1190"/>
      <c r="H42" s="1191"/>
      <c r="I42" s="358" t="s">
        <v>519</v>
      </c>
      <c r="J42" s="359" t="s">
        <v>519</v>
      </c>
      <c r="K42" s="359" t="s">
        <v>519</v>
      </c>
      <c r="L42" s="359" t="s">
        <v>519</v>
      </c>
      <c r="M42" s="360" t="s">
        <v>519</v>
      </c>
    </row>
    <row r="43" spans="2:13" ht="27.75" customHeight="1" x14ac:dyDescent="0.15">
      <c r="B43" s="1186"/>
      <c r="C43" s="1187"/>
      <c r="D43" s="106"/>
      <c r="E43" s="1190" t="s">
        <v>34</v>
      </c>
      <c r="F43" s="1190"/>
      <c r="G43" s="1190"/>
      <c r="H43" s="1191"/>
      <c r="I43" s="358">
        <v>3735</v>
      </c>
      <c r="J43" s="359">
        <v>3549</v>
      </c>
      <c r="K43" s="359">
        <v>3248</v>
      </c>
      <c r="L43" s="359">
        <v>2861</v>
      </c>
      <c r="M43" s="360">
        <v>2679</v>
      </c>
    </row>
    <row r="44" spans="2:13" ht="27.75" customHeight="1" x14ac:dyDescent="0.15">
      <c r="B44" s="1186"/>
      <c r="C44" s="1187"/>
      <c r="D44" s="106"/>
      <c r="E44" s="1190" t="s">
        <v>35</v>
      </c>
      <c r="F44" s="1190"/>
      <c r="G44" s="1190"/>
      <c r="H44" s="1191"/>
      <c r="I44" s="358">
        <v>171</v>
      </c>
      <c r="J44" s="359">
        <v>187</v>
      </c>
      <c r="K44" s="359">
        <v>187</v>
      </c>
      <c r="L44" s="359">
        <v>191</v>
      </c>
      <c r="M44" s="360">
        <v>187</v>
      </c>
    </row>
    <row r="45" spans="2:13" ht="27.75" customHeight="1" x14ac:dyDescent="0.15">
      <c r="B45" s="1186"/>
      <c r="C45" s="1187"/>
      <c r="D45" s="106"/>
      <c r="E45" s="1190" t="s">
        <v>36</v>
      </c>
      <c r="F45" s="1190"/>
      <c r="G45" s="1190"/>
      <c r="H45" s="1191"/>
      <c r="I45" s="358">
        <v>64</v>
      </c>
      <c r="J45" s="359">
        <v>10</v>
      </c>
      <c r="K45" s="359" t="s">
        <v>519</v>
      </c>
      <c r="L45" s="359">
        <v>42</v>
      </c>
      <c r="M45" s="360">
        <v>81</v>
      </c>
    </row>
    <row r="46" spans="2:13" ht="27.75" customHeight="1" x14ac:dyDescent="0.15">
      <c r="B46" s="1186"/>
      <c r="C46" s="1187"/>
      <c r="D46" s="107"/>
      <c r="E46" s="1190" t="s">
        <v>37</v>
      </c>
      <c r="F46" s="1190"/>
      <c r="G46" s="1190"/>
      <c r="H46" s="1191"/>
      <c r="I46" s="358" t="s">
        <v>519</v>
      </c>
      <c r="J46" s="359" t="s">
        <v>519</v>
      </c>
      <c r="K46" s="359" t="s">
        <v>519</v>
      </c>
      <c r="L46" s="359" t="s">
        <v>519</v>
      </c>
      <c r="M46" s="360" t="s">
        <v>519</v>
      </c>
    </row>
    <row r="47" spans="2:13" ht="27.75" customHeight="1" x14ac:dyDescent="0.15">
      <c r="B47" s="1186"/>
      <c r="C47" s="1187"/>
      <c r="D47" s="108"/>
      <c r="E47" s="1200" t="s">
        <v>38</v>
      </c>
      <c r="F47" s="1201"/>
      <c r="G47" s="1201"/>
      <c r="H47" s="1202"/>
      <c r="I47" s="358" t="s">
        <v>519</v>
      </c>
      <c r="J47" s="359" t="s">
        <v>519</v>
      </c>
      <c r="K47" s="359" t="s">
        <v>519</v>
      </c>
      <c r="L47" s="359" t="s">
        <v>519</v>
      </c>
      <c r="M47" s="360" t="s">
        <v>519</v>
      </c>
    </row>
    <row r="48" spans="2:13" ht="27.75" customHeight="1" x14ac:dyDescent="0.15">
      <c r="B48" s="1186"/>
      <c r="C48" s="1187"/>
      <c r="D48" s="106"/>
      <c r="E48" s="1190" t="s">
        <v>39</v>
      </c>
      <c r="F48" s="1190"/>
      <c r="G48" s="1190"/>
      <c r="H48" s="1191"/>
      <c r="I48" s="358" t="s">
        <v>519</v>
      </c>
      <c r="J48" s="359" t="s">
        <v>519</v>
      </c>
      <c r="K48" s="359" t="s">
        <v>519</v>
      </c>
      <c r="L48" s="359" t="s">
        <v>519</v>
      </c>
      <c r="M48" s="360" t="s">
        <v>519</v>
      </c>
    </row>
    <row r="49" spans="2:13" ht="27.75" customHeight="1" x14ac:dyDescent="0.15">
      <c r="B49" s="1188"/>
      <c r="C49" s="1189"/>
      <c r="D49" s="106"/>
      <c r="E49" s="1190" t="s">
        <v>40</v>
      </c>
      <c r="F49" s="1190"/>
      <c r="G49" s="1190"/>
      <c r="H49" s="1191"/>
      <c r="I49" s="358" t="s">
        <v>519</v>
      </c>
      <c r="J49" s="359" t="s">
        <v>519</v>
      </c>
      <c r="K49" s="359" t="s">
        <v>519</v>
      </c>
      <c r="L49" s="359" t="s">
        <v>519</v>
      </c>
      <c r="M49" s="360" t="s">
        <v>519</v>
      </c>
    </row>
    <row r="50" spans="2:13" ht="27.75" customHeight="1" x14ac:dyDescent="0.15">
      <c r="B50" s="1184" t="s">
        <v>41</v>
      </c>
      <c r="C50" s="1185"/>
      <c r="D50" s="109"/>
      <c r="E50" s="1190" t="s">
        <v>42</v>
      </c>
      <c r="F50" s="1190"/>
      <c r="G50" s="1190"/>
      <c r="H50" s="1191"/>
      <c r="I50" s="358">
        <v>3402</v>
      </c>
      <c r="J50" s="359">
        <v>3506</v>
      </c>
      <c r="K50" s="359">
        <v>3761</v>
      </c>
      <c r="L50" s="359">
        <v>4168</v>
      </c>
      <c r="M50" s="360">
        <v>4192</v>
      </c>
    </row>
    <row r="51" spans="2:13" ht="27.75" customHeight="1" x14ac:dyDescent="0.15">
      <c r="B51" s="1186"/>
      <c r="C51" s="1187"/>
      <c r="D51" s="106"/>
      <c r="E51" s="1190" t="s">
        <v>43</v>
      </c>
      <c r="F51" s="1190"/>
      <c r="G51" s="1190"/>
      <c r="H51" s="1191"/>
      <c r="I51" s="358">
        <v>272</v>
      </c>
      <c r="J51" s="359">
        <v>234</v>
      </c>
      <c r="K51" s="359">
        <v>190</v>
      </c>
      <c r="L51" s="359">
        <v>182</v>
      </c>
      <c r="M51" s="360">
        <v>161</v>
      </c>
    </row>
    <row r="52" spans="2:13" ht="27.75" customHeight="1" x14ac:dyDescent="0.15">
      <c r="B52" s="1188"/>
      <c r="C52" s="1189"/>
      <c r="D52" s="106"/>
      <c r="E52" s="1190" t="s">
        <v>44</v>
      </c>
      <c r="F52" s="1190"/>
      <c r="G52" s="1190"/>
      <c r="H52" s="1191"/>
      <c r="I52" s="358">
        <v>4907</v>
      </c>
      <c r="J52" s="359">
        <v>4861</v>
      </c>
      <c r="K52" s="359">
        <v>4843</v>
      </c>
      <c r="L52" s="359">
        <v>4684</v>
      </c>
      <c r="M52" s="360">
        <v>4461</v>
      </c>
    </row>
    <row r="53" spans="2:13" ht="27.75" customHeight="1" thickBot="1" x14ac:dyDescent="0.2">
      <c r="B53" s="1192" t="s">
        <v>45</v>
      </c>
      <c r="C53" s="1193"/>
      <c r="D53" s="110"/>
      <c r="E53" s="1194" t="s">
        <v>46</v>
      </c>
      <c r="F53" s="1194"/>
      <c r="G53" s="1194"/>
      <c r="H53" s="1195"/>
      <c r="I53" s="361">
        <v>-789</v>
      </c>
      <c r="J53" s="362">
        <v>-924</v>
      </c>
      <c r="K53" s="362">
        <v>-1387</v>
      </c>
      <c r="L53" s="362">
        <v>-1939</v>
      </c>
      <c r="M53" s="363">
        <v>-2029</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cvN2a8VbhsPjaYHg18XN5p/5cvEF//ZJG+/gjKYHbxgOdtrtSqv7aYGacGuE3nq1Lih/1pwwQJMSoPuSRRJLrQ==" saltValue="nvxDdP0sld+PKhpE+ka/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1" t="s">
        <v>49</v>
      </c>
      <c r="D55" s="1211"/>
      <c r="E55" s="1212"/>
      <c r="F55" s="122">
        <v>1560</v>
      </c>
      <c r="G55" s="122">
        <v>1566</v>
      </c>
      <c r="H55" s="123">
        <v>1444</v>
      </c>
    </row>
    <row r="56" spans="2:8" ht="52.5" customHeight="1" x14ac:dyDescent="0.15">
      <c r="B56" s="124"/>
      <c r="C56" s="1213" t="s">
        <v>50</v>
      </c>
      <c r="D56" s="1213"/>
      <c r="E56" s="1214"/>
      <c r="F56" s="125">
        <v>68</v>
      </c>
      <c r="G56" s="125">
        <v>118</v>
      </c>
      <c r="H56" s="126">
        <v>118</v>
      </c>
    </row>
    <row r="57" spans="2:8" ht="53.25" customHeight="1" x14ac:dyDescent="0.15">
      <c r="B57" s="124"/>
      <c r="C57" s="1215" t="s">
        <v>51</v>
      </c>
      <c r="D57" s="1215"/>
      <c r="E57" s="1216"/>
      <c r="F57" s="127">
        <v>1582</v>
      </c>
      <c r="G57" s="127">
        <v>1927</v>
      </c>
      <c r="H57" s="128">
        <v>2082</v>
      </c>
    </row>
    <row r="58" spans="2:8" ht="45.75" customHeight="1" x14ac:dyDescent="0.15">
      <c r="B58" s="129"/>
      <c r="C58" s="1203" t="s">
        <v>595</v>
      </c>
      <c r="D58" s="1204"/>
      <c r="E58" s="1205"/>
      <c r="F58" s="130">
        <v>545</v>
      </c>
      <c r="G58" s="130">
        <v>791</v>
      </c>
      <c r="H58" s="131">
        <v>993</v>
      </c>
    </row>
    <row r="59" spans="2:8" ht="45.75" customHeight="1" x14ac:dyDescent="0.15">
      <c r="B59" s="129"/>
      <c r="C59" s="1203" t="s">
        <v>596</v>
      </c>
      <c r="D59" s="1204"/>
      <c r="E59" s="1205"/>
      <c r="F59" s="130">
        <v>411</v>
      </c>
      <c r="G59" s="130">
        <v>409</v>
      </c>
      <c r="H59" s="131">
        <v>411</v>
      </c>
    </row>
    <row r="60" spans="2:8" ht="45.75" customHeight="1" x14ac:dyDescent="0.15">
      <c r="B60" s="129"/>
      <c r="C60" s="1203" t="s">
        <v>597</v>
      </c>
      <c r="D60" s="1204"/>
      <c r="E60" s="1205"/>
      <c r="F60" s="130">
        <v>319</v>
      </c>
      <c r="G60" s="130">
        <v>369</v>
      </c>
      <c r="H60" s="131">
        <v>349</v>
      </c>
    </row>
    <row r="61" spans="2:8" ht="45.75" customHeight="1" x14ac:dyDescent="0.15">
      <c r="B61" s="129"/>
      <c r="C61" s="1203" t="s">
        <v>598</v>
      </c>
      <c r="D61" s="1204"/>
      <c r="E61" s="1205"/>
      <c r="F61" s="130">
        <v>178</v>
      </c>
      <c r="G61" s="130">
        <v>229</v>
      </c>
      <c r="H61" s="131">
        <v>199</v>
      </c>
    </row>
    <row r="62" spans="2:8" ht="45.75" customHeight="1" thickBot="1" x14ac:dyDescent="0.2">
      <c r="B62" s="132"/>
      <c r="C62" s="1206" t="s">
        <v>599</v>
      </c>
      <c r="D62" s="1207"/>
      <c r="E62" s="1208"/>
      <c r="F62" s="133">
        <v>92</v>
      </c>
      <c r="G62" s="133">
        <v>92</v>
      </c>
      <c r="H62" s="134">
        <v>92</v>
      </c>
    </row>
    <row r="63" spans="2:8" ht="52.5" customHeight="1" thickBot="1" x14ac:dyDescent="0.2">
      <c r="B63" s="135"/>
      <c r="C63" s="1209" t="s">
        <v>52</v>
      </c>
      <c r="D63" s="1209"/>
      <c r="E63" s="1210"/>
      <c r="F63" s="136">
        <v>3210</v>
      </c>
      <c r="G63" s="136">
        <v>3612</v>
      </c>
      <c r="H63" s="137">
        <v>3644</v>
      </c>
    </row>
    <row r="64" spans="2:8" x14ac:dyDescent="0.15"/>
  </sheetData>
  <sheetProtection algorithmName="SHA-512" hashValue="qdVP4CAcqwei9PvxplTxMe5YsXn+mXLNfjLeN3CpQIzDwhx/K09vdIi9ed+hamG91h1v/bsnwkkZHahJAI3NFQ==" saltValue="E3NnCB/Gi8ZoNeGQTxqK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557</v>
      </c>
      <c r="G2" s="151"/>
      <c r="H2" s="152"/>
    </row>
    <row r="3" spans="1:8" x14ac:dyDescent="0.15">
      <c r="A3" s="148" t="s">
        <v>550</v>
      </c>
      <c r="B3" s="153"/>
      <c r="C3" s="154"/>
      <c r="D3" s="155">
        <v>59189</v>
      </c>
      <c r="E3" s="156"/>
      <c r="F3" s="157">
        <v>108252</v>
      </c>
      <c r="G3" s="158"/>
      <c r="H3" s="159"/>
    </row>
    <row r="4" spans="1:8" x14ac:dyDescent="0.15">
      <c r="A4" s="160"/>
      <c r="B4" s="161"/>
      <c r="C4" s="162"/>
      <c r="D4" s="163">
        <v>40951</v>
      </c>
      <c r="E4" s="164"/>
      <c r="F4" s="165">
        <v>50321</v>
      </c>
      <c r="G4" s="166"/>
      <c r="H4" s="167"/>
    </row>
    <row r="5" spans="1:8" x14ac:dyDescent="0.15">
      <c r="A5" s="148" t="s">
        <v>552</v>
      </c>
      <c r="B5" s="153"/>
      <c r="C5" s="154"/>
      <c r="D5" s="155">
        <v>64352</v>
      </c>
      <c r="E5" s="156"/>
      <c r="F5" s="157">
        <v>93492</v>
      </c>
      <c r="G5" s="158"/>
      <c r="H5" s="159"/>
    </row>
    <row r="6" spans="1:8" x14ac:dyDescent="0.15">
      <c r="A6" s="160"/>
      <c r="B6" s="161"/>
      <c r="C6" s="162"/>
      <c r="D6" s="163">
        <v>46782</v>
      </c>
      <c r="E6" s="164"/>
      <c r="F6" s="165">
        <v>53316</v>
      </c>
      <c r="G6" s="166"/>
      <c r="H6" s="167"/>
    </row>
    <row r="7" spans="1:8" x14ac:dyDescent="0.15">
      <c r="A7" s="148" t="s">
        <v>553</v>
      </c>
      <c r="B7" s="153"/>
      <c r="C7" s="154"/>
      <c r="D7" s="155">
        <v>38982</v>
      </c>
      <c r="E7" s="156"/>
      <c r="F7" s="157">
        <v>126525</v>
      </c>
      <c r="G7" s="158"/>
      <c r="H7" s="159"/>
    </row>
    <row r="8" spans="1:8" x14ac:dyDescent="0.15">
      <c r="A8" s="160"/>
      <c r="B8" s="161"/>
      <c r="C8" s="162"/>
      <c r="D8" s="163">
        <v>24793</v>
      </c>
      <c r="E8" s="164"/>
      <c r="F8" s="165">
        <v>67052</v>
      </c>
      <c r="G8" s="166"/>
      <c r="H8" s="167"/>
    </row>
    <row r="9" spans="1:8" x14ac:dyDescent="0.15">
      <c r="A9" s="148" t="s">
        <v>554</v>
      </c>
      <c r="B9" s="153"/>
      <c r="C9" s="154"/>
      <c r="D9" s="155">
        <v>53697</v>
      </c>
      <c r="E9" s="156"/>
      <c r="F9" s="157">
        <v>122054</v>
      </c>
      <c r="G9" s="158"/>
      <c r="H9" s="159"/>
    </row>
    <row r="10" spans="1:8" x14ac:dyDescent="0.15">
      <c r="A10" s="160"/>
      <c r="B10" s="161"/>
      <c r="C10" s="162"/>
      <c r="D10" s="163">
        <v>41485</v>
      </c>
      <c r="E10" s="164"/>
      <c r="F10" s="165">
        <v>68298</v>
      </c>
      <c r="G10" s="166"/>
      <c r="H10" s="167"/>
    </row>
    <row r="11" spans="1:8" x14ac:dyDescent="0.15">
      <c r="A11" s="148" t="s">
        <v>555</v>
      </c>
      <c r="B11" s="153"/>
      <c r="C11" s="154"/>
      <c r="D11" s="155">
        <v>55414</v>
      </c>
      <c r="E11" s="156"/>
      <c r="F11" s="157">
        <v>111644</v>
      </c>
      <c r="G11" s="158"/>
      <c r="H11" s="159"/>
    </row>
    <row r="12" spans="1:8" x14ac:dyDescent="0.15">
      <c r="A12" s="160"/>
      <c r="B12" s="161"/>
      <c r="C12" s="168"/>
      <c r="D12" s="163">
        <v>41431</v>
      </c>
      <c r="E12" s="164"/>
      <c r="F12" s="165">
        <v>66606</v>
      </c>
      <c r="G12" s="166"/>
      <c r="H12" s="167"/>
    </row>
    <row r="13" spans="1:8" x14ac:dyDescent="0.15">
      <c r="A13" s="148"/>
      <c r="B13" s="153"/>
      <c r="C13" s="169"/>
      <c r="D13" s="170">
        <v>54327</v>
      </c>
      <c r="E13" s="171"/>
      <c r="F13" s="172">
        <v>112393</v>
      </c>
      <c r="G13" s="173"/>
      <c r="H13" s="159"/>
    </row>
    <row r="14" spans="1:8" x14ac:dyDescent="0.15">
      <c r="A14" s="160"/>
      <c r="B14" s="161"/>
      <c r="C14" s="162"/>
      <c r="D14" s="163">
        <v>39088</v>
      </c>
      <c r="E14" s="164"/>
      <c r="F14" s="165">
        <v>61119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7.05</v>
      </c>
      <c r="C19" s="174">
        <f>ROUND(VALUE(SUBSTITUTE(実質収支比率等に係る経年分析!G$48,"▲","-")),2)</f>
        <v>7.05</v>
      </c>
      <c r="D19" s="174">
        <f>ROUND(VALUE(SUBSTITUTE(実質収支比率等に係る経年分析!H$48,"▲","-")),2)</f>
        <v>8.7200000000000006</v>
      </c>
      <c r="E19" s="174">
        <f>ROUND(VALUE(SUBSTITUTE(実質収支比率等に係る経年分析!I$48,"▲","-")),2)</f>
        <v>7.38</v>
      </c>
      <c r="F19" s="174">
        <f>ROUND(VALUE(SUBSTITUTE(実質収支比率等に係る経年分析!J$48,"▲","-")),2)</f>
        <v>7.82</v>
      </c>
    </row>
    <row r="20" spans="1:11" x14ac:dyDescent="0.15">
      <c r="A20" s="174" t="s">
        <v>56</v>
      </c>
      <c r="B20" s="174">
        <f>ROUND(VALUE(SUBSTITUTE(実質収支比率等に係る経年分析!F$47,"▲","-")),2)</f>
        <v>49.58</v>
      </c>
      <c r="C20" s="174">
        <f>ROUND(VALUE(SUBSTITUTE(実質収支比率等に係る経年分析!G$47,"▲","-")),2)</f>
        <v>49.42</v>
      </c>
      <c r="D20" s="174">
        <f>ROUND(VALUE(SUBSTITUTE(実質収支比率等に係る経年分析!H$47,"▲","-")),2)</f>
        <v>46.94</v>
      </c>
      <c r="E20" s="174">
        <f>ROUND(VALUE(SUBSTITUTE(実質収支比率等に係る経年分析!I$47,"▲","-")),2)</f>
        <v>44.38</v>
      </c>
      <c r="F20" s="174">
        <f>ROUND(VALUE(SUBSTITUTE(実質収支比率等に係る経年分析!J$47,"▲","-")),2)</f>
        <v>42.02</v>
      </c>
    </row>
    <row r="21" spans="1:11" x14ac:dyDescent="0.15">
      <c r="A21" s="174" t="s">
        <v>57</v>
      </c>
      <c r="B21" s="174">
        <f>IF(ISNUMBER(VALUE(SUBSTITUTE(実質収支比率等に係る経年分析!F$49,"▲","-"))),ROUND(VALUE(SUBSTITUTE(実質収支比率等に係る経年分析!F$49,"▲","-")),2),NA())</f>
        <v>-1.41</v>
      </c>
      <c r="C21" s="174">
        <f>IF(ISNUMBER(VALUE(SUBSTITUTE(実質収支比率等に係る経年分析!G$49,"▲","-"))),ROUND(VALUE(SUBSTITUTE(実質収支比率等に係る経年分析!G$49,"▲","-")),2),NA())</f>
        <v>0.27</v>
      </c>
      <c r="D21" s="174">
        <f>IF(ISNUMBER(VALUE(SUBSTITUTE(実質収支比率等に係る経年分析!H$49,"▲","-"))),ROUND(VALUE(SUBSTITUTE(実質収支比率等に係る経年分析!H$49,"▲","-")),2),NA())</f>
        <v>2.33</v>
      </c>
      <c r="E21" s="174">
        <f>IF(ISNUMBER(VALUE(SUBSTITUTE(実質収支比率等に係る経年分析!I$49,"▲","-"))),ROUND(VALUE(SUBSTITUTE(実質収支比率等に係る経年分析!I$49,"▲","-")),2),NA())</f>
        <v>-0.66</v>
      </c>
      <c r="F21" s="174">
        <f>IF(ISNUMBER(VALUE(SUBSTITUTE(実質収支比率等に係る経年分析!J$49,"▲","-"))),ROUND(VALUE(SUBSTITUTE(実質収支比率等に係る経年分析!J$49,"▲","-")),2),NA())</f>
        <v>-3.31</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1.25</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0.11</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1.0900000000000001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0.42</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2.75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7.04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8.7200000000000006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7.37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7.81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14.26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14.75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12.39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12.62</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503</v>
      </c>
      <c r="E42" s="176"/>
      <c r="F42" s="176"/>
      <c r="G42" s="176">
        <f>'実質公債費比率（分子）の構造'!L$52</f>
        <v>489</v>
      </c>
      <c r="H42" s="176"/>
      <c r="I42" s="176"/>
      <c r="J42" s="176">
        <f>'実質公債費比率（分子）の構造'!M$52</f>
        <v>469</v>
      </c>
      <c r="K42" s="176"/>
      <c r="L42" s="176"/>
      <c r="M42" s="176">
        <f>'実質公債費比率（分子）の構造'!N$52</f>
        <v>484</v>
      </c>
      <c r="N42" s="176"/>
      <c r="O42" s="176"/>
      <c r="P42" s="176">
        <f>'実質公債費比率（分子）の構造'!O$52</f>
        <v>482</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10</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9</v>
      </c>
      <c r="C45" s="176"/>
      <c r="D45" s="176"/>
      <c r="E45" s="176">
        <f>'実質公債費比率（分子）の構造'!L$49</f>
        <v>17</v>
      </c>
      <c r="F45" s="176"/>
      <c r="G45" s="176"/>
      <c r="H45" s="176">
        <f>'実質公債費比率（分子）の構造'!M$49</f>
        <v>22</v>
      </c>
      <c r="I45" s="176"/>
      <c r="J45" s="176"/>
      <c r="K45" s="176">
        <f>'実質公債費比率（分子）の構造'!N$49</f>
        <v>26</v>
      </c>
      <c r="L45" s="176"/>
      <c r="M45" s="176"/>
      <c r="N45" s="176">
        <f>'実質公債費比率（分子）の構造'!O$49</f>
        <v>30</v>
      </c>
      <c r="O45" s="176"/>
      <c r="P45" s="176"/>
    </row>
    <row r="46" spans="1:16" x14ac:dyDescent="0.15">
      <c r="A46" s="176" t="s">
        <v>68</v>
      </c>
      <c r="B46" s="176">
        <f>'実質公債費比率（分子）の構造'!K$48</f>
        <v>359</v>
      </c>
      <c r="C46" s="176"/>
      <c r="D46" s="176"/>
      <c r="E46" s="176">
        <f>'実質公債費比率（分子）の構造'!L$48</f>
        <v>370</v>
      </c>
      <c r="F46" s="176"/>
      <c r="G46" s="176"/>
      <c r="H46" s="176">
        <f>'実質公債費比率（分子）の構造'!M$48</f>
        <v>334</v>
      </c>
      <c r="I46" s="176"/>
      <c r="J46" s="176"/>
      <c r="K46" s="176">
        <f>'実質公債費比率（分子）の構造'!N$48</f>
        <v>315</v>
      </c>
      <c r="L46" s="176"/>
      <c r="M46" s="176"/>
      <c r="N46" s="176">
        <f>'実質公債費比率（分子）の構造'!O$48</f>
        <v>333</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357</v>
      </c>
      <c r="C49" s="176"/>
      <c r="D49" s="176"/>
      <c r="E49" s="176">
        <f>'実質公債費比率（分子）の構造'!L$45</f>
        <v>365</v>
      </c>
      <c r="F49" s="176"/>
      <c r="G49" s="176"/>
      <c r="H49" s="176">
        <f>'実質公債費比率（分子）の構造'!M$45</f>
        <v>375</v>
      </c>
      <c r="I49" s="176"/>
      <c r="J49" s="176"/>
      <c r="K49" s="176">
        <f>'実質公債費比率（分子）の構造'!N$45</f>
        <v>396</v>
      </c>
      <c r="L49" s="176"/>
      <c r="M49" s="176"/>
      <c r="N49" s="176">
        <f>'実質公債費比率（分子）の構造'!O$45</f>
        <v>397</v>
      </c>
      <c r="O49" s="176"/>
      <c r="P49" s="176"/>
    </row>
    <row r="50" spans="1:16" x14ac:dyDescent="0.15">
      <c r="A50" s="176" t="s">
        <v>72</v>
      </c>
      <c r="B50" s="176" t="e">
        <f>NA()</f>
        <v>#N/A</v>
      </c>
      <c r="C50" s="176">
        <f>IF(ISNUMBER('実質公債費比率（分子）の構造'!K$53),'実質公債費比率（分子）の構造'!K$53,NA())</f>
        <v>232</v>
      </c>
      <c r="D50" s="176" t="e">
        <f>NA()</f>
        <v>#N/A</v>
      </c>
      <c r="E50" s="176" t="e">
        <f>NA()</f>
        <v>#N/A</v>
      </c>
      <c r="F50" s="176">
        <f>IF(ISNUMBER('実質公債費比率（分子）の構造'!L$53),'実質公債費比率（分子）の構造'!L$53,NA())</f>
        <v>263</v>
      </c>
      <c r="G50" s="176" t="e">
        <f>NA()</f>
        <v>#N/A</v>
      </c>
      <c r="H50" s="176" t="e">
        <f>NA()</f>
        <v>#N/A</v>
      </c>
      <c r="I50" s="176">
        <f>IF(ISNUMBER('実質公債費比率（分子）の構造'!M$53),'実質公債費比率（分子）の構造'!M$53,NA())</f>
        <v>262</v>
      </c>
      <c r="J50" s="176" t="e">
        <f>NA()</f>
        <v>#N/A</v>
      </c>
      <c r="K50" s="176" t="e">
        <f>NA()</f>
        <v>#N/A</v>
      </c>
      <c r="L50" s="176">
        <f>IF(ISNUMBER('実質公債費比率（分子）の構造'!N$53),'実質公債費比率（分子）の構造'!N$53,NA())</f>
        <v>253</v>
      </c>
      <c r="M50" s="176" t="e">
        <f>NA()</f>
        <v>#N/A</v>
      </c>
      <c r="N50" s="176" t="e">
        <f>NA()</f>
        <v>#N/A</v>
      </c>
      <c r="O50" s="176">
        <f>IF(ISNUMBER('実質公債費比率（分子）の構造'!O$53),'実質公債費比率（分子）の構造'!O$53,NA())</f>
        <v>278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4907</v>
      </c>
      <c r="E56" s="175"/>
      <c r="F56" s="175"/>
      <c r="G56" s="175">
        <f>'将来負担比率（分子）の構造'!J$52</f>
        <v>4861</v>
      </c>
      <c r="H56" s="175"/>
      <c r="I56" s="175"/>
      <c r="J56" s="175">
        <f>'将来負担比率（分子）の構造'!K$52</f>
        <v>4843</v>
      </c>
      <c r="K56" s="175"/>
      <c r="L56" s="175"/>
      <c r="M56" s="175">
        <f>'将来負担比率（分子）の構造'!L$52</f>
        <v>4684</v>
      </c>
      <c r="N56" s="175"/>
      <c r="O56" s="175"/>
      <c r="P56" s="175">
        <f>'将来負担比率（分子）の構造'!M$52</f>
        <v>4461</v>
      </c>
    </row>
    <row r="57" spans="1:16" x14ac:dyDescent="0.15">
      <c r="A57" s="175" t="s">
        <v>43</v>
      </c>
      <c r="B57" s="175"/>
      <c r="C57" s="175"/>
      <c r="D57" s="175">
        <f>'将来負担比率（分子）の構造'!I$51</f>
        <v>272</v>
      </c>
      <c r="E57" s="175"/>
      <c r="F57" s="175"/>
      <c r="G57" s="175">
        <f>'将来負担比率（分子）の構造'!J$51</f>
        <v>234</v>
      </c>
      <c r="H57" s="175"/>
      <c r="I57" s="175"/>
      <c r="J57" s="175">
        <f>'将来負担比率（分子）の構造'!K$51</f>
        <v>190</v>
      </c>
      <c r="K57" s="175"/>
      <c r="L57" s="175"/>
      <c r="M57" s="175">
        <f>'将来負担比率（分子）の構造'!L$51</f>
        <v>182</v>
      </c>
      <c r="N57" s="175"/>
      <c r="O57" s="175"/>
      <c r="P57" s="175">
        <f>'将来負担比率（分子）の構造'!M$51</f>
        <v>161</v>
      </c>
    </row>
    <row r="58" spans="1:16" x14ac:dyDescent="0.15">
      <c r="A58" s="175" t="s">
        <v>42</v>
      </c>
      <c r="B58" s="175"/>
      <c r="C58" s="175"/>
      <c r="D58" s="175">
        <f>'将来負担比率（分子）の構造'!I$50</f>
        <v>3402</v>
      </c>
      <c r="E58" s="175"/>
      <c r="F58" s="175"/>
      <c r="G58" s="175">
        <f>'将来負担比率（分子）の構造'!J$50</f>
        <v>3506</v>
      </c>
      <c r="H58" s="175"/>
      <c r="I58" s="175"/>
      <c r="J58" s="175">
        <f>'将来負担比率（分子）の構造'!K$50</f>
        <v>3761</v>
      </c>
      <c r="K58" s="175"/>
      <c r="L58" s="175"/>
      <c r="M58" s="175">
        <f>'将来負担比率（分子）の構造'!L$50</f>
        <v>4168</v>
      </c>
      <c r="N58" s="175"/>
      <c r="O58" s="175"/>
      <c r="P58" s="175">
        <f>'将来負担比率（分子）の構造'!M$50</f>
        <v>4192</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64</v>
      </c>
      <c r="C62" s="175"/>
      <c r="D62" s="175"/>
      <c r="E62" s="175">
        <f>'将来負担比率（分子）の構造'!J$45</f>
        <v>10</v>
      </c>
      <c r="F62" s="175"/>
      <c r="G62" s="175"/>
      <c r="H62" s="175" t="str">
        <f>'将来負担比率（分子）の構造'!K$45</f>
        <v>-</v>
      </c>
      <c r="I62" s="175"/>
      <c r="J62" s="175"/>
      <c r="K62" s="175">
        <f>'将来負担比率（分子）の構造'!L$45</f>
        <v>42</v>
      </c>
      <c r="L62" s="175"/>
      <c r="M62" s="175"/>
      <c r="N62" s="175">
        <f>'将来負担比率（分子）の構造'!M$45</f>
        <v>81</v>
      </c>
      <c r="O62" s="175"/>
      <c r="P62" s="175"/>
    </row>
    <row r="63" spans="1:16" x14ac:dyDescent="0.15">
      <c r="A63" s="175" t="s">
        <v>35</v>
      </c>
      <c r="B63" s="175">
        <f>'将来負担比率（分子）の構造'!I$44</f>
        <v>171</v>
      </c>
      <c r="C63" s="175"/>
      <c r="D63" s="175"/>
      <c r="E63" s="175">
        <f>'将来負担比率（分子）の構造'!J$44</f>
        <v>187</v>
      </c>
      <c r="F63" s="175"/>
      <c r="G63" s="175"/>
      <c r="H63" s="175">
        <f>'将来負担比率（分子）の構造'!K$44</f>
        <v>187</v>
      </c>
      <c r="I63" s="175"/>
      <c r="J63" s="175"/>
      <c r="K63" s="175">
        <f>'将来負担比率（分子）の構造'!L$44</f>
        <v>191</v>
      </c>
      <c r="L63" s="175"/>
      <c r="M63" s="175"/>
      <c r="N63" s="175">
        <f>'将来負担比率（分子）の構造'!M$44</f>
        <v>187</v>
      </c>
      <c r="O63" s="175"/>
      <c r="P63" s="175"/>
    </row>
    <row r="64" spans="1:16" x14ac:dyDescent="0.15">
      <c r="A64" s="175" t="s">
        <v>34</v>
      </c>
      <c r="B64" s="175">
        <f>'将来負担比率（分子）の構造'!I$43</f>
        <v>3735</v>
      </c>
      <c r="C64" s="175"/>
      <c r="D64" s="175"/>
      <c r="E64" s="175">
        <f>'将来負担比率（分子）の構造'!J$43</f>
        <v>3549</v>
      </c>
      <c r="F64" s="175"/>
      <c r="G64" s="175"/>
      <c r="H64" s="175">
        <f>'将来負担比率（分子）の構造'!K$43</f>
        <v>3248</v>
      </c>
      <c r="I64" s="175"/>
      <c r="J64" s="175"/>
      <c r="K64" s="175">
        <f>'将来負担比率（分子）の構造'!L$43</f>
        <v>2861</v>
      </c>
      <c r="L64" s="175"/>
      <c r="M64" s="175"/>
      <c r="N64" s="175">
        <f>'将来負担比率（分子）の構造'!M$43</f>
        <v>2679</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3822</v>
      </c>
      <c r="C66" s="175"/>
      <c r="D66" s="175"/>
      <c r="E66" s="175">
        <f>'将来負担比率（分子）の構造'!J$41</f>
        <v>3930</v>
      </c>
      <c r="F66" s="175"/>
      <c r="G66" s="175"/>
      <c r="H66" s="175">
        <f>'将来負担比率（分子）の構造'!K$41</f>
        <v>3973</v>
      </c>
      <c r="I66" s="175"/>
      <c r="J66" s="175"/>
      <c r="K66" s="175">
        <f>'将来負担比率（分子）の構造'!L$41</f>
        <v>4002</v>
      </c>
      <c r="L66" s="175"/>
      <c r="M66" s="175"/>
      <c r="N66" s="175">
        <f>'将来負担比率（分子）の構造'!M$41</f>
        <v>3839</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1560</v>
      </c>
      <c r="C72" s="179">
        <f>基金残高に係る経年分析!G55</f>
        <v>1566</v>
      </c>
      <c r="D72" s="179">
        <f>基金残高に係る経年分析!H55</f>
        <v>1444</v>
      </c>
    </row>
    <row r="73" spans="1:16" x14ac:dyDescent="0.15">
      <c r="A73" s="178" t="s">
        <v>79</v>
      </c>
      <c r="B73" s="179">
        <f>基金残高に係る経年分析!F56</f>
        <v>68</v>
      </c>
      <c r="C73" s="179">
        <f>基金残高に係る経年分析!G56</f>
        <v>118</v>
      </c>
      <c r="D73" s="179">
        <f>基金残高に係る経年分析!H56</f>
        <v>118</v>
      </c>
    </row>
    <row r="74" spans="1:16" x14ac:dyDescent="0.15">
      <c r="A74" s="178" t="s">
        <v>80</v>
      </c>
      <c r="B74" s="179">
        <f>基金残高に係る経年分析!F57</f>
        <v>1582</v>
      </c>
      <c r="C74" s="179">
        <f>基金残高に係る経年分析!G57</f>
        <v>1927</v>
      </c>
      <c r="D74" s="179">
        <f>基金残高に係る経年分析!H57</f>
        <v>2082</v>
      </c>
    </row>
  </sheetData>
  <sheetProtection algorithmName="SHA-512" hashValue="+v1IPJHhwwdHwTJun4xsr/oLD9J+sSAQnQ9muftrUc3HKvAHUPJhmLoHXfJGOuGhPsTzgGwWE/Qu3AEGKmGpSQ==" saltValue="W/3+o7GtH31ykeGd7BL+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220</v>
      </c>
      <c r="DI1" s="719"/>
      <c r="DJ1" s="719"/>
      <c r="DK1" s="719"/>
      <c r="DL1" s="719"/>
      <c r="DM1" s="719"/>
      <c r="DN1" s="720"/>
      <c r="DO1" s="214"/>
      <c r="DP1" s="718" t="s">
        <v>221</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15" t="s">
        <v>229</v>
      </c>
      <c r="AQ4" s="715"/>
      <c r="AR4" s="715"/>
      <c r="AS4" s="715"/>
      <c r="AT4" s="715"/>
      <c r="AU4" s="715"/>
      <c r="AV4" s="715"/>
      <c r="AW4" s="715"/>
      <c r="AX4" s="715"/>
      <c r="AY4" s="715"/>
      <c r="AZ4" s="715"/>
      <c r="BA4" s="715"/>
      <c r="BB4" s="715"/>
      <c r="BC4" s="715"/>
      <c r="BD4" s="715"/>
      <c r="BE4" s="715"/>
      <c r="BF4" s="715"/>
      <c r="BG4" s="715" t="s">
        <v>230</v>
      </c>
      <c r="BH4" s="715"/>
      <c r="BI4" s="715"/>
      <c r="BJ4" s="715"/>
      <c r="BK4" s="715"/>
      <c r="BL4" s="715"/>
      <c r="BM4" s="715"/>
      <c r="BN4" s="715"/>
      <c r="BO4" s="715" t="s">
        <v>227</v>
      </c>
      <c r="BP4" s="715"/>
      <c r="BQ4" s="715"/>
      <c r="BR4" s="715"/>
      <c r="BS4" s="715" t="s">
        <v>231</v>
      </c>
      <c r="BT4" s="715"/>
      <c r="BU4" s="715"/>
      <c r="BV4" s="715"/>
      <c r="BW4" s="715"/>
      <c r="BX4" s="715"/>
      <c r="BY4" s="715"/>
      <c r="BZ4" s="715"/>
      <c r="CA4" s="715"/>
      <c r="CB4" s="715"/>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233</v>
      </c>
      <c r="C5" s="677"/>
      <c r="D5" s="677"/>
      <c r="E5" s="677"/>
      <c r="F5" s="677"/>
      <c r="G5" s="677"/>
      <c r="H5" s="677"/>
      <c r="I5" s="677"/>
      <c r="J5" s="677"/>
      <c r="K5" s="677"/>
      <c r="L5" s="677"/>
      <c r="M5" s="677"/>
      <c r="N5" s="677"/>
      <c r="O5" s="677"/>
      <c r="P5" s="677"/>
      <c r="Q5" s="678"/>
      <c r="R5" s="673">
        <v>1319189</v>
      </c>
      <c r="S5" s="674"/>
      <c r="T5" s="674"/>
      <c r="U5" s="674"/>
      <c r="V5" s="674"/>
      <c r="W5" s="674"/>
      <c r="X5" s="674"/>
      <c r="Y5" s="702"/>
      <c r="Z5" s="716">
        <v>22.4</v>
      </c>
      <c r="AA5" s="716"/>
      <c r="AB5" s="716"/>
      <c r="AC5" s="716"/>
      <c r="AD5" s="717">
        <v>1319189</v>
      </c>
      <c r="AE5" s="717"/>
      <c r="AF5" s="717"/>
      <c r="AG5" s="717"/>
      <c r="AH5" s="717"/>
      <c r="AI5" s="717"/>
      <c r="AJ5" s="717"/>
      <c r="AK5" s="717"/>
      <c r="AL5" s="703">
        <v>38.1</v>
      </c>
      <c r="AM5" s="686"/>
      <c r="AN5" s="686"/>
      <c r="AO5" s="704"/>
      <c r="AP5" s="676" t="s">
        <v>234</v>
      </c>
      <c r="AQ5" s="677"/>
      <c r="AR5" s="677"/>
      <c r="AS5" s="677"/>
      <c r="AT5" s="677"/>
      <c r="AU5" s="677"/>
      <c r="AV5" s="677"/>
      <c r="AW5" s="677"/>
      <c r="AX5" s="677"/>
      <c r="AY5" s="677"/>
      <c r="AZ5" s="677"/>
      <c r="BA5" s="677"/>
      <c r="BB5" s="677"/>
      <c r="BC5" s="677"/>
      <c r="BD5" s="677"/>
      <c r="BE5" s="677"/>
      <c r="BF5" s="678"/>
      <c r="BG5" s="621">
        <v>1319189</v>
      </c>
      <c r="BH5" s="622"/>
      <c r="BI5" s="622"/>
      <c r="BJ5" s="622"/>
      <c r="BK5" s="622"/>
      <c r="BL5" s="622"/>
      <c r="BM5" s="622"/>
      <c r="BN5" s="623"/>
      <c r="BO5" s="663">
        <v>100</v>
      </c>
      <c r="BP5" s="663"/>
      <c r="BQ5" s="663"/>
      <c r="BR5" s="663"/>
      <c r="BS5" s="664" t="s">
        <v>131</v>
      </c>
      <c r="BT5" s="664"/>
      <c r="BU5" s="664"/>
      <c r="BV5" s="664"/>
      <c r="BW5" s="664"/>
      <c r="BX5" s="664"/>
      <c r="BY5" s="664"/>
      <c r="BZ5" s="664"/>
      <c r="CA5" s="664"/>
      <c r="CB5" s="698"/>
      <c r="CD5" s="679" t="s">
        <v>229</v>
      </c>
      <c r="CE5" s="680"/>
      <c r="CF5" s="680"/>
      <c r="CG5" s="680"/>
      <c r="CH5" s="680"/>
      <c r="CI5" s="680"/>
      <c r="CJ5" s="680"/>
      <c r="CK5" s="680"/>
      <c r="CL5" s="680"/>
      <c r="CM5" s="680"/>
      <c r="CN5" s="680"/>
      <c r="CO5" s="680"/>
      <c r="CP5" s="680"/>
      <c r="CQ5" s="681"/>
      <c r="CR5" s="679" t="s">
        <v>235</v>
      </c>
      <c r="CS5" s="680"/>
      <c r="CT5" s="680"/>
      <c r="CU5" s="680"/>
      <c r="CV5" s="680"/>
      <c r="CW5" s="680"/>
      <c r="CX5" s="680"/>
      <c r="CY5" s="681"/>
      <c r="CZ5" s="679" t="s">
        <v>227</v>
      </c>
      <c r="DA5" s="680"/>
      <c r="DB5" s="680"/>
      <c r="DC5" s="681"/>
      <c r="DD5" s="679" t="s">
        <v>236</v>
      </c>
      <c r="DE5" s="680"/>
      <c r="DF5" s="680"/>
      <c r="DG5" s="680"/>
      <c r="DH5" s="680"/>
      <c r="DI5" s="680"/>
      <c r="DJ5" s="680"/>
      <c r="DK5" s="680"/>
      <c r="DL5" s="680"/>
      <c r="DM5" s="680"/>
      <c r="DN5" s="680"/>
      <c r="DO5" s="680"/>
      <c r="DP5" s="681"/>
      <c r="DQ5" s="679" t="s">
        <v>237</v>
      </c>
      <c r="DR5" s="680"/>
      <c r="DS5" s="680"/>
      <c r="DT5" s="680"/>
      <c r="DU5" s="680"/>
      <c r="DV5" s="680"/>
      <c r="DW5" s="680"/>
      <c r="DX5" s="680"/>
      <c r="DY5" s="680"/>
      <c r="DZ5" s="680"/>
      <c r="EA5" s="680"/>
      <c r="EB5" s="680"/>
      <c r="EC5" s="681"/>
    </row>
    <row r="6" spans="2:143" ht="11.25" customHeight="1" x14ac:dyDescent="0.15">
      <c r="B6" s="618" t="s">
        <v>238</v>
      </c>
      <c r="C6" s="619"/>
      <c r="D6" s="619"/>
      <c r="E6" s="619"/>
      <c r="F6" s="619"/>
      <c r="G6" s="619"/>
      <c r="H6" s="619"/>
      <c r="I6" s="619"/>
      <c r="J6" s="619"/>
      <c r="K6" s="619"/>
      <c r="L6" s="619"/>
      <c r="M6" s="619"/>
      <c r="N6" s="619"/>
      <c r="O6" s="619"/>
      <c r="P6" s="619"/>
      <c r="Q6" s="620"/>
      <c r="R6" s="621">
        <v>53021</v>
      </c>
      <c r="S6" s="622"/>
      <c r="T6" s="622"/>
      <c r="U6" s="622"/>
      <c r="V6" s="622"/>
      <c r="W6" s="622"/>
      <c r="X6" s="622"/>
      <c r="Y6" s="623"/>
      <c r="Z6" s="663">
        <v>0.9</v>
      </c>
      <c r="AA6" s="663"/>
      <c r="AB6" s="663"/>
      <c r="AC6" s="663"/>
      <c r="AD6" s="664">
        <v>53021</v>
      </c>
      <c r="AE6" s="664"/>
      <c r="AF6" s="664"/>
      <c r="AG6" s="664"/>
      <c r="AH6" s="664"/>
      <c r="AI6" s="664"/>
      <c r="AJ6" s="664"/>
      <c r="AK6" s="664"/>
      <c r="AL6" s="624">
        <v>1.5</v>
      </c>
      <c r="AM6" s="625"/>
      <c r="AN6" s="625"/>
      <c r="AO6" s="665"/>
      <c r="AP6" s="618" t="s">
        <v>239</v>
      </c>
      <c r="AQ6" s="619"/>
      <c r="AR6" s="619"/>
      <c r="AS6" s="619"/>
      <c r="AT6" s="619"/>
      <c r="AU6" s="619"/>
      <c r="AV6" s="619"/>
      <c r="AW6" s="619"/>
      <c r="AX6" s="619"/>
      <c r="AY6" s="619"/>
      <c r="AZ6" s="619"/>
      <c r="BA6" s="619"/>
      <c r="BB6" s="619"/>
      <c r="BC6" s="619"/>
      <c r="BD6" s="619"/>
      <c r="BE6" s="619"/>
      <c r="BF6" s="620"/>
      <c r="BG6" s="621">
        <v>1319189</v>
      </c>
      <c r="BH6" s="622"/>
      <c r="BI6" s="622"/>
      <c r="BJ6" s="622"/>
      <c r="BK6" s="622"/>
      <c r="BL6" s="622"/>
      <c r="BM6" s="622"/>
      <c r="BN6" s="623"/>
      <c r="BO6" s="663">
        <v>100</v>
      </c>
      <c r="BP6" s="663"/>
      <c r="BQ6" s="663"/>
      <c r="BR6" s="663"/>
      <c r="BS6" s="664" t="s">
        <v>240</v>
      </c>
      <c r="BT6" s="664"/>
      <c r="BU6" s="664"/>
      <c r="BV6" s="664"/>
      <c r="BW6" s="664"/>
      <c r="BX6" s="664"/>
      <c r="BY6" s="664"/>
      <c r="BZ6" s="664"/>
      <c r="CA6" s="664"/>
      <c r="CB6" s="698"/>
      <c r="CD6" s="676" t="s">
        <v>241</v>
      </c>
      <c r="CE6" s="677"/>
      <c r="CF6" s="677"/>
      <c r="CG6" s="677"/>
      <c r="CH6" s="677"/>
      <c r="CI6" s="677"/>
      <c r="CJ6" s="677"/>
      <c r="CK6" s="677"/>
      <c r="CL6" s="677"/>
      <c r="CM6" s="677"/>
      <c r="CN6" s="677"/>
      <c r="CO6" s="677"/>
      <c r="CP6" s="677"/>
      <c r="CQ6" s="678"/>
      <c r="CR6" s="621">
        <v>55358</v>
      </c>
      <c r="CS6" s="622"/>
      <c r="CT6" s="622"/>
      <c r="CU6" s="622"/>
      <c r="CV6" s="622"/>
      <c r="CW6" s="622"/>
      <c r="CX6" s="622"/>
      <c r="CY6" s="623"/>
      <c r="CZ6" s="703">
        <v>1</v>
      </c>
      <c r="DA6" s="686"/>
      <c r="DB6" s="686"/>
      <c r="DC6" s="705"/>
      <c r="DD6" s="627" t="s">
        <v>242</v>
      </c>
      <c r="DE6" s="622"/>
      <c r="DF6" s="622"/>
      <c r="DG6" s="622"/>
      <c r="DH6" s="622"/>
      <c r="DI6" s="622"/>
      <c r="DJ6" s="622"/>
      <c r="DK6" s="622"/>
      <c r="DL6" s="622"/>
      <c r="DM6" s="622"/>
      <c r="DN6" s="622"/>
      <c r="DO6" s="622"/>
      <c r="DP6" s="623"/>
      <c r="DQ6" s="627">
        <v>55358</v>
      </c>
      <c r="DR6" s="622"/>
      <c r="DS6" s="622"/>
      <c r="DT6" s="622"/>
      <c r="DU6" s="622"/>
      <c r="DV6" s="622"/>
      <c r="DW6" s="622"/>
      <c r="DX6" s="622"/>
      <c r="DY6" s="622"/>
      <c r="DZ6" s="622"/>
      <c r="EA6" s="622"/>
      <c r="EB6" s="622"/>
      <c r="EC6" s="662"/>
    </row>
    <row r="7" spans="2:143" ht="11.25" customHeight="1" x14ac:dyDescent="0.15">
      <c r="B7" s="618" t="s">
        <v>243</v>
      </c>
      <c r="C7" s="619"/>
      <c r="D7" s="619"/>
      <c r="E7" s="619"/>
      <c r="F7" s="619"/>
      <c r="G7" s="619"/>
      <c r="H7" s="619"/>
      <c r="I7" s="619"/>
      <c r="J7" s="619"/>
      <c r="K7" s="619"/>
      <c r="L7" s="619"/>
      <c r="M7" s="619"/>
      <c r="N7" s="619"/>
      <c r="O7" s="619"/>
      <c r="P7" s="619"/>
      <c r="Q7" s="620"/>
      <c r="R7" s="621">
        <v>482</v>
      </c>
      <c r="S7" s="622"/>
      <c r="T7" s="622"/>
      <c r="U7" s="622"/>
      <c r="V7" s="622"/>
      <c r="W7" s="622"/>
      <c r="X7" s="622"/>
      <c r="Y7" s="623"/>
      <c r="Z7" s="663">
        <v>0</v>
      </c>
      <c r="AA7" s="663"/>
      <c r="AB7" s="663"/>
      <c r="AC7" s="663"/>
      <c r="AD7" s="664">
        <v>482</v>
      </c>
      <c r="AE7" s="664"/>
      <c r="AF7" s="664"/>
      <c r="AG7" s="664"/>
      <c r="AH7" s="664"/>
      <c r="AI7" s="664"/>
      <c r="AJ7" s="664"/>
      <c r="AK7" s="664"/>
      <c r="AL7" s="624">
        <v>0</v>
      </c>
      <c r="AM7" s="625"/>
      <c r="AN7" s="625"/>
      <c r="AO7" s="665"/>
      <c r="AP7" s="618" t="s">
        <v>244</v>
      </c>
      <c r="AQ7" s="619"/>
      <c r="AR7" s="619"/>
      <c r="AS7" s="619"/>
      <c r="AT7" s="619"/>
      <c r="AU7" s="619"/>
      <c r="AV7" s="619"/>
      <c r="AW7" s="619"/>
      <c r="AX7" s="619"/>
      <c r="AY7" s="619"/>
      <c r="AZ7" s="619"/>
      <c r="BA7" s="619"/>
      <c r="BB7" s="619"/>
      <c r="BC7" s="619"/>
      <c r="BD7" s="619"/>
      <c r="BE7" s="619"/>
      <c r="BF7" s="620"/>
      <c r="BG7" s="621">
        <v>572550</v>
      </c>
      <c r="BH7" s="622"/>
      <c r="BI7" s="622"/>
      <c r="BJ7" s="622"/>
      <c r="BK7" s="622"/>
      <c r="BL7" s="622"/>
      <c r="BM7" s="622"/>
      <c r="BN7" s="623"/>
      <c r="BO7" s="663">
        <v>43.4</v>
      </c>
      <c r="BP7" s="663"/>
      <c r="BQ7" s="663"/>
      <c r="BR7" s="663"/>
      <c r="BS7" s="664" t="s">
        <v>178</v>
      </c>
      <c r="BT7" s="664"/>
      <c r="BU7" s="664"/>
      <c r="BV7" s="664"/>
      <c r="BW7" s="664"/>
      <c r="BX7" s="664"/>
      <c r="BY7" s="664"/>
      <c r="BZ7" s="664"/>
      <c r="CA7" s="664"/>
      <c r="CB7" s="698"/>
      <c r="CD7" s="618" t="s">
        <v>245</v>
      </c>
      <c r="CE7" s="619"/>
      <c r="CF7" s="619"/>
      <c r="CG7" s="619"/>
      <c r="CH7" s="619"/>
      <c r="CI7" s="619"/>
      <c r="CJ7" s="619"/>
      <c r="CK7" s="619"/>
      <c r="CL7" s="619"/>
      <c r="CM7" s="619"/>
      <c r="CN7" s="619"/>
      <c r="CO7" s="619"/>
      <c r="CP7" s="619"/>
      <c r="CQ7" s="620"/>
      <c r="CR7" s="621">
        <v>1026693</v>
      </c>
      <c r="CS7" s="622"/>
      <c r="CT7" s="622"/>
      <c r="CU7" s="622"/>
      <c r="CV7" s="622"/>
      <c r="CW7" s="622"/>
      <c r="CX7" s="622"/>
      <c r="CY7" s="623"/>
      <c r="CZ7" s="663">
        <v>18.3</v>
      </c>
      <c r="DA7" s="663"/>
      <c r="DB7" s="663"/>
      <c r="DC7" s="663"/>
      <c r="DD7" s="627">
        <v>96977</v>
      </c>
      <c r="DE7" s="622"/>
      <c r="DF7" s="622"/>
      <c r="DG7" s="622"/>
      <c r="DH7" s="622"/>
      <c r="DI7" s="622"/>
      <c r="DJ7" s="622"/>
      <c r="DK7" s="622"/>
      <c r="DL7" s="622"/>
      <c r="DM7" s="622"/>
      <c r="DN7" s="622"/>
      <c r="DO7" s="622"/>
      <c r="DP7" s="623"/>
      <c r="DQ7" s="627">
        <v>672103</v>
      </c>
      <c r="DR7" s="622"/>
      <c r="DS7" s="622"/>
      <c r="DT7" s="622"/>
      <c r="DU7" s="622"/>
      <c r="DV7" s="622"/>
      <c r="DW7" s="622"/>
      <c r="DX7" s="622"/>
      <c r="DY7" s="622"/>
      <c r="DZ7" s="622"/>
      <c r="EA7" s="622"/>
      <c r="EB7" s="622"/>
      <c r="EC7" s="662"/>
    </row>
    <row r="8" spans="2:143" ht="11.25" customHeight="1" x14ac:dyDescent="0.15">
      <c r="B8" s="618" t="s">
        <v>246</v>
      </c>
      <c r="C8" s="619"/>
      <c r="D8" s="619"/>
      <c r="E8" s="619"/>
      <c r="F8" s="619"/>
      <c r="G8" s="619"/>
      <c r="H8" s="619"/>
      <c r="I8" s="619"/>
      <c r="J8" s="619"/>
      <c r="K8" s="619"/>
      <c r="L8" s="619"/>
      <c r="M8" s="619"/>
      <c r="N8" s="619"/>
      <c r="O8" s="619"/>
      <c r="P8" s="619"/>
      <c r="Q8" s="620"/>
      <c r="R8" s="621">
        <v>7107</v>
      </c>
      <c r="S8" s="622"/>
      <c r="T8" s="622"/>
      <c r="U8" s="622"/>
      <c r="V8" s="622"/>
      <c r="W8" s="622"/>
      <c r="X8" s="622"/>
      <c r="Y8" s="623"/>
      <c r="Z8" s="663">
        <v>0.1</v>
      </c>
      <c r="AA8" s="663"/>
      <c r="AB8" s="663"/>
      <c r="AC8" s="663"/>
      <c r="AD8" s="664">
        <v>7107</v>
      </c>
      <c r="AE8" s="664"/>
      <c r="AF8" s="664"/>
      <c r="AG8" s="664"/>
      <c r="AH8" s="664"/>
      <c r="AI8" s="664"/>
      <c r="AJ8" s="664"/>
      <c r="AK8" s="664"/>
      <c r="AL8" s="624">
        <v>0.2</v>
      </c>
      <c r="AM8" s="625"/>
      <c r="AN8" s="625"/>
      <c r="AO8" s="665"/>
      <c r="AP8" s="618" t="s">
        <v>247</v>
      </c>
      <c r="AQ8" s="619"/>
      <c r="AR8" s="619"/>
      <c r="AS8" s="619"/>
      <c r="AT8" s="619"/>
      <c r="AU8" s="619"/>
      <c r="AV8" s="619"/>
      <c r="AW8" s="619"/>
      <c r="AX8" s="619"/>
      <c r="AY8" s="619"/>
      <c r="AZ8" s="619"/>
      <c r="BA8" s="619"/>
      <c r="BB8" s="619"/>
      <c r="BC8" s="619"/>
      <c r="BD8" s="619"/>
      <c r="BE8" s="619"/>
      <c r="BF8" s="620"/>
      <c r="BG8" s="621">
        <v>18388</v>
      </c>
      <c r="BH8" s="622"/>
      <c r="BI8" s="622"/>
      <c r="BJ8" s="622"/>
      <c r="BK8" s="622"/>
      <c r="BL8" s="622"/>
      <c r="BM8" s="622"/>
      <c r="BN8" s="623"/>
      <c r="BO8" s="663">
        <v>1.4</v>
      </c>
      <c r="BP8" s="663"/>
      <c r="BQ8" s="663"/>
      <c r="BR8" s="663"/>
      <c r="BS8" s="664" t="s">
        <v>131</v>
      </c>
      <c r="BT8" s="664"/>
      <c r="BU8" s="664"/>
      <c r="BV8" s="664"/>
      <c r="BW8" s="664"/>
      <c r="BX8" s="664"/>
      <c r="BY8" s="664"/>
      <c r="BZ8" s="664"/>
      <c r="CA8" s="664"/>
      <c r="CB8" s="698"/>
      <c r="CD8" s="618" t="s">
        <v>248</v>
      </c>
      <c r="CE8" s="619"/>
      <c r="CF8" s="619"/>
      <c r="CG8" s="619"/>
      <c r="CH8" s="619"/>
      <c r="CI8" s="619"/>
      <c r="CJ8" s="619"/>
      <c r="CK8" s="619"/>
      <c r="CL8" s="619"/>
      <c r="CM8" s="619"/>
      <c r="CN8" s="619"/>
      <c r="CO8" s="619"/>
      <c r="CP8" s="619"/>
      <c r="CQ8" s="620"/>
      <c r="CR8" s="621">
        <v>1611615</v>
      </c>
      <c r="CS8" s="622"/>
      <c r="CT8" s="622"/>
      <c r="CU8" s="622"/>
      <c r="CV8" s="622"/>
      <c r="CW8" s="622"/>
      <c r="CX8" s="622"/>
      <c r="CY8" s="623"/>
      <c r="CZ8" s="663">
        <v>28.8</v>
      </c>
      <c r="DA8" s="663"/>
      <c r="DB8" s="663"/>
      <c r="DC8" s="663"/>
      <c r="DD8" s="627">
        <v>97493</v>
      </c>
      <c r="DE8" s="622"/>
      <c r="DF8" s="622"/>
      <c r="DG8" s="622"/>
      <c r="DH8" s="622"/>
      <c r="DI8" s="622"/>
      <c r="DJ8" s="622"/>
      <c r="DK8" s="622"/>
      <c r="DL8" s="622"/>
      <c r="DM8" s="622"/>
      <c r="DN8" s="622"/>
      <c r="DO8" s="622"/>
      <c r="DP8" s="623"/>
      <c r="DQ8" s="627">
        <v>901188</v>
      </c>
      <c r="DR8" s="622"/>
      <c r="DS8" s="622"/>
      <c r="DT8" s="622"/>
      <c r="DU8" s="622"/>
      <c r="DV8" s="622"/>
      <c r="DW8" s="622"/>
      <c r="DX8" s="622"/>
      <c r="DY8" s="622"/>
      <c r="DZ8" s="622"/>
      <c r="EA8" s="622"/>
      <c r="EB8" s="622"/>
      <c r="EC8" s="662"/>
    </row>
    <row r="9" spans="2:143" ht="11.25" customHeight="1" x14ac:dyDescent="0.15">
      <c r="B9" s="618" t="s">
        <v>249</v>
      </c>
      <c r="C9" s="619"/>
      <c r="D9" s="619"/>
      <c r="E9" s="619"/>
      <c r="F9" s="619"/>
      <c r="G9" s="619"/>
      <c r="H9" s="619"/>
      <c r="I9" s="619"/>
      <c r="J9" s="619"/>
      <c r="K9" s="619"/>
      <c r="L9" s="619"/>
      <c r="M9" s="619"/>
      <c r="N9" s="619"/>
      <c r="O9" s="619"/>
      <c r="P9" s="619"/>
      <c r="Q9" s="620"/>
      <c r="R9" s="621">
        <v>5238</v>
      </c>
      <c r="S9" s="622"/>
      <c r="T9" s="622"/>
      <c r="U9" s="622"/>
      <c r="V9" s="622"/>
      <c r="W9" s="622"/>
      <c r="X9" s="622"/>
      <c r="Y9" s="623"/>
      <c r="Z9" s="663">
        <v>0.1</v>
      </c>
      <c r="AA9" s="663"/>
      <c r="AB9" s="663"/>
      <c r="AC9" s="663"/>
      <c r="AD9" s="664">
        <v>5238</v>
      </c>
      <c r="AE9" s="664"/>
      <c r="AF9" s="664"/>
      <c r="AG9" s="664"/>
      <c r="AH9" s="664"/>
      <c r="AI9" s="664"/>
      <c r="AJ9" s="664"/>
      <c r="AK9" s="664"/>
      <c r="AL9" s="624">
        <v>0.2</v>
      </c>
      <c r="AM9" s="625"/>
      <c r="AN9" s="625"/>
      <c r="AO9" s="665"/>
      <c r="AP9" s="618" t="s">
        <v>250</v>
      </c>
      <c r="AQ9" s="619"/>
      <c r="AR9" s="619"/>
      <c r="AS9" s="619"/>
      <c r="AT9" s="619"/>
      <c r="AU9" s="619"/>
      <c r="AV9" s="619"/>
      <c r="AW9" s="619"/>
      <c r="AX9" s="619"/>
      <c r="AY9" s="619"/>
      <c r="AZ9" s="619"/>
      <c r="BA9" s="619"/>
      <c r="BB9" s="619"/>
      <c r="BC9" s="619"/>
      <c r="BD9" s="619"/>
      <c r="BE9" s="619"/>
      <c r="BF9" s="620"/>
      <c r="BG9" s="621">
        <v>459046</v>
      </c>
      <c r="BH9" s="622"/>
      <c r="BI9" s="622"/>
      <c r="BJ9" s="622"/>
      <c r="BK9" s="622"/>
      <c r="BL9" s="622"/>
      <c r="BM9" s="622"/>
      <c r="BN9" s="623"/>
      <c r="BO9" s="663">
        <v>34.799999999999997</v>
      </c>
      <c r="BP9" s="663"/>
      <c r="BQ9" s="663"/>
      <c r="BR9" s="663"/>
      <c r="BS9" s="664" t="s">
        <v>131</v>
      </c>
      <c r="BT9" s="664"/>
      <c r="BU9" s="664"/>
      <c r="BV9" s="664"/>
      <c r="BW9" s="664"/>
      <c r="BX9" s="664"/>
      <c r="BY9" s="664"/>
      <c r="BZ9" s="664"/>
      <c r="CA9" s="664"/>
      <c r="CB9" s="698"/>
      <c r="CD9" s="618" t="s">
        <v>251</v>
      </c>
      <c r="CE9" s="619"/>
      <c r="CF9" s="619"/>
      <c r="CG9" s="619"/>
      <c r="CH9" s="619"/>
      <c r="CI9" s="619"/>
      <c r="CJ9" s="619"/>
      <c r="CK9" s="619"/>
      <c r="CL9" s="619"/>
      <c r="CM9" s="619"/>
      <c r="CN9" s="619"/>
      <c r="CO9" s="619"/>
      <c r="CP9" s="619"/>
      <c r="CQ9" s="620"/>
      <c r="CR9" s="621">
        <v>378928</v>
      </c>
      <c r="CS9" s="622"/>
      <c r="CT9" s="622"/>
      <c r="CU9" s="622"/>
      <c r="CV9" s="622"/>
      <c r="CW9" s="622"/>
      <c r="CX9" s="622"/>
      <c r="CY9" s="623"/>
      <c r="CZ9" s="663">
        <v>6.8</v>
      </c>
      <c r="DA9" s="663"/>
      <c r="DB9" s="663"/>
      <c r="DC9" s="663"/>
      <c r="DD9" s="627">
        <v>1503</v>
      </c>
      <c r="DE9" s="622"/>
      <c r="DF9" s="622"/>
      <c r="DG9" s="622"/>
      <c r="DH9" s="622"/>
      <c r="DI9" s="622"/>
      <c r="DJ9" s="622"/>
      <c r="DK9" s="622"/>
      <c r="DL9" s="622"/>
      <c r="DM9" s="622"/>
      <c r="DN9" s="622"/>
      <c r="DO9" s="622"/>
      <c r="DP9" s="623"/>
      <c r="DQ9" s="627">
        <v>270761</v>
      </c>
      <c r="DR9" s="622"/>
      <c r="DS9" s="622"/>
      <c r="DT9" s="622"/>
      <c r="DU9" s="622"/>
      <c r="DV9" s="622"/>
      <c r="DW9" s="622"/>
      <c r="DX9" s="622"/>
      <c r="DY9" s="622"/>
      <c r="DZ9" s="622"/>
      <c r="EA9" s="622"/>
      <c r="EB9" s="622"/>
      <c r="EC9" s="662"/>
    </row>
    <row r="10" spans="2:143" ht="11.25" customHeight="1" x14ac:dyDescent="0.15">
      <c r="B10" s="618" t="s">
        <v>252</v>
      </c>
      <c r="C10" s="619"/>
      <c r="D10" s="619"/>
      <c r="E10" s="619"/>
      <c r="F10" s="619"/>
      <c r="G10" s="619"/>
      <c r="H10" s="619"/>
      <c r="I10" s="619"/>
      <c r="J10" s="619"/>
      <c r="K10" s="619"/>
      <c r="L10" s="619"/>
      <c r="M10" s="619"/>
      <c r="N10" s="619"/>
      <c r="O10" s="619"/>
      <c r="P10" s="619"/>
      <c r="Q10" s="620"/>
      <c r="R10" s="621" t="s">
        <v>240</v>
      </c>
      <c r="S10" s="622"/>
      <c r="T10" s="622"/>
      <c r="U10" s="622"/>
      <c r="V10" s="622"/>
      <c r="W10" s="622"/>
      <c r="X10" s="622"/>
      <c r="Y10" s="623"/>
      <c r="Z10" s="663" t="s">
        <v>240</v>
      </c>
      <c r="AA10" s="663"/>
      <c r="AB10" s="663"/>
      <c r="AC10" s="663"/>
      <c r="AD10" s="664" t="s">
        <v>240</v>
      </c>
      <c r="AE10" s="664"/>
      <c r="AF10" s="664"/>
      <c r="AG10" s="664"/>
      <c r="AH10" s="664"/>
      <c r="AI10" s="664"/>
      <c r="AJ10" s="664"/>
      <c r="AK10" s="664"/>
      <c r="AL10" s="624" t="s">
        <v>178</v>
      </c>
      <c r="AM10" s="625"/>
      <c r="AN10" s="625"/>
      <c r="AO10" s="665"/>
      <c r="AP10" s="618" t="s">
        <v>253</v>
      </c>
      <c r="AQ10" s="619"/>
      <c r="AR10" s="619"/>
      <c r="AS10" s="619"/>
      <c r="AT10" s="619"/>
      <c r="AU10" s="619"/>
      <c r="AV10" s="619"/>
      <c r="AW10" s="619"/>
      <c r="AX10" s="619"/>
      <c r="AY10" s="619"/>
      <c r="AZ10" s="619"/>
      <c r="BA10" s="619"/>
      <c r="BB10" s="619"/>
      <c r="BC10" s="619"/>
      <c r="BD10" s="619"/>
      <c r="BE10" s="619"/>
      <c r="BF10" s="620"/>
      <c r="BG10" s="621">
        <v>33789</v>
      </c>
      <c r="BH10" s="622"/>
      <c r="BI10" s="622"/>
      <c r="BJ10" s="622"/>
      <c r="BK10" s="622"/>
      <c r="BL10" s="622"/>
      <c r="BM10" s="622"/>
      <c r="BN10" s="623"/>
      <c r="BO10" s="663">
        <v>2.6</v>
      </c>
      <c r="BP10" s="663"/>
      <c r="BQ10" s="663"/>
      <c r="BR10" s="663"/>
      <c r="BS10" s="664" t="s">
        <v>240</v>
      </c>
      <c r="BT10" s="664"/>
      <c r="BU10" s="664"/>
      <c r="BV10" s="664"/>
      <c r="BW10" s="664"/>
      <c r="BX10" s="664"/>
      <c r="BY10" s="664"/>
      <c r="BZ10" s="664"/>
      <c r="CA10" s="664"/>
      <c r="CB10" s="698"/>
      <c r="CD10" s="618" t="s">
        <v>254</v>
      </c>
      <c r="CE10" s="619"/>
      <c r="CF10" s="619"/>
      <c r="CG10" s="619"/>
      <c r="CH10" s="619"/>
      <c r="CI10" s="619"/>
      <c r="CJ10" s="619"/>
      <c r="CK10" s="619"/>
      <c r="CL10" s="619"/>
      <c r="CM10" s="619"/>
      <c r="CN10" s="619"/>
      <c r="CO10" s="619"/>
      <c r="CP10" s="619"/>
      <c r="CQ10" s="620"/>
      <c r="CR10" s="621">
        <v>1030</v>
      </c>
      <c r="CS10" s="622"/>
      <c r="CT10" s="622"/>
      <c r="CU10" s="622"/>
      <c r="CV10" s="622"/>
      <c r="CW10" s="622"/>
      <c r="CX10" s="622"/>
      <c r="CY10" s="623"/>
      <c r="CZ10" s="663">
        <v>0</v>
      </c>
      <c r="DA10" s="663"/>
      <c r="DB10" s="663"/>
      <c r="DC10" s="663"/>
      <c r="DD10" s="627" t="s">
        <v>242</v>
      </c>
      <c r="DE10" s="622"/>
      <c r="DF10" s="622"/>
      <c r="DG10" s="622"/>
      <c r="DH10" s="622"/>
      <c r="DI10" s="622"/>
      <c r="DJ10" s="622"/>
      <c r="DK10" s="622"/>
      <c r="DL10" s="622"/>
      <c r="DM10" s="622"/>
      <c r="DN10" s="622"/>
      <c r="DO10" s="622"/>
      <c r="DP10" s="623"/>
      <c r="DQ10" s="627">
        <v>30</v>
      </c>
      <c r="DR10" s="622"/>
      <c r="DS10" s="622"/>
      <c r="DT10" s="622"/>
      <c r="DU10" s="622"/>
      <c r="DV10" s="622"/>
      <c r="DW10" s="622"/>
      <c r="DX10" s="622"/>
      <c r="DY10" s="622"/>
      <c r="DZ10" s="622"/>
      <c r="EA10" s="622"/>
      <c r="EB10" s="622"/>
      <c r="EC10" s="662"/>
    </row>
    <row r="11" spans="2:143" ht="11.25" customHeight="1" x14ac:dyDescent="0.15">
      <c r="B11" s="618" t="s">
        <v>255</v>
      </c>
      <c r="C11" s="619"/>
      <c r="D11" s="619"/>
      <c r="E11" s="619"/>
      <c r="F11" s="619"/>
      <c r="G11" s="619"/>
      <c r="H11" s="619"/>
      <c r="I11" s="619"/>
      <c r="J11" s="619"/>
      <c r="K11" s="619"/>
      <c r="L11" s="619"/>
      <c r="M11" s="619"/>
      <c r="N11" s="619"/>
      <c r="O11" s="619"/>
      <c r="P11" s="619"/>
      <c r="Q11" s="620"/>
      <c r="R11" s="621">
        <v>242139</v>
      </c>
      <c r="S11" s="622"/>
      <c r="T11" s="622"/>
      <c r="U11" s="622"/>
      <c r="V11" s="622"/>
      <c r="W11" s="622"/>
      <c r="X11" s="622"/>
      <c r="Y11" s="623"/>
      <c r="Z11" s="624">
        <v>4.0999999999999996</v>
      </c>
      <c r="AA11" s="625"/>
      <c r="AB11" s="625"/>
      <c r="AC11" s="626"/>
      <c r="AD11" s="627">
        <v>242139</v>
      </c>
      <c r="AE11" s="622"/>
      <c r="AF11" s="622"/>
      <c r="AG11" s="622"/>
      <c r="AH11" s="622"/>
      <c r="AI11" s="622"/>
      <c r="AJ11" s="622"/>
      <c r="AK11" s="623"/>
      <c r="AL11" s="624">
        <v>7</v>
      </c>
      <c r="AM11" s="625"/>
      <c r="AN11" s="625"/>
      <c r="AO11" s="665"/>
      <c r="AP11" s="618" t="s">
        <v>256</v>
      </c>
      <c r="AQ11" s="619"/>
      <c r="AR11" s="619"/>
      <c r="AS11" s="619"/>
      <c r="AT11" s="619"/>
      <c r="AU11" s="619"/>
      <c r="AV11" s="619"/>
      <c r="AW11" s="619"/>
      <c r="AX11" s="619"/>
      <c r="AY11" s="619"/>
      <c r="AZ11" s="619"/>
      <c r="BA11" s="619"/>
      <c r="BB11" s="619"/>
      <c r="BC11" s="619"/>
      <c r="BD11" s="619"/>
      <c r="BE11" s="619"/>
      <c r="BF11" s="620"/>
      <c r="BG11" s="621">
        <v>61327</v>
      </c>
      <c r="BH11" s="622"/>
      <c r="BI11" s="622"/>
      <c r="BJ11" s="622"/>
      <c r="BK11" s="622"/>
      <c r="BL11" s="622"/>
      <c r="BM11" s="622"/>
      <c r="BN11" s="623"/>
      <c r="BO11" s="663">
        <v>4.5999999999999996</v>
      </c>
      <c r="BP11" s="663"/>
      <c r="BQ11" s="663"/>
      <c r="BR11" s="663"/>
      <c r="BS11" s="664" t="s">
        <v>240</v>
      </c>
      <c r="BT11" s="664"/>
      <c r="BU11" s="664"/>
      <c r="BV11" s="664"/>
      <c r="BW11" s="664"/>
      <c r="BX11" s="664"/>
      <c r="BY11" s="664"/>
      <c r="BZ11" s="664"/>
      <c r="CA11" s="664"/>
      <c r="CB11" s="698"/>
      <c r="CD11" s="618" t="s">
        <v>257</v>
      </c>
      <c r="CE11" s="619"/>
      <c r="CF11" s="619"/>
      <c r="CG11" s="619"/>
      <c r="CH11" s="619"/>
      <c r="CI11" s="619"/>
      <c r="CJ11" s="619"/>
      <c r="CK11" s="619"/>
      <c r="CL11" s="619"/>
      <c r="CM11" s="619"/>
      <c r="CN11" s="619"/>
      <c r="CO11" s="619"/>
      <c r="CP11" s="619"/>
      <c r="CQ11" s="620"/>
      <c r="CR11" s="621">
        <v>131033</v>
      </c>
      <c r="CS11" s="622"/>
      <c r="CT11" s="622"/>
      <c r="CU11" s="622"/>
      <c r="CV11" s="622"/>
      <c r="CW11" s="622"/>
      <c r="CX11" s="622"/>
      <c r="CY11" s="623"/>
      <c r="CZ11" s="663">
        <v>2.2999999999999998</v>
      </c>
      <c r="DA11" s="663"/>
      <c r="DB11" s="663"/>
      <c r="DC11" s="663"/>
      <c r="DD11" s="627">
        <v>36887</v>
      </c>
      <c r="DE11" s="622"/>
      <c r="DF11" s="622"/>
      <c r="DG11" s="622"/>
      <c r="DH11" s="622"/>
      <c r="DI11" s="622"/>
      <c r="DJ11" s="622"/>
      <c r="DK11" s="622"/>
      <c r="DL11" s="622"/>
      <c r="DM11" s="622"/>
      <c r="DN11" s="622"/>
      <c r="DO11" s="622"/>
      <c r="DP11" s="623"/>
      <c r="DQ11" s="627">
        <v>75187</v>
      </c>
      <c r="DR11" s="622"/>
      <c r="DS11" s="622"/>
      <c r="DT11" s="622"/>
      <c r="DU11" s="622"/>
      <c r="DV11" s="622"/>
      <c r="DW11" s="622"/>
      <c r="DX11" s="622"/>
      <c r="DY11" s="622"/>
      <c r="DZ11" s="622"/>
      <c r="EA11" s="622"/>
      <c r="EB11" s="622"/>
      <c r="EC11" s="662"/>
    </row>
    <row r="12" spans="2:143" ht="11.25" customHeight="1" x14ac:dyDescent="0.15">
      <c r="B12" s="618" t="s">
        <v>258</v>
      </c>
      <c r="C12" s="619"/>
      <c r="D12" s="619"/>
      <c r="E12" s="619"/>
      <c r="F12" s="619"/>
      <c r="G12" s="619"/>
      <c r="H12" s="619"/>
      <c r="I12" s="619"/>
      <c r="J12" s="619"/>
      <c r="K12" s="619"/>
      <c r="L12" s="619"/>
      <c r="M12" s="619"/>
      <c r="N12" s="619"/>
      <c r="O12" s="619"/>
      <c r="P12" s="619"/>
      <c r="Q12" s="620"/>
      <c r="R12" s="621">
        <v>22981</v>
      </c>
      <c r="S12" s="622"/>
      <c r="T12" s="622"/>
      <c r="U12" s="622"/>
      <c r="V12" s="622"/>
      <c r="W12" s="622"/>
      <c r="X12" s="622"/>
      <c r="Y12" s="623"/>
      <c r="Z12" s="663">
        <v>0.4</v>
      </c>
      <c r="AA12" s="663"/>
      <c r="AB12" s="663"/>
      <c r="AC12" s="663"/>
      <c r="AD12" s="664">
        <v>22981</v>
      </c>
      <c r="AE12" s="664"/>
      <c r="AF12" s="664"/>
      <c r="AG12" s="664"/>
      <c r="AH12" s="664"/>
      <c r="AI12" s="664"/>
      <c r="AJ12" s="664"/>
      <c r="AK12" s="664"/>
      <c r="AL12" s="624">
        <v>0.7</v>
      </c>
      <c r="AM12" s="625"/>
      <c r="AN12" s="625"/>
      <c r="AO12" s="665"/>
      <c r="AP12" s="618" t="s">
        <v>259</v>
      </c>
      <c r="AQ12" s="619"/>
      <c r="AR12" s="619"/>
      <c r="AS12" s="619"/>
      <c r="AT12" s="619"/>
      <c r="AU12" s="619"/>
      <c r="AV12" s="619"/>
      <c r="AW12" s="619"/>
      <c r="AX12" s="619"/>
      <c r="AY12" s="619"/>
      <c r="AZ12" s="619"/>
      <c r="BA12" s="619"/>
      <c r="BB12" s="619"/>
      <c r="BC12" s="619"/>
      <c r="BD12" s="619"/>
      <c r="BE12" s="619"/>
      <c r="BF12" s="620"/>
      <c r="BG12" s="621">
        <v>651705</v>
      </c>
      <c r="BH12" s="622"/>
      <c r="BI12" s="622"/>
      <c r="BJ12" s="622"/>
      <c r="BK12" s="622"/>
      <c r="BL12" s="622"/>
      <c r="BM12" s="622"/>
      <c r="BN12" s="623"/>
      <c r="BO12" s="663">
        <v>49.4</v>
      </c>
      <c r="BP12" s="663"/>
      <c r="BQ12" s="663"/>
      <c r="BR12" s="663"/>
      <c r="BS12" s="664" t="s">
        <v>131</v>
      </c>
      <c r="BT12" s="664"/>
      <c r="BU12" s="664"/>
      <c r="BV12" s="664"/>
      <c r="BW12" s="664"/>
      <c r="BX12" s="664"/>
      <c r="BY12" s="664"/>
      <c r="BZ12" s="664"/>
      <c r="CA12" s="664"/>
      <c r="CB12" s="698"/>
      <c r="CD12" s="618" t="s">
        <v>260</v>
      </c>
      <c r="CE12" s="619"/>
      <c r="CF12" s="619"/>
      <c r="CG12" s="619"/>
      <c r="CH12" s="619"/>
      <c r="CI12" s="619"/>
      <c r="CJ12" s="619"/>
      <c r="CK12" s="619"/>
      <c r="CL12" s="619"/>
      <c r="CM12" s="619"/>
      <c r="CN12" s="619"/>
      <c r="CO12" s="619"/>
      <c r="CP12" s="619"/>
      <c r="CQ12" s="620"/>
      <c r="CR12" s="621">
        <v>147960</v>
      </c>
      <c r="CS12" s="622"/>
      <c r="CT12" s="622"/>
      <c r="CU12" s="622"/>
      <c r="CV12" s="622"/>
      <c r="CW12" s="622"/>
      <c r="CX12" s="622"/>
      <c r="CY12" s="623"/>
      <c r="CZ12" s="663">
        <v>2.6</v>
      </c>
      <c r="DA12" s="663"/>
      <c r="DB12" s="663"/>
      <c r="DC12" s="663"/>
      <c r="DD12" s="627" t="s">
        <v>131</v>
      </c>
      <c r="DE12" s="622"/>
      <c r="DF12" s="622"/>
      <c r="DG12" s="622"/>
      <c r="DH12" s="622"/>
      <c r="DI12" s="622"/>
      <c r="DJ12" s="622"/>
      <c r="DK12" s="622"/>
      <c r="DL12" s="622"/>
      <c r="DM12" s="622"/>
      <c r="DN12" s="622"/>
      <c r="DO12" s="622"/>
      <c r="DP12" s="623"/>
      <c r="DQ12" s="627">
        <v>126477</v>
      </c>
      <c r="DR12" s="622"/>
      <c r="DS12" s="622"/>
      <c r="DT12" s="622"/>
      <c r="DU12" s="622"/>
      <c r="DV12" s="622"/>
      <c r="DW12" s="622"/>
      <c r="DX12" s="622"/>
      <c r="DY12" s="622"/>
      <c r="DZ12" s="622"/>
      <c r="EA12" s="622"/>
      <c r="EB12" s="622"/>
      <c r="EC12" s="662"/>
    </row>
    <row r="13" spans="2:143" ht="11.25" customHeight="1" x14ac:dyDescent="0.15">
      <c r="B13" s="618" t="s">
        <v>261</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63" t="s">
        <v>178</v>
      </c>
      <c r="AA13" s="663"/>
      <c r="AB13" s="663"/>
      <c r="AC13" s="663"/>
      <c r="AD13" s="664" t="s">
        <v>242</v>
      </c>
      <c r="AE13" s="664"/>
      <c r="AF13" s="664"/>
      <c r="AG13" s="664"/>
      <c r="AH13" s="664"/>
      <c r="AI13" s="664"/>
      <c r="AJ13" s="664"/>
      <c r="AK13" s="664"/>
      <c r="AL13" s="624" t="s">
        <v>242</v>
      </c>
      <c r="AM13" s="625"/>
      <c r="AN13" s="625"/>
      <c r="AO13" s="665"/>
      <c r="AP13" s="618" t="s">
        <v>262</v>
      </c>
      <c r="AQ13" s="619"/>
      <c r="AR13" s="619"/>
      <c r="AS13" s="619"/>
      <c r="AT13" s="619"/>
      <c r="AU13" s="619"/>
      <c r="AV13" s="619"/>
      <c r="AW13" s="619"/>
      <c r="AX13" s="619"/>
      <c r="AY13" s="619"/>
      <c r="AZ13" s="619"/>
      <c r="BA13" s="619"/>
      <c r="BB13" s="619"/>
      <c r="BC13" s="619"/>
      <c r="BD13" s="619"/>
      <c r="BE13" s="619"/>
      <c r="BF13" s="620"/>
      <c r="BG13" s="621">
        <v>651700</v>
      </c>
      <c r="BH13" s="622"/>
      <c r="BI13" s="622"/>
      <c r="BJ13" s="622"/>
      <c r="BK13" s="622"/>
      <c r="BL13" s="622"/>
      <c r="BM13" s="622"/>
      <c r="BN13" s="623"/>
      <c r="BO13" s="663">
        <v>49.4</v>
      </c>
      <c r="BP13" s="663"/>
      <c r="BQ13" s="663"/>
      <c r="BR13" s="663"/>
      <c r="BS13" s="664" t="s">
        <v>131</v>
      </c>
      <c r="BT13" s="664"/>
      <c r="BU13" s="664"/>
      <c r="BV13" s="664"/>
      <c r="BW13" s="664"/>
      <c r="BX13" s="664"/>
      <c r="BY13" s="664"/>
      <c r="BZ13" s="664"/>
      <c r="CA13" s="664"/>
      <c r="CB13" s="698"/>
      <c r="CD13" s="618" t="s">
        <v>263</v>
      </c>
      <c r="CE13" s="619"/>
      <c r="CF13" s="619"/>
      <c r="CG13" s="619"/>
      <c r="CH13" s="619"/>
      <c r="CI13" s="619"/>
      <c r="CJ13" s="619"/>
      <c r="CK13" s="619"/>
      <c r="CL13" s="619"/>
      <c r="CM13" s="619"/>
      <c r="CN13" s="619"/>
      <c r="CO13" s="619"/>
      <c r="CP13" s="619"/>
      <c r="CQ13" s="620"/>
      <c r="CR13" s="621">
        <v>843789</v>
      </c>
      <c r="CS13" s="622"/>
      <c r="CT13" s="622"/>
      <c r="CU13" s="622"/>
      <c r="CV13" s="622"/>
      <c r="CW13" s="622"/>
      <c r="CX13" s="622"/>
      <c r="CY13" s="623"/>
      <c r="CZ13" s="663">
        <v>15.1</v>
      </c>
      <c r="DA13" s="663"/>
      <c r="DB13" s="663"/>
      <c r="DC13" s="663"/>
      <c r="DD13" s="627">
        <v>264687</v>
      </c>
      <c r="DE13" s="622"/>
      <c r="DF13" s="622"/>
      <c r="DG13" s="622"/>
      <c r="DH13" s="622"/>
      <c r="DI13" s="622"/>
      <c r="DJ13" s="622"/>
      <c r="DK13" s="622"/>
      <c r="DL13" s="622"/>
      <c r="DM13" s="622"/>
      <c r="DN13" s="622"/>
      <c r="DO13" s="622"/>
      <c r="DP13" s="623"/>
      <c r="DQ13" s="627">
        <v>631725</v>
      </c>
      <c r="DR13" s="622"/>
      <c r="DS13" s="622"/>
      <c r="DT13" s="622"/>
      <c r="DU13" s="622"/>
      <c r="DV13" s="622"/>
      <c r="DW13" s="622"/>
      <c r="DX13" s="622"/>
      <c r="DY13" s="622"/>
      <c r="DZ13" s="622"/>
      <c r="EA13" s="622"/>
      <c r="EB13" s="622"/>
      <c r="EC13" s="662"/>
    </row>
    <row r="14" spans="2:143" ht="11.25" customHeight="1" x14ac:dyDescent="0.15">
      <c r="B14" s="618" t="s">
        <v>264</v>
      </c>
      <c r="C14" s="619"/>
      <c r="D14" s="619"/>
      <c r="E14" s="619"/>
      <c r="F14" s="619"/>
      <c r="G14" s="619"/>
      <c r="H14" s="619"/>
      <c r="I14" s="619"/>
      <c r="J14" s="619"/>
      <c r="K14" s="619"/>
      <c r="L14" s="619"/>
      <c r="M14" s="619"/>
      <c r="N14" s="619"/>
      <c r="O14" s="619"/>
      <c r="P14" s="619"/>
      <c r="Q14" s="620"/>
      <c r="R14" s="621" t="s">
        <v>242</v>
      </c>
      <c r="S14" s="622"/>
      <c r="T14" s="622"/>
      <c r="U14" s="622"/>
      <c r="V14" s="622"/>
      <c r="W14" s="622"/>
      <c r="X14" s="622"/>
      <c r="Y14" s="623"/>
      <c r="Z14" s="663" t="s">
        <v>240</v>
      </c>
      <c r="AA14" s="663"/>
      <c r="AB14" s="663"/>
      <c r="AC14" s="663"/>
      <c r="AD14" s="664" t="s">
        <v>131</v>
      </c>
      <c r="AE14" s="664"/>
      <c r="AF14" s="664"/>
      <c r="AG14" s="664"/>
      <c r="AH14" s="664"/>
      <c r="AI14" s="664"/>
      <c r="AJ14" s="664"/>
      <c r="AK14" s="664"/>
      <c r="AL14" s="624" t="s">
        <v>178</v>
      </c>
      <c r="AM14" s="625"/>
      <c r="AN14" s="625"/>
      <c r="AO14" s="665"/>
      <c r="AP14" s="618" t="s">
        <v>265</v>
      </c>
      <c r="AQ14" s="619"/>
      <c r="AR14" s="619"/>
      <c r="AS14" s="619"/>
      <c r="AT14" s="619"/>
      <c r="AU14" s="619"/>
      <c r="AV14" s="619"/>
      <c r="AW14" s="619"/>
      <c r="AX14" s="619"/>
      <c r="AY14" s="619"/>
      <c r="AZ14" s="619"/>
      <c r="BA14" s="619"/>
      <c r="BB14" s="619"/>
      <c r="BC14" s="619"/>
      <c r="BD14" s="619"/>
      <c r="BE14" s="619"/>
      <c r="BF14" s="620"/>
      <c r="BG14" s="621">
        <v>37294</v>
      </c>
      <c r="BH14" s="622"/>
      <c r="BI14" s="622"/>
      <c r="BJ14" s="622"/>
      <c r="BK14" s="622"/>
      <c r="BL14" s="622"/>
      <c r="BM14" s="622"/>
      <c r="BN14" s="623"/>
      <c r="BO14" s="663">
        <v>2.8</v>
      </c>
      <c r="BP14" s="663"/>
      <c r="BQ14" s="663"/>
      <c r="BR14" s="663"/>
      <c r="BS14" s="664" t="s">
        <v>131</v>
      </c>
      <c r="BT14" s="664"/>
      <c r="BU14" s="664"/>
      <c r="BV14" s="664"/>
      <c r="BW14" s="664"/>
      <c r="BX14" s="664"/>
      <c r="BY14" s="664"/>
      <c r="BZ14" s="664"/>
      <c r="CA14" s="664"/>
      <c r="CB14" s="698"/>
      <c r="CD14" s="618" t="s">
        <v>266</v>
      </c>
      <c r="CE14" s="619"/>
      <c r="CF14" s="619"/>
      <c r="CG14" s="619"/>
      <c r="CH14" s="619"/>
      <c r="CI14" s="619"/>
      <c r="CJ14" s="619"/>
      <c r="CK14" s="619"/>
      <c r="CL14" s="619"/>
      <c r="CM14" s="619"/>
      <c r="CN14" s="619"/>
      <c r="CO14" s="619"/>
      <c r="CP14" s="619"/>
      <c r="CQ14" s="620"/>
      <c r="CR14" s="621">
        <v>235724</v>
      </c>
      <c r="CS14" s="622"/>
      <c r="CT14" s="622"/>
      <c r="CU14" s="622"/>
      <c r="CV14" s="622"/>
      <c r="CW14" s="622"/>
      <c r="CX14" s="622"/>
      <c r="CY14" s="623"/>
      <c r="CZ14" s="663">
        <v>4.2</v>
      </c>
      <c r="DA14" s="663"/>
      <c r="DB14" s="663"/>
      <c r="DC14" s="663"/>
      <c r="DD14" s="627">
        <v>16156</v>
      </c>
      <c r="DE14" s="622"/>
      <c r="DF14" s="622"/>
      <c r="DG14" s="622"/>
      <c r="DH14" s="622"/>
      <c r="DI14" s="622"/>
      <c r="DJ14" s="622"/>
      <c r="DK14" s="622"/>
      <c r="DL14" s="622"/>
      <c r="DM14" s="622"/>
      <c r="DN14" s="622"/>
      <c r="DO14" s="622"/>
      <c r="DP14" s="623"/>
      <c r="DQ14" s="627">
        <v>212871</v>
      </c>
      <c r="DR14" s="622"/>
      <c r="DS14" s="622"/>
      <c r="DT14" s="622"/>
      <c r="DU14" s="622"/>
      <c r="DV14" s="622"/>
      <c r="DW14" s="622"/>
      <c r="DX14" s="622"/>
      <c r="DY14" s="622"/>
      <c r="DZ14" s="622"/>
      <c r="EA14" s="622"/>
      <c r="EB14" s="622"/>
      <c r="EC14" s="662"/>
    </row>
    <row r="15" spans="2:143" ht="11.25" customHeight="1" x14ac:dyDescent="0.15">
      <c r="B15" s="618" t="s">
        <v>267</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63" t="s">
        <v>240</v>
      </c>
      <c r="AA15" s="663"/>
      <c r="AB15" s="663"/>
      <c r="AC15" s="663"/>
      <c r="AD15" s="664" t="s">
        <v>240</v>
      </c>
      <c r="AE15" s="664"/>
      <c r="AF15" s="664"/>
      <c r="AG15" s="664"/>
      <c r="AH15" s="664"/>
      <c r="AI15" s="664"/>
      <c r="AJ15" s="664"/>
      <c r="AK15" s="664"/>
      <c r="AL15" s="624" t="s">
        <v>131</v>
      </c>
      <c r="AM15" s="625"/>
      <c r="AN15" s="625"/>
      <c r="AO15" s="665"/>
      <c r="AP15" s="618" t="s">
        <v>268</v>
      </c>
      <c r="AQ15" s="619"/>
      <c r="AR15" s="619"/>
      <c r="AS15" s="619"/>
      <c r="AT15" s="619"/>
      <c r="AU15" s="619"/>
      <c r="AV15" s="619"/>
      <c r="AW15" s="619"/>
      <c r="AX15" s="619"/>
      <c r="AY15" s="619"/>
      <c r="AZ15" s="619"/>
      <c r="BA15" s="619"/>
      <c r="BB15" s="619"/>
      <c r="BC15" s="619"/>
      <c r="BD15" s="619"/>
      <c r="BE15" s="619"/>
      <c r="BF15" s="620"/>
      <c r="BG15" s="621">
        <v>57640</v>
      </c>
      <c r="BH15" s="622"/>
      <c r="BI15" s="622"/>
      <c r="BJ15" s="622"/>
      <c r="BK15" s="622"/>
      <c r="BL15" s="622"/>
      <c r="BM15" s="622"/>
      <c r="BN15" s="623"/>
      <c r="BO15" s="663">
        <v>4.4000000000000004</v>
      </c>
      <c r="BP15" s="663"/>
      <c r="BQ15" s="663"/>
      <c r="BR15" s="663"/>
      <c r="BS15" s="664" t="s">
        <v>131</v>
      </c>
      <c r="BT15" s="664"/>
      <c r="BU15" s="664"/>
      <c r="BV15" s="664"/>
      <c r="BW15" s="664"/>
      <c r="BX15" s="664"/>
      <c r="BY15" s="664"/>
      <c r="BZ15" s="664"/>
      <c r="CA15" s="664"/>
      <c r="CB15" s="698"/>
      <c r="CD15" s="618" t="s">
        <v>269</v>
      </c>
      <c r="CE15" s="619"/>
      <c r="CF15" s="619"/>
      <c r="CG15" s="619"/>
      <c r="CH15" s="619"/>
      <c r="CI15" s="619"/>
      <c r="CJ15" s="619"/>
      <c r="CK15" s="619"/>
      <c r="CL15" s="619"/>
      <c r="CM15" s="619"/>
      <c r="CN15" s="619"/>
      <c r="CO15" s="619"/>
      <c r="CP15" s="619"/>
      <c r="CQ15" s="620"/>
      <c r="CR15" s="621">
        <v>775920</v>
      </c>
      <c r="CS15" s="622"/>
      <c r="CT15" s="622"/>
      <c r="CU15" s="622"/>
      <c r="CV15" s="622"/>
      <c r="CW15" s="622"/>
      <c r="CX15" s="622"/>
      <c r="CY15" s="623"/>
      <c r="CZ15" s="663">
        <v>13.8</v>
      </c>
      <c r="DA15" s="663"/>
      <c r="DB15" s="663"/>
      <c r="DC15" s="663"/>
      <c r="DD15" s="627">
        <v>38330</v>
      </c>
      <c r="DE15" s="622"/>
      <c r="DF15" s="622"/>
      <c r="DG15" s="622"/>
      <c r="DH15" s="622"/>
      <c r="DI15" s="622"/>
      <c r="DJ15" s="622"/>
      <c r="DK15" s="622"/>
      <c r="DL15" s="622"/>
      <c r="DM15" s="622"/>
      <c r="DN15" s="622"/>
      <c r="DO15" s="622"/>
      <c r="DP15" s="623"/>
      <c r="DQ15" s="627">
        <v>633954</v>
      </c>
      <c r="DR15" s="622"/>
      <c r="DS15" s="622"/>
      <c r="DT15" s="622"/>
      <c r="DU15" s="622"/>
      <c r="DV15" s="622"/>
      <c r="DW15" s="622"/>
      <c r="DX15" s="622"/>
      <c r="DY15" s="622"/>
      <c r="DZ15" s="622"/>
      <c r="EA15" s="622"/>
      <c r="EB15" s="622"/>
      <c r="EC15" s="662"/>
    </row>
    <row r="16" spans="2:143" ht="11.25" customHeight="1" x14ac:dyDescent="0.15">
      <c r="B16" s="618" t="s">
        <v>270</v>
      </c>
      <c r="C16" s="619"/>
      <c r="D16" s="619"/>
      <c r="E16" s="619"/>
      <c r="F16" s="619"/>
      <c r="G16" s="619"/>
      <c r="H16" s="619"/>
      <c r="I16" s="619"/>
      <c r="J16" s="619"/>
      <c r="K16" s="619"/>
      <c r="L16" s="619"/>
      <c r="M16" s="619"/>
      <c r="N16" s="619"/>
      <c r="O16" s="619"/>
      <c r="P16" s="619"/>
      <c r="Q16" s="620"/>
      <c r="R16" s="621">
        <v>5695</v>
      </c>
      <c r="S16" s="622"/>
      <c r="T16" s="622"/>
      <c r="U16" s="622"/>
      <c r="V16" s="622"/>
      <c r="W16" s="622"/>
      <c r="X16" s="622"/>
      <c r="Y16" s="623"/>
      <c r="Z16" s="663">
        <v>0.1</v>
      </c>
      <c r="AA16" s="663"/>
      <c r="AB16" s="663"/>
      <c r="AC16" s="663"/>
      <c r="AD16" s="664">
        <v>5695</v>
      </c>
      <c r="AE16" s="664"/>
      <c r="AF16" s="664"/>
      <c r="AG16" s="664"/>
      <c r="AH16" s="664"/>
      <c r="AI16" s="664"/>
      <c r="AJ16" s="664"/>
      <c r="AK16" s="664"/>
      <c r="AL16" s="624">
        <v>0.2</v>
      </c>
      <c r="AM16" s="625"/>
      <c r="AN16" s="625"/>
      <c r="AO16" s="665"/>
      <c r="AP16" s="618" t="s">
        <v>271</v>
      </c>
      <c r="AQ16" s="619"/>
      <c r="AR16" s="619"/>
      <c r="AS16" s="619"/>
      <c r="AT16" s="619"/>
      <c r="AU16" s="619"/>
      <c r="AV16" s="619"/>
      <c r="AW16" s="619"/>
      <c r="AX16" s="619"/>
      <c r="AY16" s="619"/>
      <c r="AZ16" s="619"/>
      <c r="BA16" s="619"/>
      <c r="BB16" s="619"/>
      <c r="BC16" s="619"/>
      <c r="BD16" s="619"/>
      <c r="BE16" s="619"/>
      <c r="BF16" s="620"/>
      <c r="BG16" s="621" t="s">
        <v>242</v>
      </c>
      <c r="BH16" s="622"/>
      <c r="BI16" s="622"/>
      <c r="BJ16" s="622"/>
      <c r="BK16" s="622"/>
      <c r="BL16" s="622"/>
      <c r="BM16" s="622"/>
      <c r="BN16" s="623"/>
      <c r="BO16" s="663" t="s">
        <v>131</v>
      </c>
      <c r="BP16" s="663"/>
      <c r="BQ16" s="663"/>
      <c r="BR16" s="663"/>
      <c r="BS16" s="664" t="s">
        <v>131</v>
      </c>
      <c r="BT16" s="664"/>
      <c r="BU16" s="664"/>
      <c r="BV16" s="664"/>
      <c r="BW16" s="664"/>
      <c r="BX16" s="664"/>
      <c r="BY16" s="664"/>
      <c r="BZ16" s="664"/>
      <c r="CA16" s="664"/>
      <c r="CB16" s="698"/>
      <c r="CD16" s="618" t="s">
        <v>272</v>
      </c>
      <c r="CE16" s="619"/>
      <c r="CF16" s="619"/>
      <c r="CG16" s="619"/>
      <c r="CH16" s="619"/>
      <c r="CI16" s="619"/>
      <c r="CJ16" s="619"/>
      <c r="CK16" s="619"/>
      <c r="CL16" s="619"/>
      <c r="CM16" s="619"/>
      <c r="CN16" s="619"/>
      <c r="CO16" s="619"/>
      <c r="CP16" s="619"/>
      <c r="CQ16" s="620"/>
      <c r="CR16" s="621" t="s">
        <v>240</v>
      </c>
      <c r="CS16" s="622"/>
      <c r="CT16" s="622"/>
      <c r="CU16" s="622"/>
      <c r="CV16" s="622"/>
      <c r="CW16" s="622"/>
      <c r="CX16" s="622"/>
      <c r="CY16" s="623"/>
      <c r="CZ16" s="663" t="s">
        <v>131</v>
      </c>
      <c r="DA16" s="663"/>
      <c r="DB16" s="663"/>
      <c r="DC16" s="663"/>
      <c r="DD16" s="627" t="s">
        <v>240</v>
      </c>
      <c r="DE16" s="622"/>
      <c r="DF16" s="622"/>
      <c r="DG16" s="622"/>
      <c r="DH16" s="622"/>
      <c r="DI16" s="622"/>
      <c r="DJ16" s="622"/>
      <c r="DK16" s="622"/>
      <c r="DL16" s="622"/>
      <c r="DM16" s="622"/>
      <c r="DN16" s="622"/>
      <c r="DO16" s="622"/>
      <c r="DP16" s="623"/>
      <c r="DQ16" s="627" t="s">
        <v>131</v>
      </c>
      <c r="DR16" s="622"/>
      <c r="DS16" s="622"/>
      <c r="DT16" s="622"/>
      <c r="DU16" s="622"/>
      <c r="DV16" s="622"/>
      <c r="DW16" s="622"/>
      <c r="DX16" s="622"/>
      <c r="DY16" s="622"/>
      <c r="DZ16" s="622"/>
      <c r="EA16" s="622"/>
      <c r="EB16" s="622"/>
      <c r="EC16" s="662"/>
    </row>
    <row r="17" spans="2:133" ht="11.25" customHeight="1" x14ac:dyDescent="0.15">
      <c r="B17" s="618" t="s">
        <v>273</v>
      </c>
      <c r="C17" s="619"/>
      <c r="D17" s="619"/>
      <c r="E17" s="619"/>
      <c r="F17" s="619"/>
      <c r="G17" s="619"/>
      <c r="H17" s="619"/>
      <c r="I17" s="619"/>
      <c r="J17" s="619"/>
      <c r="K17" s="619"/>
      <c r="L17" s="619"/>
      <c r="M17" s="619"/>
      <c r="N17" s="619"/>
      <c r="O17" s="619"/>
      <c r="P17" s="619"/>
      <c r="Q17" s="620"/>
      <c r="R17" s="621">
        <v>19801</v>
      </c>
      <c r="S17" s="622"/>
      <c r="T17" s="622"/>
      <c r="U17" s="622"/>
      <c r="V17" s="622"/>
      <c r="W17" s="622"/>
      <c r="X17" s="622"/>
      <c r="Y17" s="623"/>
      <c r="Z17" s="663">
        <v>0.3</v>
      </c>
      <c r="AA17" s="663"/>
      <c r="AB17" s="663"/>
      <c r="AC17" s="663"/>
      <c r="AD17" s="664">
        <v>19801</v>
      </c>
      <c r="AE17" s="664"/>
      <c r="AF17" s="664"/>
      <c r="AG17" s="664"/>
      <c r="AH17" s="664"/>
      <c r="AI17" s="664"/>
      <c r="AJ17" s="664"/>
      <c r="AK17" s="664"/>
      <c r="AL17" s="624">
        <v>0.6</v>
      </c>
      <c r="AM17" s="625"/>
      <c r="AN17" s="625"/>
      <c r="AO17" s="665"/>
      <c r="AP17" s="618" t="s">
        <v>274</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63" t="s">
        <v>240</v>
      </c>
      <c r="BP17" s="663"/>
      <c r="BQ17" s="663"/>
      <c r="BR17" s="663"/>
      <c r="BS17" s="664" t="s">
        <v>131</v>
      </c>
      <c r="BT17" s="664"/>
      <c r="BU17" s="664"/>
      <c r="BV17" s="664"/>
      <c r="BW17" s="664"/>
      <c r="BX17" s="664"/>
      <c r="BY17" s="664"/>
      <c r="BZ17" s="664"/>
      <c r="CA17" s="664"/>
      <c r="CB17" s="698"/>
      <c r="CD17" s="618" t="s">
        <v>275</v>
      </c>
      <c r="CE17" s="619"/>
      <c r="CF17" s="619"/>
      <c r="CG17" s="619"/>
      <c r="CH17" s="619"/>
      <c r="CI17" s="619"/>
      <c r="CJ17" s="619"/>
      <c r="CK17" s="619"/>
      <c r="CL17" s="619"/>
      <c r="CM17" s="619"/>
      <c r="CN17" s="619"/>
      <c r="CO17" s="619"/>
      <c r="CP17" s="619"/>
      <c r="CQ17" s="620"/>
      <c r="CR17" s="621">
        <v>396521</v>
      </c>
      <c r="CS17" s="622"/>
      <c r="CT17" s="622"/>
      <c r="CU17" s="622"/>
      <c r="CV17" s="622"/>
      <c r="CW17" s="622"/>
      <c r="CX17" s="622"/>
      <c r="CY17" s="623"/>
      <c r="CZ17" s="663">
        <v>7.1</v>
      </c>
      <c r="DA17" s="663"/>
      <c r="DB17" s="663"/>
      <c r="DC17" s="663"/>
      <c r="DD17" s="627" t="s">
        <v>131</v>
      </c>
      <c r="DE17" s="622"/>
      <c r="DF17" s="622"/>
      <c r="DG17" s="622"/>
      <c r="DH17" s="622"/>
      <c r="DI17" s="622"/>
      <c r="DJ17" s="622"/>
      <c r="DK17" s="622"/>
      <c r="DL17" s="622"/>
      <c r="DM17" s="622"/>
      <c r="DN17" s="622"/>
      <c r="DO17" s="622"/>
      <c r="DP17" s="623"/>
      <c r="DQ17" s="627">
        <v>367032</v>
      </c>
      <c r="DR17" s="622"/>
      <c r="DS17" s="622"/>
      <c r="DT17" s="622"/>
      <c r="DU17" s="622"/>
      <c r="DV17" s="622"/>
      <c r="DW17" s="622"/>
      <c r="DX17" s="622"/>
      <c r="DY17" s="622"/>
      <c r="DZ17" s="622"/>
      <c r="EA17" s="622"/>
      <c r="EB17" s="622"/>
      <c r="EC17" s="662"/>
    </row>
    <row r="18" spans="2:133" ht="11.25" customHeight="1" x14ac:dyDescent="0.15">
      <c r="B18" s="618" t="s">
        <v>276</v>
      </c>
      <c r="C18" s="619"/>
      <c r="D18" s="619"/>
      <c r="E18" s="619"/>
      <c r="F18" s="619"/>
      <c r="G18" s="619"/>
      <c r="H18" s="619"/>
      <c r="I18" s="619"/>
      <c r="J18" s="619"/>
      <c r="K18" s="619"/>
      <c r="L18" s="619"/>
      <c r="M18" s="619"/>
      <c r="N18" s="619"/>
      <c r="O18" s="619"/>
      <c r="P18" s="619"/>
      <c r="Q18" s="620"/>
      <c r="R18" s="621">
        <v>12912</v>
      </c>
      <c r="S18" s="622"/>
      <c r="T18" s="622"/>
      <c r="U18" s="622"/>
      <c r="V18" s="622"/>
      <c r="W18" s="622"/>
      <c r="X18" s="622"/>
      <c r="Y18" s="623"/>
      <c r="Z18" s="663">
        <v>0.2</v>
      </c>
      <c r="AA18" s="663"/>
      <c r="AB18" s="663"/>
      <c r="AC18" s="663"/>
      <c r="AD18" s="664">
        <v>12912</v>
      </c>
      <c r="AE18" s="664"/>
      <c r="AF18" s="664"/>
      <c r="AG18" s="664"/>
      <c r="AH18" s="664"/>
      <c r="AI18" s="664"/>
      <c r="AJ18" s="664"/>
      <c r="AK18" s="664"/>
      <c r="AL18" s="624">
        <v>0.4</v>
      </c>
      <c r="AM18" s="625"/>
      <c r="AN18" s="625"/>
      <c r="AO18" s="665"/>
      <c r="AP18" s="618" t="s">
        <v>277</v>
      </c>
      <c r="AQ18" s="619"/>
      <c r="AR18" s="619"/>
      <c r="AS18" s="619"/>
      <c r="AT18" s="619"/>
      <c r="AU18" s="619"/>
      <c r="AV18" s="619"/>
      <c r="AW18" s="619"/>
      <c r="AX18" s="619"/>
      <c r="AY18" s="619"/>
      <c r="AZ18" s="619"/>
      <c r="BA18" s="619"/>
      <c r="BB18" s="619"/>
      <c r="BC18" s="619"/>
      <c r="BD18" s="619"/>
      <c r="BE18" s="619"/>
      <c r="BF18" s="620"/>
      <c r="BG18" s="621" t="s">
        <v>242</v>
      </c>
      <c r="BH18" s="622"/>
      <c r="BI18" s="622"/>
      <c r="BJ18" s="622"/>
      <c r="BK18" s="622"/>
      <c r="BL18" s="622"/>
      <c r="BM18" s="622"/>
      <c r="BN18" s="623"/>
      <c r="BO18" s="663" t="s">
        <v>131</v>
      </c>
      <c r="BP18" s="663"/>
      <c r="BQ18" s="663"/>
      <c r="BR18" s="663"/>
      <c r="BS18" s="664" t="s">
        <v>240</v>
      </c>
      <c r="BT18" s="664"/>
      <c r="BU18" s="664"/>
      <c r="BV18" s="664"/>
      <c r="BW18" s="664"/>
      <c r="BX18" s="664"/>
      <c r="BY18" s="664"/>
      <c r="BZ18" s="664"/>
      <c r="CA18" s="664"/>
      <c r="CB18" s="698"/>
      <c r="CD18" s="618" t="s">
        <v>278</v>
      </c>
      <c r="CE18" s="619"/>
      <c r="CF18" s="619"/>
      <c r="CG18" s="619"/>
      <c r="CH18" s="619"/>
      <c r="CI18" s="619"/>
      <c r="CJ18" s="619"/>
      <c r="CK18" s="619"/>
      <c r="CL18" s="619"/>
      <c r="CM18" s="619"/>
      <c r="CN18" s="619"/>
      <c r="CO18" s="619"/>
      <c r="CP18" s="619"/>
      <c r="CQ18" s="620"/>
      <c r="CR18" s="621" t="s">
        <v>240</v>
      </c>
      <c r="CS18" s="622"/>
      <c r="CT18" s="622"/>
      <c r="CU18" s="622"/>
      <c r="CV18" s="622"/>
      <c r="CW18" s="622"/>
      <c r="CX18" s="622"/>
      <c r="CY18" s="623"/>
      <c r="CZ18" s="663" t="s">
        <v>240</v>
      </c>
      <c r="DA18" s="663"/>
      <c r="DB18" s="663"/>
      <c r="DC18" s="663"/>
      <c r="DD18" s="627" t="s">
        <v>131</v>
      </c>
      <c r="DE18" s="622"/>
      <c r="DF18" s="622"/>
      <c r="DG18" s="622"/>
      <c r="DH18" s="622"/>
      <c r="DI18" s="622"/>
      <c r="DJ18" s="622"/>
      <c r="DK18" s="622"/>
      <c r="DL18" s="622"/>
      <c r="DM18" s="622"/>
      <c r="DN18" s="622"/>
      <c r="DO18" s="622"/>
      <c r="DP18" s="623"/>
      <c r="DQ18" s="627" t="s">
        <v>178</v>
      </c>
      <c r="DR18" s="622"/>
      <c r="DS18" s="622"/>
      <c r="DT18" s="622"/>
      <c r="DU18" s="622"/>
      <c r="DV18" s="622"/>
      <c r="DW18" s="622"/>
      <c r="DX18" s="622"/>
      <c r="DY18" s="622"/>
      <c r="DZ18" s="622"/>
      <c r="EA18" s="622"/>
      <c r="EB18" s="622"/>
      <c r="EC18" s="662"/>
    </row>
    <row r="19" spans="2:133" ht="11.25" customHeight="1" x14ac:dyDescent="0.15">
      <c r="B19" s="618" t="s">
        <v>279</v>
      </c>
      <c r="C19" s="619"/>
      <c r="D19" s="619"/>
      <c r="E19" s="619"/>
      <c r="F19" s="619"/>
      <c r="G19" s="619"/>
      <c r="H19" s="619"/>
      <c r="I19" s="619"/>
      <c r="J19" s="619"/>
      <c r="K19" s="619"/>
      <c r="L19" s="619"/>
      <c r="M19" s="619"/>
      <c r="N19" s="619"/>
      <c r="O19" s="619"/>
      <c r="P19" s="619"/>
      <c r="Q19" s="620"/>
      <c r="R19" s="621">
        <v>12683</v>
      </c>
      <c r="S19" s="622"/>
      <c r="T19" s="622"/>
      <c r="U19" s="622"/>
      <c r="V19" s="622"/>
      <c r="W19" s="622"/>
      <c r="X19" s="622"/>
      <c r="Y19" s="623"/>
      <c r="Z19" s="663">
        <v>0.2</v>
      </c>
      <c r="AA19" s="663"/>
      <c r="AB19" s="663"/>
      <c r="AC19" s="663"/>
      <c r="AD19" s="664">
        <v>12683</v>
      </c>
      <c r="AE19" s="664"/>
      <c r="AF19" s="664"/>
      <c r="AG19" s="664"/>
      <c r="AH19" s="664"/>
      <c r="AI19" s="664"/>
      <c r="AJ19" s="664"/>
      <c r="AK19" s="664"/>
      <c r="AL19" s="624">
        <v>0.4</v>
      </c>
      <c r="AM19" s="625"/>
      <c r="AN19" s="625"/>
      <c r="AO19" s="665"/>
      <c r="AP19" s="618" t="s">
        <v>280</v>
      </c>
      <c r="AQ19" s="619"/>
      <c r="AR19" s="619"/>
      <c r="AS19" s="619"/>
      <c r="AT19" s="619"/>
      <c r="AU19" s="619"/>
      <c r="AV19" s="619"/>
      <c r="AW19" s="619"/>
      <c r="AX19" s="619"/>
      <c r="AY19" s="619"/>
      <c r="AZ19" s="619"/>
      <c r="BA19" s="619"/>
      <c r="BB19" s="619"/>
      <c r="BC19" s="619"/>
      <c r="BD19" s="619"/>
      <c r="BE19" s="619"/>
      <c r="BF19" s="620"/>
      <c r="BG19" s="621" t="s">
        <v>131</v>
      </c>
      <c r="BH19" s="622"/>
      <c r="BI19" s="622"/>
      <c r="BJ19" s="622"/>
      <c r="BK19" s="622"/>
      <c r="BL19" s="622"/>
      <c r="BM19" s="622"/>
      <c r="BN19" s="623"/>
      <c r="BO19" s="663" t="s">
        <v>131</v>
      </c>
      <c r="BP19" s="663"/>
      <c r="BQ19" s="663"/>
      <c r="BR19" s="663"/>
      <c r="BS19" s="664" t="s">
        <v>131</v>
      </c>
      <c r="BT19" s="664"/>
      <c r="BU19" s="664"/>
      <c r="BV19" s="664"/>
      <c r="BW19" s="664"/>
      <c r="BX19" s="664"/>
      <c r="BY19" s="664"/>
      <c r="BZ19" s="664"/>
      <c r="CA19" s="664"/>
      <c r="CB19" s="698"/>
      <c r="CD19" s="618" t="s">
        <v>281</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63" t="s">
        <v>131</v>
      </c>
      <c r="DA19" s="663"/>
      <c r="DB19" s="663"/>
      <c r="DC19" s="663"/>
      <c r="DD19" s="627" t="s">
        <v>178</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62"/>
    </row>
    <row r="20" spans="2:133" ht="11.25" customHeight="1" x14ac:dyDescent="0.15">
      <c r="B20" s="688" t="s">
        <v>282</v>
      </c>
      <c r="C20" s="689"/>
      <c r="D20" s="689"/>
      <c r="E20" s="689"/>
      <c r="F20" s="689"/>
      <c r="G20" s="689"/>
      <c r="H20" s="689"/>
      <c r="I20" s="689"/>
      <c r="J20" s="689"/>
      <c r="K20" s="689"/>
      <c r="L20" s="689"/>
      <c r="M20" s="689"/>
      <c r="N20" s="689"/>
      <c r="O20" s="689"/>
      <c r="P20" s="689"/>
      <c r="Q20" s="690"/>
      <c r="R20" s="621">
        <v>229</v>
      </c>
      <c r="S20" s="622"/>
      <c r="T20" s="622"/>
      <c r="U20" s="622"/>
      <c r="V20" s="622"/>
      <c r="W20" s="622"/>
      <c r="X20" s="622"/>
      <c r="Y20" s="623"/>
      <c r="Z20" s="663">
        <v>0</v>
      </c>
      <c r="AA20" s="663"/>
      <c r="AB20" s="663"/>
      <c r="AC20" s="663"/>
      <c r="AD20" s="664">
        <v>229</v>
      </c>
      <c r="AE20" s="664"/>
      <c r="AF20" s="664"/>
      <c r="AG20" s="664"/>
      <c r="AH20" s="664"/>
      <c r="AI20" s="664"/>
      <c r="AJ20" s="664"/>
      <c r="AK20" s="664"/>
      <c r="AL20" s="624">
        <v>0</v>
      </c>
      <c r="AM20" s="625"/>
      <c r="AN20" s="625"/>
      <c r="AO20" s="665"/>
      <c r="AP20" s="618" t="s">
        <v>283</v>
      </c>
      <c r="AQ20" s="619"/>
      <c r="AR20" s="619"/>
      <c r="AS20" s="619"/>
      <c r="AT20" s="619"/>
      <c r="AU20" s="619"/>
      <c r="AV20" s="619"/>
      <c r="AW20" s="619"/>
      <c r="AX20" s="619"/>
      <c r="AY20" s="619"/>
      <c r="AZ20" s="619"/>
      <c r="BA20" s="619"/>
      <c r="BB20" s="619"/>
      <c r="BC20" s="619"/>
      <c r="BD20" s="619"/>
      <c r="BE20" s="619"/>
      <c r="BF20" s="620"/>
      <c r="BG20" s="621" t="s">
        <v>131</v>
      </c>
      <c r="BH20" s="622"/>
      <c r="BI20" s="622"/>
      <c r="BJ20" s="622"/>
      <c r="BK20" s="622"/>
      <c r="BL20" s="622"/>
      <c r="BM20" s="622"/>
      <c r="BN20" s="623"/>
      <c r="BO20" s="663" t="s">
        <v>240</v>
      </c>
      <c r="BP20" s="663"/>
      <c r="BQ20" s="663"/>
      <c r="BR20" s="663"/>
      <c r="BS20" s="664" t="s">
        <v>131</v>
      </c>
      <c r="BT20" s="664"/>
      <c r="BU20" s="664"/>
      <c r="BV20" s="664"/>
      <c r="BW20" s="664"/>
      <c r="BX20" s="664"/>
      <c r="BY20" s="664"/>
      <c r="BZ20" s="664"/>
      <c r="CA20" s="664"/>
      <c r="CB20" s="698"/>
      <c r="CD20" s="618" t="s">
        <v>284</v>
      </c>
      <c r="CE20" s="619"/>
      <c r="CF20" s="619"/>
      <c r="CG20" s="619"/>
      <c r="CH20" s="619"/>
      <c r="CI20" s="619"/>
      <c r="CJ20" s="619"/>
      <c r="CK20" s="619"/>
      <c r="CL20" s="619"/>
      <c r="CM20" s="619"/>
      <c r="CN20" s="619"/>
      <c r="CO20" s="619"/>
      <c r="CP20" s="619"/>
      <c r="CQ20" s="620"/>
      <c r="CR20" s="621">
        <v>5604571</v>
      </c>
      <c r="CS20" s="622"/>
      <c r="CT20" s="622"/>
      <c r="CU20" s="622"/>
      <c r="CV20" s="622"/>
      <c r="CW20" s="622"/>
      <c r="CX20" s="622"/>
      <c r="CY20" s="623"/>
      <c r="CZ20" s="663">
        <v>100</v>
      </c>
      <c r="DA20" s="663"/>
      <c r="DB20" s="663"/>
      <c r="DC20" s="663"/>
      <c r="DD20" s="627">
        <v>552033</v>
      </c>
      <c r="DE20" s="622"/>
      <c r="DF20" s="622"/>
      <c r="DG20" s="622"/>
      <c r="DH20" s="622"/>
      <c r="DI20" s="622"/>
      <c r="DJ20" s="622"/>
      <c r="DK20" s="622"/>
      <c r="DL20" s="622"/>
      <c r="DM20" s="622"/>
      <c r="DN20" s="622"/>
      <c r="DO20" s="622"/>
      <c r="DP20" s="623"/>
      <c r="DQ20" s="627">
        <v>3946686</v>
      </c>
      <c r="DR20" s="622"/>
      <c r="DS20" s="622"/>
      <c r="DT20" s="622"/>
      <c r="DU20" s="622"/>
      <c r="DV20" s="622"/>
      <c r="DW20" s="622"/>
      <c r="DX20" s="622"/>
      <c r="DY20" s="622"/>
      <c r="DZ20" s="622"/>
      <c r="EA20" s="622"/>
      <c r="EB20" s="622"/>
      <c r="EC20" s="662"/>
    </row>
    <row r="21" spans="2:133" ht="11.25" customHeight="1" x14ac:dyDescent="0.15">
      <c r="B21" s="618" t="s">
        <v>285</v>
      </c>
      <c r="C21" s="619"/>
      <c r="D21" s="619"/>
      <c r="E21" s="619"/>
      <c r="F21" s="619"/>
      <c r="G21" s="619"/>
      <c r="H21" s="619"/>
      <c r="I21" s="619"/>
      <c r="J21" s="619"/>
      <c r="K21" s="619"/>
      <c r="L21" s="619"/>
      <c r="M21" s="619"/>
      <c r="N21" s="619"/>
      <c r="O21" s="619"/>
      <c r="P21" s="619"/>
      <c r="Q21" s="620"/>
      <c r="R21" s="621">
        <v>1867793</v>
      </c>
      <c r="S21" s="622"/>
      <c r="T21" s="622"/>
      <c r="U21" s="622"/>
      <c r="V21" s="622"/>
      <c r="W21" s="622"/>
      <c r="X21" s="622"/>
      <c r="Y21" s="623"/>
      <c r="Z21" s="663">
        <v>31.7</v>
      </c>
      <c r="AA21" s="663"/>
      <c r="AB21" s="663"/>
      <c r="AC21" s="663"/>
      <c r="AD21" s="664">
        <v>1772191</v>
      </c>
      <c r="AE21" s="664"/>
      <c r="AF21" s="664"/>
      <c r="AG21" s="664"/>
      <c r="AH21" s="664"/>
      <c r="AI21" s="664"/>
      <c r="AJ21" s="664"/>
      <c r="AK21" s="664"/>
      <c r="AL21" s="624">
        <v>51.2</v>
      </c>
      <c r="AM21" s="625"/>
      <c r="AN21" s="625"/>
      <c r="AO21" s="665"/>
      <c r="AP21" s="618" t="s">
        <v>286</v>
      </c>
      <c r="AQ21" s="699"/>
      <c r="AR21" s="699"/>
      <c r="AS21" s="699"/>
      <c r="AT21" s="699"/>
      <c r="AU21" s="699"/>
      <c r="AV21" s="699"/>
      <c r="AW21" s="699"/>
      <c r="AX21" s="699"/>
      <c r="AY21" s="699"/>
      <c r="AZ21" s="699"/>
      <c r="BA21" s="699"/>
      <c r="BB21" s="699"/>
      <c r="BC21" s="699"/>
      <c r="BD21" s="699"/>
      <c r="BE21" s="699"/>
      <c r="BF21" s="700"/>
      <c r="BG21" s="621" t="s">
        <v>131</v>
      </c>
      <c r="BH21" s="622"/>
      <c r="BI21" s="622"/>
      <c r="BJ21" s="622"/>
      <c r="BK21" s="622"/>
      <c r="BL21" s="622"/>
      <c r="BM21" s="622"/>
      <c r="BN21" s="623"/>
      <c r="BO21" s="663" t="s">
        <v>240</v>
      </c>
      <c r="BP21" s="663"/>
      <c r="BQ21" s="663"/>
      <c r="BR21" s="663"/>
      <c r="BS21" s="664" t="s">
        <v>131</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287</v>
      </c>
      <c r="C22" s="619"/>
      <c r="D22" s="619"/>
      <c r="E22" s="619"/>
      <c r="F22" s="619"/>
      <c r="G22" s="619"/>
      <c r="H22" s="619"/>
      <c r="I22" s="619"/>
      <c r="J22" s="619"/>
      <c r="K22" s="619"/>
      <c r="L22" s="619"/>
      <c r="M22" s="619"/>
      <c r="N22" s="619"/>
      <c r="O22" s="619"/>
      <c r="P22" s="619"/>
      <c r="Q22" s="620"/>
      <c r="R22" s="621">
        <v>1772191</v>
      </c>
      <c r="S22" s="622"/>
      <c r="T22" s="622"/>
      <c r="U22" s="622"/>
      <c r="V22" s="622"/>
      <c r="W22" s="622"/>
      <c r="X22" s="622"/>
      <c r="Y22" s="623"/>
      <c r="Z22" s="663">
        <v>30.1</v>
      </c>
      <c r="AA22" s="663"/>
      <c r="AB22" s="663"/>
      <c r="AC22" s="663"/>
      <c r="AD22" s="664">
        <v>1772191</v>
      </c>
      <c r="AE22" s="664"/>
      <c r="AF22" s="664"/>
      <c r="AG22" s="664"/>
      <c r="AH22" s="664"/>
      <c r="AI22" s="664"/>
      <c r="AJ22" s="664"/>
      <c r="AK22" s="664"/>
      <c r="AL22" s="624">
        <v>51.2</v>
      </c>
      <c r="AM22" s="625"/>
      <c r="AN22" s="625"/>
      <c r="AO22" s="665"/>
      <c r="AP22" s="618" t="s">
        <v>288</v>
      </c>
      <c r="AQ22" s="699"/>
      <c r="AR22" s="699"/>
      <c r="AS22" s="699"/>
      <c r="AT22" s="699"/>
      <c r="AU22" s="699"/>
      <c r="AV22" s="699"/>
      <c r="AW22" s="699"/>
      <c r="AX22" s="699"/>
      <c r="AY22" s="699"/>
      <c r="AZ22" s="699"/>
      <c r="BA22" s="699"/>
      <c r="BB22" s="699"/>
      <c r="BC22" s="699"/>
      <c r="BD22" s="699"/>
      <c r="BE22" s="699"/>
      <c r="BF22" s="700"/>
      <c r="BG22" s="621" t="s">
        <v>240</v>
      </c>
      <c r="BH22" s="622"/>
      <c r="BI22" s="622"/>
      <c r="BJ22" s="622"/>
      <c r="BK22" s="622"/>
      <c r="BL22" s="622"/>
      <c r="BM22" s="622"/>
      <c r="BN22" s="623"/>
      <c r="BO22" s="663" t="s">
        <v>240</v>
      </c>
      <c r="BP22" s="663"/>
      <c r="BQ22" s="663"/>
      <c r="BR22" s="663"/>
      <c r="BS22" s="664" t="s">
        <v>240</v>
      </c>
      <c r="BT22" s="664"/>
      <c r="BU22" s="664"/>
      <c r="BV22" s="664"/>
      <c r="BW22" s="664"/>
      <c r="BX22" s="664"/>
      <c r="BY22" s="664"/>
      <c r="BZ22" s="664"/>
      <c r="CA22" s="664"/>
      <c r="CB22" s="698"/>
      <c r="CD22" s="679" t="s">
        <v>289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290</v>
      </c>
      <c r="C23" s="619"/>
      <c r="D23" s="619"/>
      <c r="E23" s="619"/>
      <c r="F23" s="619"/>
      <c r="G23" s="619"/>
      <c r="H23" s="619"/>
      <c r="I23" s="619"/>
      <c r="J23" s="619"/>
      <c r="K23" s="619"/>
      <c r="L23" s="619"/>
      <c r="M23" s="619"/>
      <c r="N23" s="619"/>
      <c r="O23" s="619"/>
      <c r="P23" s="619"/>
      <c r="Q23" s="620"/>
      <c r="R23" s="621">
        <v>95602</v>
      </c>
      <c r="S23" s="622"/>
      <c r="T23" s="622"/>
      <c r="U23" s="622"/>
      <c r="V23" s="622"/>
      <c r="W23" s="622"/>
      <c r="X23" s="622"/>
      <c r="Y23" s="623"/>
      <c r="Z23" s="663">
        <v>1.6</v>
      </c>
      <c r="AA23" s="663"/>
      <c r="AB23" s="663"/>
      <c r="AC23" s="663"/>
      <c r="AD23" s="664" t="s">
        <v>240</v>
      </c>
      <c r="AE23" s="664"/>
      <c r="AF23" s="664"/>
      <c r="AG23" s="664"/>
      <c r="AH23" s="664"/>
      <c r="AI23" s="664"/>
      <c r="AJ23" s="664"/>
      <c r="AK23" s="664"/>
      <c r="AL23" s="624" t="s">
        <v>242</v>
      </c>
      <c r="AM23" s="625"/>
      <c r="AN23" s="625"/>
      <c r="AO23" s="665"/>
      <c r="AP23" s="618" t="s">
        <v>291</v>
      </c>
      <c r="AQ23" s="699"/>
      <c r="AR23" s="699"/>
      <c r="AS23" s="699"/>
      <c r="AT23" s="699"/>
      <c r="AU23" s="699"/>
      <c r="AV23" s="699"/>
      <c r="AW23" s="699"/>
      <c r="AX23" s="699"/>
      <c r="AY23" s="699"/>
      <c r="AZ23" s="699"/>
      <c r="BA23" s="699"/>
      <c r="BB23" s="699"/>
      <c r="BC23" s="699"/>
      <c r="BD23" s="699"/>
      <c r="BE23" s="699"/>
      <c r="BF23" s="700"/>
      <c r="BG23" s="621" t="s">
        <v>240</v>
      </c>
      <c r="BH23" s="622"/>
      <c r="BI23" s="622"/>
      <c r="BJ23" s="622"/>
      <c r="BK23" s="622"/>
      <c r="BL23" s="622"/>
      <c r="BM23" s="622"/>
      <c r="BN23" s="623"/>
      <c r="BO23" s="663" t="s">
        <v>131</v>
      </c>
      <c r="BP23" s="663"/>
      <c r="BQ23" s="663"/>
      <c r="BR23" s="663"/>
      <c r="BS23" s="664" t="s">
        <v>240</v>
      </c>
      <c r="BT23" s="664"/>
      <c r="BU23" s="664"/>
      <c r="BV23" s="664"/>
      <c r="BW23" s="664"/>
      <c r="BX23" s="664"/>
      <c r="BY23" s="664"/>
      <c r="BZ23" s="664"/>
      <c r="CA23" s="664"/>
      <c r="CB23" s="698"/>
      <c r="CD23" s="679" t="s">
        <v>229</v>
      </c>
      <c r="CE23" s="680"/>
      <c r="CF23" s="680"/>
      <c r="CG23" s="680"/>
      <c r="CH23" s="680"/>
      <c r="CI23" s="680"/>
      <c r="CJ23" s="680"/>
      <c r="CK23" s="680"/>
      <c r="CL23" s="680"/>
      <c r="CM23" s="680"/>
      <c r="CN23" s="680"/>
      <c r="CO23" s="680"/>
      <c r="CP23" s="680"/>
      <c r="CQ23" s="681"/>
      <c r="CR23" s="679" t="s">
        <v>292</v>
      </c>
      <c r="CS23" s="680"/>
      <c r="CT23" s="680"/>
      <c r="CU23" s="680"/>
      <c r="CV23" s="680"/>
      <c r="CW23" s="680"/>
      <c r="CX23" s="680"/>
      <c r="CY23" s="681"/>
      <c r="CZ23" s="679" t="s">
        <v>293</v>
      </c>
      <c r="DA23" s="680"/>
      <c r="DB23" s="680"/>
      <c r="DC23" s="681"/>
      <c r="DD23" s="679" t="s">
        <v>294</v>
      </c>
      <c r="DE23" s="680"/>
      <c r="DF23" s="680"/>
      <c r="DG23" s="680"/>
      <c r="DH23" s="680"/>
      <c r="DI23" s="680"/>
      <c r="DJ23" s="680"/>
      <c r="DK23" s="681"/>
      <c r="DL23" s="706" t="s">
        <v>295</v>
      </c>
      <c r="DM23" s="707"/>
      <c r="DN23" s="707"/>
      <c r="DO23" s="707"/>
      <c r="DP23" s="707"/>
      <c r="DQ23" s="707"/>
      <c r="DR23" s="707"/>
      <c r="DS23" s="707"/>
      <c r="DT23" s="707"/>
      <c r="DU23" s="707"/>
      <c r="DV23" s="708"/>
      <c r="DW23" s="679" t="s">
        <v>296</v>
      </c>
      <c r="DX23" s="680"/>
      <c r="DY23" s="680"/>
      <c r="DZ23" s="680"/>
      <c r="EA23" s="680"/>
      <c r="EB23" s="680"/>
      <c r="EC23" s="681"/>
    </row>
    <row r="24" spans="2:133" ht="11.25" customHeight="1" x14ac:dyDescent="0.15">
      <c r="B24" s="618" t="s">
        <v>297</v>
      </c>
      <c r="C24" s="619"/>
      <c r="D24" s="619"/>
      <c r="E24" s="619"/>
      <c r="F24" s="619"/>
      <c r="G24" s="619"/>
      <c r="H24" s="619"/>
      <c r="I24" s="619"/>
      <c r="J24" s="619"/>
      <c r="K24" s="619"/>
      <c r="L24" s="619"/>
      <c r="M24" s="619"/>
      <c r="N24" s="619"/>
      <c r="O24" s="619"/>
      <c r="P24" s="619"/>
      <c r="Q24" s="620"/>
      <c r="R24" s="621" t="s">
        <v>242</v>
      </c>
      <c r="S24" s="622"/>
      <c r="T24" s="622"/>
      <c r="U24" s="622"/>
      <c r="V24" s="622"/>
      <c r="W24" s="622"/>
      <c r="X24" s="622"/>
      <c r="Y24" s="623"/>
      <c r="Z24" s="663" t="s">
        <v>240</v>
      </c>
      <c r="AA24" s="663"/>
      <c r="AB24" s="663"/>
      <c r="AC24" s="663"/>
      <c r="AD24" s="664" t="s">
        <v>242</v>
      </c>
      <c r="AE24" s="664"/>
      <c r="AF24" s="664"/>
      <c r="AG24" s="664"/>
      <c r="AH24" s="664"/>
      <c r="AI24" s="664"/>
      <c r="AJ24" s="664"/>
      <c r="AK24" s="664"/>
      <c r="AL24" s="624" t="s">
        <v>240</v>
      </c>
      <c r="AM24" s="625"/>
      <c r="AN24" s="625"/>
      <c r="AO24" s="665"/>
      <c r="AP24" s="618" t="s">
        <v>298</v>
      </c>
      <c r="AQ24" s="699"/>
      <c r="AR24" s="699"/>
      <c r="AS24" s="699"/>
      <c r="AT24" s="699"/>
      <c r="AU24" s="699"/>
      <c r="AV24" s="699"/>
      <c r="AW24" s="699"/>
      <c r="AX24" s="699"/>
      <c r="AY24" s="699"/>
      <c r="AZ24" s="699"/>
      <c r="BA24" s="699"/>
      <c r="BB24" s="699"/>
      <c r="BC24" s="699"/>
      <c r="BD24" s="699"/>
      <c r="BE24" s="699"/>
      <c r="BF24" s="700"/>
      <c r="BG24" s="621" t="s">
        <v>240</v>
      </c>
      <c r="BH24" s="622"/>
      <c r="BI24" s="622"/>
      <c r="BJ24" s="622"/>
      <c r="BK24" s="622"/>
      <c r="BL24" s="622"/>
      <c r="BM24" s="622"/>
      <c r="BN24" s="623"/>
      <c r="BO24" s="663" t="s">
        <v>131</v>
      </c>
      <c r="BP24" s="663"/>
      <c r="BQ24" s="663"/>
      <c r="BR24" s="663"/>
      <c r="BS24" s="664" t="s">
        <v>131</v>
      </c>
      <c r="BT24" s="664"/>
      <c r="BU24" s="664"/>
      <c r="BV24" s="664"/>
      <c r="BW24" s="664"/>
      <c r="BX24" s="664"/>
      <c r="BY24" s="664"/>
      <c r="BZ24" s="664"/>
      <c r="CA24" s="664"/>
      <c r="CB24" s="698"/>
      <c r="CD24" s="676" t="s">
        <v>299</v>
      </c>
      <c r="CE24" s="677"/>
      <c r="CF24" s="677"/>
      <c r="CG24" s="677"/>
      <c r="CH24" s="677"/>
      <c r="CI24" s="677"/>
      <c r="CJ24" s="677"/>
      <c r="CK24" s="677"/>
      <c r="CL24" s="677"/>
      <c r="CM24" s="677"/>
      <c r="CN24" s="677"/>
      <c r="CO24" s="677"/>
      <c r="CP24" s="677"/>
      <c r="CQ24" s="678"/>
      <c r="CR24" s="673">
        <v>2000116</v>
      </c>
      <c r="CS24" s="674"/>
      <c r="CT24" s="674"/>
      <c r="CU24" s="674"/>
      <c r="CV24" s="674"/>
      <c r="CW24" s="674"/>
      <c r="CX24" s="674"/>
      <c r="CY24" s="702"/>
      <c r="CZ24" s="703">
        <v>35.700000000000003</v>
      </c>
      <c r="DA24" s="686"/>
      <c r="DB24" s="686"/>
      <c r="DC24" s="705"/>
      <c r="DD24" s="701">
        <v>1424720</v>
      </c>
      <c r="DE24" s="674"/>
      <c r="DF24" s="674"/>
      <c r="DG24" s="674"/>
      <c r="DH24" s="674"/>
      <c r="DI24" s="674"/>
      <c r="DJ24" s="674"/>
      <c r="DK24" s="702"/>
      <c r="DL24" s="701">
        <v>1423629</v>
      </c>
      <c r="DM24" s="674"/>
      <c r="DN24" s="674"/>
      <c r="DO24" s="674"/>
      <c r="DP24" s="674"/>
      <c r="DQ24" s="674"/>
      <c r="DR24" s="674"/>
      <c r="DS24" s="674"/>
      <c r="DT24" s="674"/>
      <c r="DU24" s="674"/>
      <c r="DV24" s="702"/>
      <c r="DW24" s="703">
        <v>40.5</v>
      </c>
      <c r="DX24" s="686"/>
      <c r="DY24" s="686"/>
      <c r="DZ24" s="686"/>
      <c r="EA24" s="686"/>
      <c r="EB24" s="686"/>
      <c r="EC24" s="704"/>
    </row>
    <row r="25" spans="2:133" ht="11.25" customHeight="1" x14ac:dyDescent="0.15">
      <c r="B25" s="618" t="s">
        <v>300</v>
      </c>
      <c r="C25" s="619"/>
      <c r="D25" s="619"/>
      <c r="E25" s="619"/>
      <c r="F25" s="619"/>
      <c r="G25" s="619"/>
      <c r="H25" s="619"/>
      <c r="I25" s="619"/>
      <c r="J25" s="619"/>
      <c r="K25" s="619"/>
      <c r="L25" s="619"/>
      <c r="M25" s="619"/>
      <c r="N25" s="619"/>
      <c r="O25" s="619"/>
      <c r="P25" s="619"/>
      <c r="Q25" s="620"/>
      <c r="R25" s="621">
        <v>3556358</v>
      </c>
      <c r="S25" s="622"/>
      <c r="T25" s="622"/>
      <c r="U25" s="622"/>
      <c r="V25" s="622"/>
      <c r="W25" s="622"/>
      <c r="X25" s="622"/>
      <c r="Y25" s="623"/>
      <c r="Z25" s="663">
        <v>60.3</v>
      </c>
      <c r="AA25" s="663"/>
      <c r="AB25" s="663"/>
      <c r="AC25" s="663"/>
      <c r="AD25" s="664">
        <v>3460756</v>
      </c>
      <c r="AE25" s="664"/>
      <c r="AF25" s="664"/>
      <c r="AG25" s="664"/>
      <c r="AH25" s="664"/>
      <c r="AI25" s="664"/>
      <c r="AJ25" s="664"/>
      <c r="AK25" s="664"/>
      <c r="AL25" s="624">
        <v>100</v>
      </c>
      <c r="AM25" s="625"/>
      <c r="AN25" s="625"/>
      <c r="AO25" s="665"/>
      <c r="AP25" s="618" t="s">
        <v>301</v>
      </c>
      <c r="AQ25" s="699"/>
      <c r="AR25" s="699"/>
      <c r="AS25" s="699"/>
      <c r="AT25" s="699"/>
      <c r="AU25" s="699"/>
      <c r="AV25" s="699"/>
      <c r="AW25" s="699"/>
      <c r="AX25" s="699"/>
      <c r="AY25" s="699"/>
      <c r="AZ25" s="699"/>
      <c r="BA25" s="699"/>
      <c r="BB25" s="699"/>
      <c r="BC25" s="699"/>
      <c r="BD25" s="699"/>
      <c r="BE25" s="699"/>
      <c r="BF25" s="700"/>
      <c r="BG25" s="621" t="s">
        <v>242</v>
      </c>
      <c r="BH25" s="622"/>
      <c r="BI25" s="622"/>
      <c r="BJ25" s="622"/>
      <c r="BK25" s="622"/>
      <c r="BL25" s="622"/>
      <c r="BM25" s="622"/>
      <c r="BN25" s="623"/>
      <c r="BO25" s="663" t="s">
        <v>131</v>
      </c>
      <c r="BP25" s="663"/>
      <c r="BQ25" s="663"/>
      <c r="BR25" s="663"/>
      <c r="BS25" s="664" t="s">
        <v>240</v>
      </c>
      <c r="BT25" s="664"/>
      <c r="BU25" s="664"/>
      <c r="BV25" s="664"/>
      <c r="BW25" s="664"/>
      <c r="BX25" s="664"/>
      <c r="BY25" s="664"/>
      <c r="BZ25" s="664"/>
      <c r="CA25" s="664"/>
      <c r="CB25" s="698"/>
      <c r="CD25" s="618" t="s">
        <v>302</v>
      </c>
      <c r="CE25" s="619"/>
      <c r="CF25" s="619"/>
      <c r="CG25" s="619"/>
      <c r="CH25" s="619"/>
      <c r="CI25" s="619"/>
      <c r="CJ25" s="619"/>
      <c r="CK25" s="619"/>
      <c r="CL25" s="619"/>
      <c r="CM25" s="619"/>
      <c r="CN25" s="619"/>
      <c r="CO25" s="619"/>
      <c r="CP25" s="619"/>
      <c r="CQ25" s="620"/>
      <c r="CR25" s="621">
        <v>903691</v>
      </c>
      <c r="CS25" s="634"/>
      <c r="CT25" s="634"/>
      <c r="CU25" s="634"/>
      <c r="CV25" s="634"/>
      <c r="CW25" s="634"/>
      <c r="CX25" s="634"/>
      <c r="CY25" s="635"/>
      <c r="CZ25" s="624">
        <v>16.100000000000001</v>
      </c>
      <c r="DA25" s="636"/>
      <c r="DB25" s="636"/>
      <c r="DC25" s="637"/>
      <c r="DD25" s="627">
        <v>823500</v>
      </c>
      <c r="DE25" s="634"/>
      <c r="DF25" s="634"/>
      <c r="DG25" s="634"/>
      <c r="DH25" s="634"/>
      <c r="DI25" s="634"/>
      <c r="DJ25" s="634"/>
      <c r="DK25" s="635"/>
      <c r="DL25" s="627">
        <v>823115</v>
      </c>
      <c r="DM25" s="634"/>
      <c r="DN25" s="634"/>
      <c r="DO25" s="634"/>
      <c r="DP25" s="634"/>
      <c r="DQ25" s="634"/>
      <c r="DR25" s="634"/>
      <c r="DS25" s="634"/>
      <c r="DT25" s="634"/>
      <c r="DU25" s="634"/>
      <c r="DV25" s="635"/>
      <c r="DW25" s="624">
        <v>23.4</v>
      </c>
      <c r="DX25" s="636"/>
      <c r="DY25" s="636"/>
      <c r="DZ25" s="636"/>
      <c r="EA25" s="636"/>
      <c r="EB25" s="636"/>
      <c r="EC25" s="652"/>
    </row>
    <row r="26" spans="2:133" ht="11.25" customHeight="1" x14ac:dyDescent="0.15">
      <c r="B26" s="618" t="s">
        <v>303</v>
      </c>
      <c r="C26" s="619"/>
      <c r="D26" s="619"/>
      <c r="E26" s="619"/>
      <c r="F26" s="619"/>
      <c r="G26" s="619"/>
      <c r="H26" s="619"/>
      <c r="I26" s="619"/>
      <c r="J26" s="619"/>
      <c r="K26" s="619"/>
      <c r="L26" s="619"/>
      <c r="M26" s="619"/>
      <c r="N26" s="619"/>
      <c r="O26" s="619"/>
      <c r="P26" s="619"/>
      <c r="Q26" s="620"/>
      <c r="R26" s="621">
        <v>500</v>
      </c>
      <c r="S26" s="622"/>
      <c r="T26" s="622"/>
      <c r="U26" s="622"/>
      <c r="V26" s="622"/>
      <c r="W26" s="622"/>
      <c r="X26" s="622"/>
      <c r="Y26" s="623"/>
      <c r="Z26" s="663">
        <v>0</v>
      </c>
      <c r="AA26" s="663"/>
      <c r="AB26" s="663"/>
      <c r="AC26" s="663"/>
      <c r="AD26" s="664">
        <v>500</v>
      </c>
      <c r="AE26" s="664"/>
      <c r="AF26" s="664"/>
      <c r="AG26" s="664"/>
      <c r="AH26" s="664"/>
      <c r="AI26" s="664"/>
      <c r="AJ26" s="664"/>
      <c r="AK26" s="664"/>
      <c r="AL26" s="624">
        <v>0</v>
      </c>
      <c r="AM26" s="625"/>
      <c r="AN26" s="625"/>
      <c r="AO26" s="665"/>
      <c r="AP26" s="618" t="s">
        <v>304</v>
      </c>
      <c r="AQ26" s="699"/>
      <c r="AR26" s="699"/>
      <c r="AS26" s="699"/>
      <c r="AT26" s="699"/>
      <c r="AU26" s="699"/>
      <c r="AV26" s="699"/>
      <c r="AW26" s="699"/>
      <c r="AX26" s="699"/>
      <c r="AY26" s="699"/>
      <c r="AZ26" s="699"/>
      <c r="BA26" s="699"/>
      <c r="BB26" s="699"/>
      <c r="BC26" s="699"/>
      <c r="BD26" s="699"/>
      <c r="BE26" s="699"/>
      <c r="BF26" s="700"/>
      <c r="BG26" s="621" t="s">
        <v>131</v>
      </c>
      <c r="BH26" s="622"/>
      <c r="BI26" s="622"/>
      <c r="BJ26" s="622"/>
      <c r="BK26" s="622"/>
      <c r="BL26" s="622"/>
      <c r="BM26" s="622"/>
      <c r="BN26" s="623"/>
      <c r="BO26" s="663" t="s">
        <v>240</v>
      </c>
      <c r="BP26" s="663"/>
      <c r="BQ26" s="663"/>
      <c r="BR26" s="663"/>
      <c r="BS26" s="664" t="s">
        <v>240</v>
      </c>
      <c r="BT26" s="664"/>
      <c r="BU26" s="664"/>
      <c r="BV26" s="664"/>
      <c r="BW26" s="664"/>
      <c r="BX26" s="664"/>
      <c r="BY26" s="664"/>
      <c r="BZ26" s="664"/>
      <c r="CA26" s="664"/>
      <c r="CB26" s="698"/>
      <c r="CD26" s="618" t="s">
        <v>305</v>
      </c>
      <c r="CE26" s="619"/>
      <c r="CF26" s="619"/>
      <c r="CG26" s="619"/>
      <c r="CH26" s="619"/>
      <c r="CI26" s="619"/>
      <c r="CJ26" s="619"/>
      <c r="CK26" s="619"/>
      <c r="CL26" s="619"/>
      <c r="CM26" s="619"/>
      <c r="CN26" s="619"/>
      <c r="CO26" s="619"/>
      <c r="CP26" s="619"/>
      <c r="CQ26" s="620"/>
      <c r="CR26" s="621">
        <v>492378</v>
      </c>
      <c r="CS26" s="622"/>
      <c r="CT26" s="622"/>
      <c r="CU26" s="622"/>
      <c r="CV26" s="622"/>
      <c r="CW26" s="622"/>
      <c r="CX26" s="622"/>
      <c r="CY26" s="623"/>
      <c r="CZ26" s="624">
        <v>8.8000000000000007</v>
      </c>
      <c r="DA26" s="636"/>
      <c r="DB26" s="636"/>
      <c r="DC26" s="637"/>
      <c r="DD26" s="627">
        <v>453682</v>
      </c>
      <c r="DE26" s="622"/>
      <c r="DF26" s="622"/>
      <c r="DG26" s="622"/>
      <c r="DH26" s="622"/>
      <c r="DI26" s="622"/>
      <c r="DJ26" s="622"/>
      <c r="DK26" s="623"/>
      <c r="DL26" s="627" t="s">
        <v>131</v>
      </c>
      <c r="DM26" s="622"/>
      <c r="DN26" s="622"/>
      <c r="DO26" s="622"/>
      <c r="DP26" s="622"/>
      <c r="DQ26" s="622"/>
      <c r="DR26" s="622"/>
      <c r="DS26" s="622"/>
      <c r="DT26" s="622"/>
      <c r="DU26" s="622"/>
      <c r="DV26" s="623"/>
      <c r="DW26" s="624" t="s">
        <v>240</v>
      </c>
      <c r="DX26" s="636"/>
      <c r="DY26" s="636"/>
      <c r="DZ26" s="636"/>
      <c r="EA26" s="636"/>
      <c r="EB26" s="636"/>
      <c r="EC26" s="652"/>
    </row>
    <row r="27" spans="2:133" ht="11.25" customHeight="1" x14ac:dyDescent="0.15">
      <c r="B27" s="618" t="s">
        <v>306</v>
      </c>
      <c r="C27" s="619"/>
      <c r="D27" s="619"/>
      <c r="E27" s="619"/>
      <c r="F27" s="619"/>
      <c r="G27" s="619"/>
      <c r="H27" s="619"/>
      <c r="I27" s="619"/>
      <c r="J27" s="619"/>
      <c r="K27" s="619"/>
      <c r="L27" s="619"/>
      <c r="M27" s="619"/>
      <c r="N27" s="619"/>
      <c r="O27" s="619"/>
      <c r="P27" s="619"/>
      <c r="Q27" s="620"/>
      <c r="R27" s="621">
        <v>5947</v>
      </c>
      <c r="S27" s="622"/>
      <c r="T27" s="622"/>
      <c r="U27" s="622"/>
      <c r="V27" s="622"/>
      <c r="W27" s="622"/>
      <c r="X27" s="622"/>
      <c r="Y27" s="623"/>
      <c r="Z27" s="663">
        <v>0.1</v>
      </c>
      <c r="AA27" s="663"/>
      <c r="AB27" s="663"/>
      <c r="AC27" s="663"/>
      <c r="AD27" s="664" t="s">
        <v>131</v>
      </c>
      <c r="AE27" s="664"/>
      <c r="AF27" s="664"/>
      <c r="AG27" s="664"/>
      <c r="AH27" s="664"/>
      <c r="AI27" s="664"/>
      <c r="AJ27" s="664"/>
      <c r="AK27" s="664"/>
      <c r="AL27" s="624" t="s">
        <v>131</v>
      </c>
      <c r="AM27" s="625"/>
      <c r="AN27" s="625"/>
      <c r="AO27" s="665"/>
      <c r="AP27" s="618" t="s">
        <v>307</v>
      </c>
      <c r="AQ27" s="619"/>
      <c r="AR27" s="619"/>
      <c r="AS27" s="619"/>
      <c r="AT27" s="619"/>
      <c r="AU27" s="619"/>
      <c r="AV27" s="619"/>
      <c r="AW27" s="619"/>
      <c r="AX27" s="619"/>
      <c r="AY27" s="619"/>
      <c r="AZ27" s="619"/>
      <c r="BA27" s="619"/>
      <c r="BB27" s="619"/>
      <c r="BC27" s="619"/>
      <c r="BD27" s="619"/>
      <c r="BE27" s="619"/>
      <c r="BF27" s="620"/>
      <c r="BG27" s="621">
        <v>1319189</v>
      </c>
      <c r="BH27" s="622"/>
      <c r="BI27" s="622"/>
      <c r="BJ27" s="622"/>
      <c r="BK27" s="622"/>
      <c r="BL27" s="622"/>
      <c r="BM27" s="622"/>
      <c r="BN27" s="623"/>
      <c r="BO27" s="663">
        <v>100</v>
      </c>
      <c r="BP27" s="663"/>
      <c r="BQ27" s="663"/>
      <c r="BR27" s="663"/>
      <c r="BS27" s="664" t="s">
        <v>131</v>
      </c>
      <c r="BT27" s="664"/>
      <c r="BU27" s="664"/>
      <c r="BV27" s="664"/>
      <c r="BW27" s="664"/>
      <c r="BX27" s="664"/>
      <c r="BY27" s="664"/>
      <c r="BZ27" s="664"/>
      <c r="CA27" s="664"/>
      <c r="CB27" s="698"/>
      <c r="CD27" s="618" t="s">
        <v>308</v>
      </c>
      <c r="CE27" s="619"/>
      <c r="CF27" s="619"/>
      <c r="CG27" s="619"/>
      <c r="CH27" s="619"/>
      <c r="CI27" s="619"/>
      <c r="CJ27" s="619"/>
      <c r="CK27" s="619"/>
      <c r="CL27" s="619"/>
      <c r="CM27" s="619"/>
      <c r="CN27" s="619"/>
      <c r="CO27" s="619"/>
      <c r="CP27" s="619"/>
      <c r="CQ27" s="620"/>
      <c r="CR27" s="621">
        <v>699904</v>
      </c>
      <c r="CS27" s="634"/>
      <c r="CT27" s="634"/>
      <c r="CU27" s="634"/>
      <c r="CV27" s="634"/>
      <c r="CW27" s="634"/>
      <c r="CX27" s="634"/>
      <c r="CY27" s="635"/>
      <c r="CZ27" s="624">
        <v>12.5</v>
      </c>
      <c r="DA27" s="636"/>
      <c r="DB27" s="636"/>
      <c r="DC27" s="637"/>
      <c r="DD27" s="627">
        <v>234188</v>
      </c>
      <c r="DE27" s="634"/>
      <c r="DF27" s="634"/>
      <c r="DG27" s="634"/>
      <c r="DH27" s="634"/>
      <c r="DI27" s="634"/>
      <c r="DJ27" s="634"/>
      <c r="DK27" s="635"/>
      <c r="DL27" s="627">
        <v>233482</v>
      </c>
      <c r="DM27" s="634"/>
      <c r="DN27" s="634"/>
      <c r="DO27" s="634"/>
      <c r="DP27" s="634"/>
      <c r="DQ27" s="634"/>
      <c r="DR27" s="634"/>
      <c r="DS27" s="634"/>
      <c r="DT27" s="634"/>
      <c r="DU27" s="634"/>
      <c r="DV27" s="635"/>
      <c r="DW27" s="624">
        <v>6.6</v>
      </c>
      <c r="DX27" s="636"/>
      <c r="DY27" s="636"/>
      <c r="DZ27" s="636"/>
      <c r="EA27" s="636"/>
      <c r="EB27" s="636"/>
      <c r="EC27" s="652"/>
    </row>
    <row r="28" spans="2:133" ht="11.25" customHeight="1" x14ac:dyDescent="0.15">
      <c r="B28" s="618" t="s">
        <v>309</v>
      </c>
      <c r="C28" s="619"/>
      <c r="D28" s="619"/>
      <c r="E28" s="619"/>
      <c r="F28" s="619"/>
      <c r="G28" s="619"/>
      <c r="H28" s="619"/>
      <c r="I28" s="619"/>
      <c r="J28" s="619"/>
      <c r="K28" s="619"/>
      <c r="L28" s="619"/>
      <c r="M28" s="619"/>
      <c r="N28" s="619"/>
      <c r="O28" s="619"/>
      <c r="P28" s="619"/>
      <c r="Q28" s="620"/>
      <c r="R28" s="621">
        <v>63622</v>
      </c>
      <c r="S28" s="622"/>
      <c r="T28" s="622"/>
      <c r="U28" s="622"/>
      <c r="V28" s="622"/>
      <c r="W28" s="622"/>
      <c r="X28" s="622"/>
      <c r="Y28" s="623"/>
      <c r="Z28" s="663">
        <v>1.1000000000000001</v>
      </c>
      <c r="AA28" s="663"/>
      <c r="AB28" s="663"/>
      <c r="AC28" s="663"/>
      <c r="AD28" s="664" t="s">
        <v>240</v>
      </c>
      <c r="AE28" s="664"/>
      <c r="AF28" s="664"/>
      <c r="AG28" s="664"/>
      <c r="AH28" s="664"/>
      <c r="AI28" s="664"/>
      <c r="AJ28" s="664"/>
      <c r="AK28" s="664"/>
      <c r="AL28" s="624" t="s">
        <v>240</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310</v>
      </c>
      <c r="CE28" s="619"/>
      <c r="CF28" s="619"/>
      <c r="CG28" s="619"/>
      <c r="CH28" s="619"/>
      <c r="CI28" s="619"/>
      <c r="CJ28" s="619"/>
      <c r="CK28" s="619"/>
      <c r="CL28" s="619"/>
      <c r="CM28" s="619"/>
      <c r="CN28" s="619"/>
      <c r="CO28" s="619"/>
      <c r="CP28" s="619"/>
      <c r="CQ28" s="620"/>
      <c r="CR28" s="621">
        <v>396521</v>
      </c>
      <c r="CS28" s="622"/>
      <c r="CT28" s="622"/>
      <c r="CU28" s="622"/>
      <c r="CV28" s="622"/>
      <c r="CW28" s="622"/>
      <c r="CX28" s="622"/>
      <c r="CY28" s="623"/>
      <c r="CZ28" s="624">
        <v>7.1</v>
      </c>
      <c r="DA28" s="636"/>
      <c r="DB28" s="636"/>
      <c r="DC28" s="637"/>
      <c r="DD28" s="627">
        <v>367032</v>
      </c>
      <c r="DE28" s="622"/>
      <c r="DF28" s="622"/>
      <c r="DG28" s="622"/>
      <c r="DH28" s="622"/>
      <c r="DI28" s="622"/>
      <c r="DJ28" s="622"/>
      <c r="DK28" s="623"/>
      <c r="DL28" s="627">
        <v>367032</v>
      </c>
      <c r="DM28" s="622"/>
      <c r="DN28" s="622"/>
      <c r="DO28" s="622"/>
      <c r="DP28" s="622"/>
      <c r="DQ28" s="622"/>
      <c r="DR28" s="622"/>
      <c r="DS28" s="622"/>
      <c r="DT28" s="622"/>
      <c r="DU28" s="622"/>
      <c r="DV28" s="623"/>
      <c r="DW28" s="624">
        <v>10.4</v>
      </c>
      <c r="DX28" s="636"/>
      <c r="DY28" s="636"/>
      <c r="DZ28" s="636"/>
      <c r="EA28" s="636"/>
      <c r="EB28" s="636"/>
      <c r="EC28" s="652"/>
    </row>
    <row r="29" spans="2:133" ht="11.25" customHeight="1" x14ac:dyDescent="0.15">
      <c r="B29" s="618" t="s">
        <v>311</v>
      </c>
      <c r="C29" s="619"/>
      <c r="D29" s="619"/>
      <c r="E29" s="619"/>
      <c r="F29" s="619"/>
      <c r="G29" s="619"/>
      <c r="H29" s="619"/>
      <c r="I29" s="619"/>
      <c r="J29" s="619"/>
      <c r="K29" s="619"/>
      <c r="L29" s="619"/>
      <c r="M29" s="619"/>
      <c r="N29" s="619"/>
      <c r="O29" s="619"/>
      <c r="P29" s="619"/>
      <c r="Q29" s="620"/>
      <c r="R29" s="621">
        <v>22637</v>
      </c>
      <c r="S29" s="622"/>
      <c r="T29" s="622"/>
      <c r="U29" s="622"/>
      <c r="V29" s="622"/>
      <c r="W29" s="622"/>
      <c r="X29" s="622"/>
      <c r="Y29" s="623"/>
      <c r="Z29" s="663">
        <v>0.4</v>
      </c>
      <c r="AA29" s="663"/>
      <c r="AB29" s="663"/>
      <c r="AC29" s="663"/>
      <c r="AD29" s="664" t="s">
        <v>240</v>
      </c>
      <c r="AE29" s="664"/>
      <c r="AF29" s="664"/>
      <c r="AG29" s="664"/>
      <c r="AH29" s="664"/>
      <c r="AI29" s="664"/>
      <c r="AJ29" s="664"/>
      <c r="AK29" s="664"/>
      <c r="AL29" s="624" t="s">
        <v>242</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312</v>
      </c>
      <c r="CE29" s="641"/>
      <c r="CF29" s="618" t="s">
        <v>313</v>
      </c>
      <c r="CG29" s="619"/>
      <c r="CH29" s="619"/>
      <c r="CI29" s="619"/>
      <c r="CJ29" s="619"/>
      <c r="CK29" s="619"/>
      <c r="CL29" s="619"/>
      <c r="CM29" s="619"/>
      <c r="CN29" s="619"/>
      <c r="CO29" s="619"/>
      <c r="CP29" s="619"/>
      <c r="CQ29" s="620"/>
      <c r="CR29" s="621">
        <v>396521</v>
      </c>
      <c r="CS29" s="634"/>
      <c r="CT29" s="634"/>
      <c r="CU29" s="634"/>
      <c r="CV29" s="634"/>
      <c r="CW29" s="634"/>
      <c r="CX29" s="634"/>
      <c r="CY29" s="635"/>
      <c r="CZ29" s="624">
        <v>7.1</v>
      </c>
      <c r="DA29" s="636"/>
      <c r="DB29" s="636"/>
      <c r="DC29" s="637"/>
      <c r="DD29" s="627">
        <v>367032</v>
      </c>
      <c r="DE29" s="634"/>
      <c r="DF29" s="634"/>
      <c r="DG29" s="634"/>
      <c r="DH29" s="634"/>
      <c r="DI29" s="634"/>
      <c r="DJ29" s="634"/>
      <c r="DK29" s="635"/>
      <c r="DL29" s="627">
        <v>367032</v>
      </c>
      <c r="DM29" s="634"/>
      <c r="DN29" s="634"/>
      <c r="DO29" s="634"/>
      <c r="DP29" s="634"/>
      <c r="DQ29" s="634"/>
      <c r="DR29" s="634"/>
      <c r="DS29" s="634"/>
      <c r="DT29" s="634"/>
      <c r="DU29" s="634"/>
      <c r="DV29" s="635"/>
      <c r="DW29" s="624">
        <v>10.4</v>
      </c>
      <c r="DX29" s="636"/>
      <c r="DY29" s="636"/>
      <c r="DZ29" s="636"/>
      <c r="EA29" s="636"/>
      <c r="EB29" s="636"/>
      <c r="EC29" s="652"/>
    </row>
    <row r="30" spans="2:133" ht="11.25" customHeight="1" x14ac:dyDescent="0.15">
      <c r="B30" s="618" t="s">
        <v>314</v>
      </c>
      <c r="C30" s="619"/>
      <c r="D30" s="619"/>
      <c r="E30" s="619"/>
      <c r="F30" s="619"/>
      <c r="G30" s="619"/>
      <c r="H30" s="619"/>
      <c r="I30" s="619"/>
      <c r="J30" s="619"/>
      <c r="K30" s="619"/>
      <c r="L30" s="619"/>
      <c r="M30" s="619"/>
      <c r="N30" s="619"/>
      <c r="O30" s="619"/>
      <c r="P30" s="619"/>
      <c r="Q30" s="620"/>
      <c r="R30" s="621">
        <v>645629</v>
      </c>
      <c r="S30" s="622"/>
      <c r="T30" s="622"/>
      <c r="U30" s="622"/>
      <c r="V30" s="622"/>
      <c r="W30" s="622"/>
      <c r="X30" s="622"/>
      <c r="Y30" s="623"/>
      <c r="Z30" s="663">
        <v>11</v>
      </c>
      <c r="AA30" s="663"/>
      <c r="AB30" s="663"/>
      <c r="AC30" s="663"/>
      <c r="AD30" s="664" t="s">
        <v>242</v>
      </c>
      <c r="AE30" s="664"/>
      <c r="AF30" s="664"/>
      <c r="AG30" s="664"/>
      <c r="AH30" s="664"/>
      <c r="AI30" s="664"/>
      <c r="AJ30" s="664"/>
      <c r="AK30" s="664"/>
      <c r="AL30" s="624" t="s">
        <v>240</v>
      </c>
      <c r="AM30" s="625"/>
      <c r="AN30" s="625"/>
      <c r="AO30" s="665"/>
      <c r="AP30" s="679" t="s">
        <v>229</v>
      </c>
      <c r="AQ30" s="680"/>
      <c r="AR30" s="680"/>
      <c r="AS30" s="680"/>
      <c r="AT30" s="680"/>
      <c r="AU30" s="680"/>
      <c r="AV30" s="680"/>
      <c r="AW30" s="680"/>
      <c r="AX30" s="680"/>
      <c r="AY30" s="680"/>
      <c r="AZ30" s="680"/>
      <c r="BA30" s="680"/>
      <c r="BB30" s="680"/>
      <c r="BC30" s="680"/>
      <c r="BD30" s="680"/>
      <c r="BE30" s="680"/>
      <c r="BF30" s="681"/>
      <c r="BG30" s="679" t="s">
        <v>315</v>
      </c>
      <c r="BH30" s="696"/>
      <c r="BI30" s="696"/>
      <c r="BJ30" s="696"/>
      <c r="BK30" s="696"/>
      <c r="BL30" s="696"/>
      <c r="BM30" s="696"/>
      <c r="BN30" s="696"/>
      <c r="BO30" s="696"/>
      <c r="BP30" s="696"/>
      <c r="BQ30" s="697"/>
      <c r="BR30" s="679" t="s">
        <v>316</v>
      </c>
      <c r="BS30" s="696"/>
      <c r="BT30" s="696"/>
      <c r="BU30" s="696"/>
      <c r="BV30" s="696"/>
      <c r="BW30" s="696"/>
      <c r="BX30" s="696"/>
      <c r="BY30" s="696"/>
      <c r="BZ30" s="696"/>
      <c r="CA30" s="696"/>
      <c r="CB30" s="697"/>
      <c r="CD30" s="642"/>
      <c r="CE30" s="643"/>
      <c r="CF30" s="618" t="s">
        <v>317</v>
      </c>
      <c r="CG30" s="619"/>
      <c r="CH30" s="619"/>
      <c r="CI30" s="619"/>
      <c r="CJ30" s="619"/>
      <c r="CK30" s="619"/>
      <c r="CL30" s="619"/>
      <c r="CM30" s="619"/>
      <c r="CN30" s="619"/>
      <c r="CO30" s="619"/>
      <c r="CP30" s="619"/>
      <c r="CQ30" s="620"/>
      <c r="CR30" s="621">
        <v>384203</v>
      </c>
      <c r="CS30" s="622"/>
      <c r="CT30" s="622"/>
      <c r="CU30" s="622"/>
      <c r="CV30" s="622"/>
      <c r="CW30" s="622"/>
      <c r="CX30" s="622"/>
      <c r="CY30" s="623"/>
      <c r="CZ30" s="624">
        <v>6.9</v>
      </c>
      <c r="DA30" s="636"/>
      <c r="DB30" s="636"/>
      <c r="DC30" s="637"/>
      <c r="DD30" s="627">
        <v>360954</v>
      </c>
      <c r="DE30" s="622"/>
      <c r="DF30" s="622"/>
      <c r="DG30" s="622"/>
      <c r="DH30" s="622"/>
      <c r="DI30" s="622"/>
      <c r="DJ30" s="622"/>
      <c r="DK30" s="623"/>
      <c r="DL30" s="627">
        <v>360954</v>
      </c>
      <c r="DM30" s="622"/>
      <c r="DN30" s="622"/>
      <c r="DO30" s="622"/>
      <c r="DP30" s="622"/>
      <c r="DQ30" s="622"/>
      <c r="DR30" s="622"/>
      <c r="DS30" s="622"/>
      <c r="DT30" s="622"/>
      <c r="DU30" s="622"/>
      <c r="DV30" s="623"/>
      <c r="DW30" s="624">
        <v>10.3</v>
      </c>
      <c r="DX30" s="636"/>
      <c r="DY30" s="636"/>
      <c r="DZ30" s="636"/>
      <c r="EA30" s="636"/>
      <c r="EB30" s="636"/>
      <c r="EC30" s="652"/>
    </row>
    <row r="31" spans="2:133" ht="11.25" customHeight="1" x14ac:dyDescent="0.15">
      <c r="B31" s="688" t="s">
        <v>318</v>
      </c>
      <c r="C31" s="689"/>
      <c r="D31" s="689"/>
      <c r="E31" s="689"/>
      <c r="F31" s="689"/>
      <c r="G31" s="689"/>
      <c r="H31" s="689"/>
      <c r="I31" s="689"/>
      <c r="J31" s="689"/>
      <c r="K31" s="689"/>
      <c r="L31" s="689"/>
      <c r="M31" s="689"/>
      <c r="N31" s="689"/>
      <c r="O31" s="689"/>
      <c r="P31" s="689"/>
      <c r="Q31" s="690"/>
      <c r="R31" s="621" t="s">
        <v>240</v>
      </c>
      <c r="S31" s="622"/>
      <c r="T31" s="622"/>
      <c r="U31" s="622"/>
      <c r="V31" s="622"/>
      <c r="W31" s="622"/>
      <c r="X31" s="622"/>
      <c r="Y31" s="623"/>
      <c r="Z31" s="663" t="s">
        <v>242</v>
      </c>
      <c r="AA31" s="663"/>
      <c r="AB31" s="663"/>
      <c r="AC31" s="663"/>
      <c r="AD31" s="664" t="s">
        <v>240</v>
      </c>
      <c r="AE31" s="664"/>
      <c r="AF31" s="664"/>
      <c r="AG31" s="664"/>
      <c r="AH31" s="664"/>
      <c r="AI31" s="664"/>
      <c r="AJ31" s="664"/>
      <c r="AK31" s="664"/>
      <c r="AL31" s="624" t="s">
        <v>240</v>
      </c>
      <c r="AM31" s="625"/>
      <c r="AN31" s="625"/>
      <c r="AO31" s="665"/>
      <c r="AP31" s="691" t="s">
        <v>319</v>
      </c>
      <c r="AQ31" s="692"/>
      <c r="AR31" s="692"/>
      <c r="AS31" s="692"/>
      <c r="AT31" s="693" t="s">
        <v>320</v>
      </c>
      <c r="AU31" s="218"/>
      <c r="AV31" s="218"/>
      <c r="AW31" s="218"/>
      <c r="AX31" s="676" t="s">
        <v>193</v>
      </c>
      <c r="AY31" s="677"/>
      <c r="AZ31" s="677"/>
      <c r="BA31" s="677"/>
      <c r="BB31" s="677"/>
      <c r="BC31" s="677"/>
      <c r="BD31" s="677"/>
      <c r="BE31" s="677"/>
      <c r="BF31" s="678"/>
      <c r="BG31" s="684">
        <v>99.4</v>
      </c>
      <c r="BH31" s="685"/>
      <c r="BI31" s="685"/>
      <c r="BJ31" s="685"/>
      <c r="BK31" s="685"/>
      <c r="BL31" s="685"/>
      <c r="BM31" s="686">
        <v>98.2</v>
      </c>
      <c r="BN31" s="685"/>
      <c r="BO31" s="685"/>
      <c r="BP31" s="685"/>
      <c r="BQ31" s="687"/>
      <c r="BR31" s="684">
        <v>99.2</v>
      </c>
      <c r="BS31" s="685"/>
      <c r="BT31" s="685"/>
      <c r="BU31" s="685"/>
      <c r="BV31" s="685"/>
      <c r="BW31" s="685"/>
      <c r="BX31" s="686">
        <v>97.8</v>
      </c>
      <c r="BY31" s="685"/>
      <c r="BZ31" s="685"/>
      <c r="CA31" s="685"/>
      <c r="CB31" s="687"/>
      <c r="CD31" s="642"/>
      <c r="CE31" s="643"/>
      <c r="CF31" s="618" t="s">
        <v>321</v>
      </c>
      <c r="CG31" s="619"/>
      <c r="CH31" s="619"/>
      <c r="CI31" s="619"/>
      <c r="CJ31" s="619"/>
      <c r="CK31" s="619"/>
      <c r="CL31" s="619"/>
      <c r="CM31" s="619"/>
      <c r="CN31" s="619"/>
      <c r="CO31" s="619"/>
      <c r="CP31" s="619"/>
      <c r="CQ31" s="620"/>
      <c r="CR31" s="621">
        <v>12318</v>
      </c>
      <c r="CS31" s="634"/>
      <c r="CT31" s="634"/>
      <c r="CU31" s="634"/>
      <c r="CV31" s="634"/>
      <c r="CW31" s="634"/>
      <c r="CX31" s="634"/>
      <c r="CY31" s="635"/>
      <c r="CZ31" s="624">
        <v>0.2</v>
      </c>
      <c r="DA31" s="636"/>
      <c r="DB31" s="636"/>
      <c r="DC31" s="637"/>
      <c r="DD31" s="627">
        <v>6078</v>
      </c>
      <c r="DE31" s="634"/>
      <c r="DF31" s="634"/>
      <c r="DG31" s="634"/>
      <c r="DH31" s="634"/>
      <c r="DI31" s="634"/>
      <c r="DJ31" s="634"/>
      <c r="DK31" s="635"/>
      <c r="DL31" s="627">
        <v>6078</v>
      </c>
      <c r="DM31" s="634"/>
      <c r="DN31" s="634"/>
      <c r="DO31" s="634"/>
      <c r="DP31" s="634"/>
      <c r="DQ31" s="634"/>
      <c r="DR31" s="634"/>
      <c r="DS31" s="634"/>
      <c r="DT31" s="634"/>
      <c r="DU31" s="634"/>
      <c r="DV31" s="635"/>
      <c r="DW31" s="624">
        <v>0.2</v>
      </c>
      <c r="DX31" s="636"/>
      <c r="DY31" s="636"/>
      <c r="DZ31" s="636"/>
      <c r="EA31" s="636"/>
      <c r="EB31" s="636"/>
      <c r="EC31" s="652"/>
    </row>
    <row r="32" spans="2:133" ht="11.25" customHeight="1" x14ac:dyDescent="0.15">
      <c r="B32" s="618" t="s">
        <v>322</v>
      </c>
      <c r="C32" s="619"/>
      <c r="D32" s="619"/>
      <c r="E32" s="619"/>
      <c r="F32" s="619"/>
      <c r="G32" s="619"/>
      <c r="H32" s="619"/>
      <c r="I32" s="619"/>
      <c r="J32" s="619"/>
      <c r="K32" s="619"/>
      <c r="L32" s="619"/>
      <c r="M32" s="619"/>
      <c r="N32" s="619"/>
      <c r="O32" s="619"/>
      <c r="P32" s="619"/>
      <c r="Q32" s="620"/>
      <c r="R32" s="621">
        <v>276694</v>
      </c>
      <c r="S32" s="622"/>
      <c r="T32" s="622"/>
      <c r="U32" s="622"/>
      <c r="V32" s="622"/>
      <c r="W32" s="622"/>
      <c r="X32" s="622"/>
      <c r="Y32" s="623"/>
      <c r="Z32" s="663">
        <v>4.7</v>
      </c>
      <c r="AA32" s="663"/>
      <c r="AB32" s="663"/>
      <c r="AC32" s="663"/>
      <c r="AD32" s="664" t="s">
        <v>240</v>
      </c>
      <c r="AE32" s="664"/>
      <c r="AF32" s="664"/>
      <c r="AG32" s="664"/>
      <c r="AH32" s="664"/>
      <c r="AI32" s="664"/>
      <c r="AJ32" s="664"/>
      <c r="AK32" s="664"/>
      <c r="AL32" s="624" t="s">
        <v>131</v>
      </c>
      <c r="AM32" s="625"/>
      <c r="AN32" s="625"/>
      <c r="AO32" s="665"/>
      <c r="AP32" s="666"/>
      <c r="AQ32" s="667"/>
      <c r="AR32" s="667"/>
      <c r="AS32" s="667"/>
      <c r="AT32" s="694"/>
      <c r="AU32" s="214" t="s">
        <v>323</v>
      </c>
      <c r="AX32" s="618" t="s">
        <v>324</v>
      </c>
      <c r="AY32" s="619"/>
      <c r="AZ32" s="619"/>
      <c r="BA32" s="619"/>
      <c r="BB32" s="619"/>
      <c r="BC32" s="619"/>
      <c r="BD32" s="619"/>
      <c r="BE32" s="619"/>
      <c r="BF32" s="620"/>
      <c r="BG32" s="683">
        <v>99.4</v>
      </c>
      <c r="BH32" s="634"/>
      <c r="BI32" s="634"/>
      <c r="BJ32" s="634"/>
      <c r="BK32" s="634"/>
      <c r="BL32" s="634"/>
      <c r="BM32" s="625">
        <v>98.5</v>
      </c>
      <c r="BN32" s="634"/>
      <c r="BO32" s="634"/>
      <c r="BP32" s="634"/>
      <c r="BQ32" s="661"/>
      <c r="BR32" s="683">
        <v>99.1</v>
      </c>
      <c r="BS32" s="634"/>
      <c r="BT32" s="634"/>
      <c r="BU32" s="634"/>
      <c r="BV32" s="634"/>
      <c r="BW32" s="634"/>
      <c r="BX32" s="625">
        <v>98.2</v>
      </c>
      <c r="BY32" s="634"/>
      <c r="BZ32" s="634"/>
      <c r="CA32" s="634"/>
      <c r="CB32" s="661"/>
      <c r="CD32" s="644"/>
      <c r="CE32" s="645"/>
      <c r="CF32" s="618" t="s">
        <v>325</v>
      </c>
      <c r="CG32" s="619"/>
      <c r="CH32" s="619"/>
      <c r="CI32" s="619"/>
      <c r="CJ32" s="619"/>
      <c r="CK32" s="619"/>
      <c r="CL32" s="619"/>
      <c r="CM32" s="619"/>
      <c r="CN32" s="619"/>
      <c r="CO32" s="619"/>
      <c r="CP32" s="619"/>
      <c r="CQ32" s="620"/>
      <c r="CR32" s="621" t="s">
        <v>240</v>
      </c>
      <c r="CS32" s="622"/>
      <c r="CT32" s="622"/>
      <c r="CU32" s="622"/>
      <c r="CV32" s="622"/>
      <c r="CW32" s="622"/>
      <c r="CX32" s="622"/>
      <c r="CY32" s="623"/>
      <c r="CZ32" s="624" t="s">
        <v>131</v>
      </c>
      <c r="DA32" s="636"/>
      <c r="DB32" s="636"/>
      <c r="DC32" s="637"/>
      <c r="DD32" s="627" t="s">
        <v>240</v>
      </c>
      <c r="DE32" s="622"/>
      <c r="DF32" s="622"/>
      <c r="DG32" s="622"/>
      <c r="DH32" s="622"/>
      <c r="DI32" s="622"/>
      <c r="DJ32" s="622"/>
      <c r="DK32" s="623"/>
      <c r="DL32" s="627" t="s">
        <v>131</v>
      </c>
      <c r="DM32" s="622"/>
      <c r="DN32" s="622"/>
      <c r="DO32" s="622"/>
      <c r="DP32" s="622"/>
      <c r="DQ32" s="622"/>
      <c r="DR32" s="622"/>
      <c r="DS32" s="622"/>
      <c r="DT32" s="622"/>
      <c r="DU32" s="622"/>
      <c r="DV32" s="623"/>
      <c r="DW32" s="624" t="s">
        <v>131</v>
      </c>
      <c r="DX32" s="636"/>
      <c r="DY32" s="636"/>
      <c r="DZ32" s="636"/>
      <c r="EA32" s="636"/>
      <c r="EB32" s="636"/>
      <c r="EC32" s="652"/>
    </row>
    <row r="33" spans="2:133" ht="11.25" customHeight="1" x14ac:dyDescent="0.15">
      <c r="B33" s="618" t="s">
        <v>326</v>
      </c>
      <c r="C33" s="619"/>
      <c r="D33" s="619"/>
      <c r="E33" s="619"/>
      <c r="F33" s="619"/>
      <c r="G33" s="619"/>
      <c r="H33" s="619"/>
      <c r="I33" s="619"/>
      <c r="J33" s="619"/>
      <c r="K33" s="619"/>
      <c r="L33" s="619"/>
      <c r="M33" s="619"/>
      <c r="N33" s="619"/>
      <c r="O33" s="619"/>
      <c r="P33" s="619"/>
      <c r="Q33" s="620"/>
      <c r="R33" s="621">
        <v>12410</v>
      </c>
      <c r="S33" s="622"/>
      <c r="T33" s="622"/>
      <c r="U33" s="622"/>
      <c r="V33" s="622"/>
      <c r="W33" s="622"/>
      <c r="X33" s="622"/>
      <c r="Y33" s="623"/>
      <c r="Z33" s="663">
        <v>0.2</v>
      </c>
      <c r="AA33" s="663"/>
      <c r="AB33" s="663"/>
      <c r="AC33" s="663"/>
      <c r="AD33" s="664" t="s">
        <v>242</v>
      </c>
      <c r="AE33" s="664"/>
      <c r="AF33" s="664"/>
      <c r="AG33" s="664"/>
      <c r="AH33" s="664"/>
      <c r="AI33" s="664"/>
      <c r="AJ33" s="664"/>
      <c r="AK33" s="664"/>
      <c r="AL33" s="624" t="s">
        <v>240</v>
      </c>
      <c r="AM33" s="625"/>
      <c r="AN33" s="625"/>
      <c r="AO33" s="665"/>
      <c r="AP33" s="668"/>
      <c r="AQ33" s="669"/>
      <c r="AR33" s="669"/>
      <c r="AS33" s="669"/>
      <c r="AT33" s="695"/>
      <c r="AU33" s="219"/>
      <c r="AV33" s="219"/>
      <c r="AW33" s="219"/>
      <c r="AX33" s="602" t="s">
        <v>327</v>
      </c>
      <c r="AY33" s="603"/>
      <c r="AZ33" s="603"/>
      <c r="BA33" s="603"/>
      <c r="BB33" s="603"/>
      <c r="BC33" s="603"/>
      <c r="BD33" s="603"/>
      <c r="BE33" s="603"/>
      <c r="BF33" s="604"/>
      <c r="BG33" s="682">
        <v>99.3</v>
      </c>
      <c r="BH33" s="606"/>
      <c r="BI33" s="606"/>
      <c r="BJ33" s="606"/>
      <c r="BK33" s="606"/>
      <c r="BL33" s="606"/>
      <c r="BM33" s="656">
        <v>97.7</v>
      </c>
      <c r="BN33" s="606"/>
      <c r="BO33" s="606"/>
      <c r="BP33" s="606"/>
      <c r="BQ33" s="650"/>
      <c r="BR33" s="682">
        <v>99.2</v>
      </c>
      <c r="BS33" s="606"/>
      <c r="BT33" s="606"/>
      <c r="BU33" s="606"/>
      <c r="BV33" s="606"/>
      <c r="BW33" s="606"/>
      <c r="BX33" s="656">
        <v>97.4</v>
      </c>
      <c r="BY33" s="606"/>
      <c r="BZ33" s="606"/>
      <c r="CA33" s="606"/>
      <c r="CB33" s="650"/>
      <c r="CD33" s="618" t="s">
        <v>328</v>
      </c>
      <c r="CE33" s="619"/>
      <c r="CF33" s="619"/>
      <c r="CG33" s="619"/>
      <c r="CH33" s="619"/>
      <c r="CI33" s="619"/>
      <c r="CJ33" s="619"/>
      <c r="CK33" s="619"/>
      <c r="CL33" s="619"/>
      <c r="CM33" s="619"/>
      <c r="CN33" s="619"/>
      <c r="CO33" s="619"/>
      <c r="CP33" s="619"/>
      <c r="CQ33" s="620"/>
      <c r="CR33" s="621">
        <v>3052422</v>
      </c>
      <c r="CS33" s="634"/>
      <c r="CT33" s="634"/>
      <c r="CU33" s="634"/>
      <c r="CV33" s="634"/>
      <c r="CW33" s="634"/>
      <c r="CX33" s="634"/>
      <c r="CY33" s="635"/>
      <c r="CZ33" s="624">
        <v>54.5</v>
      </c>
      <c r="DA33" s="636"/>
      <c r="DB33" s="636"/>
      <c r="DC33" s="637"/>
      <c r="DD33" s="627">
        <v>2223268</v>
      </c>
      <c r="DE33" s="634"/>
      <c r="DF33" s="634"/>
      <c r="DG33" s="634"/>
      <c r="DH33" s="634"/>
      <c r="DI33" s="634"/>
      <c r="DJ33" s="634"/>
      <c r="DK33" s="635"/>
      <c r="DL33" s="627">
        <v>1339716</v>
      </c>
      <c r="DM33" s="634"/>
      <c r="DN33" s="634"/>
      <c r="DO33" s="634"/>
      <c r="DP33" s="634"/>
      <c r="DQ33" s="634"/>
      <c r="DR33" s="634"/>
      <c r="DS33" s="634"/>
      <c r="DT33" s="634"/>
      <c r="DU33" s="634"/>
      <c r="DV33" s="635"/>
      <c r="DW33" s="624">
        <v>38.1</v>
      </c>
      <c r="DX33" s="636"/>
      <c r="DY33" s="636"/>
      <c r="DZ33" s="636"/>
      <c r="EA33" s="636"/>
      <c r="EB33" s="636"/>
      <c r="EC33" s="652"/>
    </row>
    <row r="34" spans="2:133" ht="11.25" customHeight="1" x14ac:dyDescent="0.15">
      <c r="B34" s="618" t="s">
        <v>329</v>
      </c>
      <c r="C34" s="619"/>
      <c r="D34" s="619"/>
      <c r="E34" s="619"/>
      <c r="F34" s="619"/>
      <c r="G34" s="619"/>
      <c r="H34" s="619"/>
      <c r="I34" s="619"/>
      <c r="J34" s="619"/>
      <c r="K34" s="619"/>
      <c r="L34" s="619"/>
      <c r="M34" s="619"/>
      <c r="N34" s="619"/>
      <c r="O34" s="619"/>
      <c r="P34" s="619"/>
      <c r="Q34" s="620"/>
      <c r="R34" s="621">
        <v>260012</v>
      </c>
      <c r="S34" s="622"/>
      <c r="T34" s="622"/>
      <c r="U34" s="622"/>
      <c r="V34" s="622"/>
      <c r="W34" s="622"/>
      <c r="X34" s="622"/>
      <c r="Y34" s="623"/>
      <c r="Z34" s="663">
        <v>4.4000000000000004</v>
      </c>
      <c r="AA34" s="663"/>
      <c r="AB34" s="663"/>
      <c r="AC34" s="663"/>
      <c r="AD34" s="664" t="s">
        <v>240</v>
      </c>
      <c r="AE34" s="664"/>
      <c r="AF34" s="664"/>
      <c r="AG34" s="664"/>
      <c r="AH34" s="664"/>
      <c r="AI34" s="664"/>
      <c r="AJ34" s="664"/>
      <c r="AK34" s="664"/>
      <c r="AL34" s="624" t="s">
        <v>242</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941607</v>
      </c>
      <c r="CS34" s="622"/>
      <c r="CT34" s="622"/>
      <c r="CU34" s="622"/>
      <c r="CV34" s="622"/>
      <c r="CW34" s="622"/>
      <c r="CX34" s="622"/>
      <c r="CY34" s="623"/>
      <c r="CZ34" s="624">
        <v>16.8</v>
      </c>
      <c r="DA34" s="636"/>
      <c r="DB34" s="636"/>
      <c r="DC34" s="637"/>
      <c r="DD34" s="627">
        <v>550500</v>
      </c>
      <c r="DE34" s="622"/>
      <c r="DF34" s="622"/>
      <c r="DG34" s="622"/>
      <c r="DH34" s="622"/>
      <c r="DI34" s="622"/>
      <c r="DJ34" s="622"/>
      <c r="DK34" s="623"/>
      <c r="DL34" s="627">
        <v>399651</v>
      </c>
      <c r="DM34" s="622"/>
      <c r="DN34" s="622"/>
      <c r="DO34" s="622"/>
      <c r="DP34" s="622"/>
      <c r="DQ34" s="622"/>
      <c r="DR34" s="622"/>
      <c r="DS34" s="622"/>
      <c r="DT34" s="622"/>
      <c r="DU34" s="622"/>
      <c r="DV34" s="623"/>
      <c r="DW34" s="624">
        <v>11.4</v>
      </c>
      <c r="DX34" s="636"/>
      <c r="DY34" s="636"/>
      <c r="DZ34" s="636"/>
      <c r="EA34" s="636"/>
      <c r="EB34" s="636"/>
      <c r="EC34" s="652"/>
    </row>
    <row r="35" spans="2:133" ht="11.25" customHeight="1" x14ac:dyDescent="0.15">
      <c r="B35" s="618" t="s">
        <v>331</v>
      </c>
      <c r="C35" s="619"/>
      <c r="D35" s="619"/>
      <c r="E35" s="619"/>
      <c r="F35" s="619"/>
      <c r="G35" s="619"/>
      <c r="H35" s="619"/>
      <c r="I35" s="619"/>
      <c r="J35" s="619"/>
      <c r="K35" s="619"/>
      <c r="L35" s="619"/>
      <c r="M35" s="619"/>
      <c r="N35" s="619"/>
      <c r="O35" s="619"/>
      <c r="P35" s="619"/>
      <c r="Q35" s="620"/>
      <c r="R35" s="621">
        <v>442263</v>
      </c>
      <c r="S35" s="622"/>
      <c r="T35" s="622"/>
      <c r="U35" s="622"/>
      <c r="V35" s="622"/>
      <c r="W35" s="622"/>
      <c r="X35" s="622"/>
      <c r="Y35" s="623"/>
      <c r="Z35" s="663">
        <v>7.5</v>
      </c>
      <c r="AA35" s="663"/>
      <c r="AB35" s="663"/>
      <c r="AC35" s="663"/>
      <c r="AD35" s="664" t="s">
        <v>131</v>
      </c>
      <c r="AE35" s="664"/>
      <c r="AF35" s="664"/>
      <c r="AG35" s="664"/>
      <c r="AH35" s="664"/>
      <c r="AI35" s="664"/>
      <c r="AJ35" s="664"/>
      <c r="AK35" s="664"/>
      <c r="AL35" s="624" t="s">
        <v>240</v>
      </c>
      <c r="AM35" s="625"/>
      <c r="AN35" s="625"/>
      <c r="AO35" s="665"/>
      <c r="AP35" s="222"/>
      <c r="AQ35" s="679" t="s">
        <v>332</v>
      </c>
      <c r="AR35" s="680"/>
      <c r="AS35" s="680"/>
      <c r="AT35" s="680"/>
      <c r="AU35" s="680"/>
      <c r="AV35" s="680"/>
      <c r="AW35" s="680"/>
      <c r="AX35" s="680"/>
      <c r="AY35" s="680"/>
      <c r="AZ35" s="680"/>
      <c r="BA35" s="680"/>
      <c r="BB35" s="680"/>
      <c r="BC35" s="680"/>
      <c r="BD35" s="680"/>
      <c r="BE35" s="680"/>
      <c r="BF35" s="681"/>
      <c r="BG35" s="679" t="s">
        <v>333</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334</v>
      </c>
      <c r="CE35" s="619"/>
      <c r="CF35" s="619"/>
      <c r="CG35" s="619"/>
      <c r="CH35" s="619"/>
      <c r="CI35" s="619"/>
      <c r="CJ35" s="619"/>
      <c r="CK35" s="619"/>
      <c r="CL35" s="619"/>
      <c r="CM35" s="619"/>
      <c r="CN35" s="619"/>
      <c r="CO35" s="619"/>
      <c r="CP35" s="619"/>
      <c r="CQ35" s="620"/>
      <c r="CR35" s="621">
        <v>58906</v>
      </c>
      <c r="CS35" s="634"/>
      <c r="CT35" s="634"/>
      <c r="CU35" s="634"/>
      <c r="CV35" s="634"/>
      <c r="CW35" s="634"/>
      <c r="CX35" s="634"/>
      <c r="CY35" s="635"/>
      <c r="CZ35" s="624">
        <v>1.1000000000000001</v>
      </c>
      <c r="DA35" s="636"/>
      <c r="DB35" s="636"/>
      <c r="DC35" s="637"/>
      <c r="DD35" s="627">
        <v>43388</v>
      </c>
      <c r="DE35" s="634"/>
      <c r="DF35" s="634"/>
      <c r="DG35" s="634"/>
      <c r="DH35" s="634"/>
      <c r="DI35" s="634"/>
      <c r="DJ35" s="634"/>
      <c r="DK35" s="635"/>
      <c r="DL35" s="627">
        <v>43388</v>
      </c>
      <c r="DM35" s="634"/>
      <c r="DN35" s="634"/>
      <c r="DO35" s="634"/>
      <c r="DP35" s="634"/>
      <c r="DQ35" s="634"/>
      <c r="DR35" s="634"/>
      <c r="DS35" s="634"/>
      <c r="DT35" s="634"/>
      <c r="DU35" s="634"/>
      <c r="DV35" s="635"/>
      <c r="DW35" s="624">
        <v>1.2</v>
      </c>
      <c r="DX35" s="636"/>
      <c r="DY35" s="636"/>
      <c r="DZ35" s="636"/>
      <c r="EA35" s="636"/>
      <c r="EB35" s="636"/>
      <c r="EC35" s="652"/>
    </row>
    <row r="36" spans="2:133" ht="11.25" customHeight="1" x14ac:dyDescent="0.15">
      <c r="B36" s="618" t="s">
        <v>335</v>
      </c>
      <c r="C36" s="619"/>
      <c r="D36" s="619"/>
      <c r="E36" s="619"/>
      <c r="F36" s="619"/>
      <c r="G36" s="619"/>
      <c r="H36" s="619"/>
      <c r="I36" s="619"/>
      <c r="J36" s="619"/>
      <c r="K36" s="619"/>
      <c r="L36" s="619"/>
      <c r="M36" s="619"/>
      <c r="N36" s="619"/>
      <c r="O36" s="619"/>
      <c r="P36" s="619"/>
      <c r="Q36" s="620"/>
      <c r="R36" s="621">
        <v>276638</v>
      </c>
      <c r="S36" s="622"/>
      <c r="T36" s="622"/>
      <c r="U36" s="622"/>
      <c r="V36" s="622"/>
      <c r="W36" s="622"/>
      <c r="X36" s="622"/>
      <c r="Y36" s="623"/>
      <c r="Z36" s="663">
        <v>4.7</v>
      </c>
      <c r="AA36" s="663"/>
      <c r="AB36" s="663"/>
      <c r="AC36" s="663"/>
      <c r="AD36" s="664" t="s">
        <v>131</v>
      </c>
      <c r="AE36" s="664"/>
      <c r="AF36" s="664"/>
      <c r="AG36" s="664"/>
      <c r="AH36" s="664"/>
      <c r="AI36" s="664"/>
      <c r="AJ36" s="664"/>
      <c r="AK36" s="664"/>
      <c r="AL36" s="624" t="s">
        <v>131</v>
      </c>
      <c r="AM36" s="625"/>
      <c r="AN36" s="625"/>
      <c r="AO36" s="665"/>
      <c r="AP36" s="222"/>
      <c r="AQ36" s="670" t="s">
        <v>336</v>
      </c>
      <c r="AR36" s="671"/>
      <c r="AS36" s="671"/>
      <c r="AT36" s="671"/>
      <c r="AU36" s="671"/>
      <c r="AV36" s="671"/>
      <c r="AW36" s="671"/>
      <c r="AX36" s="671"/>
      <c r="AY36" s="672"/>
      <c r="AZ36" s="673">
        <v>883551</v>
      </c>
      <c r="BA36" s="674"/>
      <c r="BB36" s="674"/>
      <c r="BC36" s="674"/>
      <c r="BD36" s="674"/>
      <c r="BE36" s="674"/>
      <c r="BF36" s="675"/>
      <c r="BG36" s="676" t="s">
        <v>337</v>
      </c>
      <c r="BH36" s="677"/>
      <c r="BI36" s="677"/>
      <c r="BJ36" s="677"/>
      <c r="BK36" s="677"/>
      <c r="BL36" s="677"/>
      <c r="BM36" s="677"/>
      <c r="BN36" s="677"/>
      <c r="BO36" s="677"/>
      <c r="BP36" s="677"/>
      <c r="BQ36" s="677"/>
      <c r="BR36" s="677"/>
      <c r="BS36" s="677"/>
      <c r="BT36" s="677"/>
      <c r="BU36" s="678"/>
      <c r="BV36" s="673">
        <v>14613</v>
      </c>
      <c r="BW36" s="674"/>
      <c r="BX36" s="674"/>
      <c r="BY36" s="674"/>
      <c r="BZ36" s="674"/>
      <c r="CA36" s="674"/>
      <c r="CB36" s="675"/>
      <c r="CD36" s="618" t="s">
        <v>338</v>
      </c>
      <c r="CE36" s="619"/>
      <c r="CF36" s="619"/>
      <c r="CG36" s="619"/>
      <c r="CH36" s="619"/>
      <c r="CI36" s="619"/>
      <c r="CJ36" s="619"/>
      <c r="CK36" s="619"/>
      <c r="CL36" s="619"/>
      <c r="CM36" s="619"/>
      <c r="CN36" s="619"/>
      <c r="CO36" s="619"/>
      <c r="CP36" s="619"/>
      <c r="CQ36" s="620"/>
      <c r="CR36" s="621">
        <v>1196527</v>
      </c>
      <c r="CS36" s="622"/>
      <c r="CT36" s="622"/>
      <c r="CU36" s="622"/>
      <c r="CV36" s="622"/>
      <c r="CW36" s="622"/>
      <c r="CX36" s="622"/>
      <c r="CY36" s="623"/>
      <c r="CZ36" s="624">
        <v>21.3</v>
      </c>
      <c r="DA36" s="636"/>
      <c r="DB36" s="636"/>
      <c r="DC36" s="637"/>
      <c r="DD36" s="627">
        <v>1108119</v>
      </c>
      <c r="DE36" s="622"/>
      <c r="DF36" s="622"/>
      <c r="DG36" s="622"/>
      <c r="DH36" s="622"/>
      <c r="DI36" s="622"/>
      <c r="DJ36" s="622"/>
      <c r="DK36" s="623"/>
      <c r="DL36" s="627">
        <v>593586</v>
      </c>
      <c r="DM36" s="622"/>
      <c r="DN36" s="622"/>
      <c r="DO36" s="622"/>
      <c r="DP36" s="622"/>
      <c r="DQ36" s="622"/>
      <c r="DR36" s="622"/>
      <c r="DS36" s="622"/>
      <c r="DT36" s="622"/>
      <c r="DU36" s="622"/>
      <c r="DV36" s="623"/>
      <c r="DW36" s="624">
        <v>16.899999999999999</v>
      </c>
      <c r="DX36" s="636"/>
      <c r="DY36" s="636"/>
      <c r="DZ36" s="636"/>
      <c r="EA36" s="636"/>
      <c r="EB36" s="636"/>
      <c r="EC36" s="652"/>
    </row>
    <row r="37" spans="2:133" ht="11.25" customHeight="1" x14ac:dyDescent="0.15">
      <c r="B37" s="618" t="s">
        <v>339</v>
      </c>
      <c r="C37" s="619"/>
      <c r="D37" s="619"/>
      <c r="E37" s="619"/>
      <c r="F37" s="619"/>
      <c r="G37" s="619"/>
      <c r="H37" s="619"/>
      <c r="I37" s="619"/>
      <c r="J37" s="619"/>
      <c r="K37" s="619"/>
      <c r="L37" s="619"/>
      <c r="M37" s="619"/>
      <c r="N37" s="619"/>
      <c r="O37" s="619"/>
      <c r="P37" s="619"/>
      <c r="Q37" s="620"/>
      <c r="R37" s="621">
        <v>109526</v>
      </c>
      <c r="S37" s="622"/>
      <c r="T37" s="622"/>
      <c r="U37" s="622"/>
      <c r="V37" s="622"/>
      <c r="W37" s="622"/>
      <c r="X37" s="622"/>
      <c r="Y37" s="623"/>
      <c r="Z37" s="663">
        <v>1.9</v>
      </c>
      <c r="AA37" s="663"/>
      <c r="AB37" s="663"/>
      <c r="AC37" s="663"/>
      <c r="AD37" s="664">
        <v>3</v>
      </c>
      <c r="AE37" s="664"/>
      <c r="AF37" s="664"/>
      <c r="AG37" s="664"/>
      <c r="AH37" s="664"/>
      <c r="AI37" s="664"/>
      <c r="AJ37" s="664"/>
      <c r="AK37" s="664"/>
      <c r="AL37" s="624">
        <v>0</v>
      </c>
      <c r="AM37" s="625"/>
      <c r="AN37" s="625"/>
      <c r="AO37" s="665"/>
      <c r="AQ37" s="658" t="s">
        <v>340</v>
      </c>
      <c r="AR37" s="659"/>
      <c r="AS37" s="659"/>
      <c r="AT37" s="659"/>
      <c r="AU37" s="659"/>
      <c r="AV37" s="659"/>
      <c r="AW37" s="659"/>
      <c r="AX37" s="659"/>
      <c r="AY37" s="660"/>
      <c r="AZ37" s="621">
        <v>429562</v>
      </c>
      <c r="BA37" s="622"/>
      <c r="BB37" s="622"/>
      <c r="BC37" s="622"/>
      <c r="BD37" s="634"/>
      <c r="BE37" s="634"/>
      <c r="BF37" s="661"/>
      <c r="BG37" s="618" t="s">
        <v>341</v>
      </c>
      <c r="BH37" s="619"/>
      <c r="BI37" s="619"/>
      <c r="BJ37" s="619"/>
      <c r="BK37" s="619"/>
      <c r="BL37" s="619"/>
      <c r="BM37" s="619"/>
      <c r="BN37" s="619"/>
      <c r="BO37" s="619"/>
      <c r="BP37" s="619"/>
      <c r="BQ37" s="619"/>
      <c r="BR37" s="619"/>
      <c r="BS37" s="619"/>
      <c r="BT37" s="619"/>
      <c r="BU37" s="620"/>
      <c r="BV37" s="621">
        <v>4660</v>
      </c>
      <c r="BW37" s="622"/>
      <c r="BX37" s="622"/>
      <c r="BY37" s="622"/>
      <c r="BZ37" s="622"/>
      <c r="CA37" s="622"/>
      <c r="CB37" s="662"/>
      <c r="CD37" s="618" t="s">
        <v>342</v>
      </c>
      <c r="CE37" s="619"/>
      <c r="CF37" s="619"/>
      <c r="CG37" s="619"/>
      <c r="CH37" s="619"/>
      <c r="CI37" s="619"/>
      <c r="CJ37" s="619"/>
      <c r="CK37" s="619"/>
      <c r="CL37" s="619"/>
      <c r="CM37" s="619"/>
      <c r="CN37" s="619"/>
      <c r="CO37" s="619"/>
      <c r="CP37" s="619"/>
      <c r="CQ37" s="620"/>
      <c r="CR37" s="621">
        <v>253682</v>
      </c>
      <c r="CS37" s="634"/>
      <c r="CT37" s="634"/>
      <c r="CU37" s="634"/>
      <c r="CV37" s="634"/>
      <c r="CW37" s="634"/>
      <c r="CX37" s="634"/>
      <c r="CY37" s="635"/>
      <c r="CZ37" s="624">
        <v>4.5</v>
      </c>
      <c r="DA37" s="636"/>
      <c r="DB37" s="636"/>
      <c r="DC37" s="637"/>
      <c r="DD37" s="627">
        <v>253572</v>
      </c>
      <c r="DE37" s="634"/>
      <c r="DF37" s="634"/>
      <c r="DG37" s="634"/>
      <c r="DH37" s="634"/>
      <c r="DI37" s="634"/>
      <c r="DJ37" s="634"/>
      <c r="DK37" s="635"/>
      <c r="DL37" s="627">
        <v>211801</v>
      </c>
      <c r="DM37" s="634"/>
      <c r="DN37" s="634"/>
      <c r="DO37" s="634"/>
      <c r="DP37" s="634"/>
      <c r="DQ37" s="634"/>
      <c r="DR37" s="634"/>
      <c r="DS37" s="634"/>
      <c r="DT37" s="634"/>
      <c r="DU37" s="634"/>
      <c r="DV37" s="635"/>
      <c r="DW37" s="624">
        <v>6</v>
      </c>
      <c r="DX37" s="636"/>
      <c r="DY37" s="636"/>
      <c r="DZ37" s="636"/>
      <c r="EA37" s="636"/>
      <c r="EB37" s="636"/>
      <c r="EC37" s="652"/>
    </row>
    <row r="38" spans="2:133" ht="11.25" customHeight="1" x14ac:dyDescent="0.15">
      <c r="B38" s="618" t="s">
        <v>343</v>
      </c>
      <c r="C38" s="619"/>
      <c r="D38" s="619"/>
      <c r="E38" s="619"/>
      <c r="F38" s="619"/>
      <c r="G38" s="619"/>
      <c r="H38" s="619"/>
      <c r="I38" s="619"/>
      <c r="J38" s="619"/>
      <c r="K38" s="619"/>
      <c r="L38" s="619"/>
      <c r="M38" s="619"/>
      <c r="N38" s="619"/>
      <c r="O38" s="619"/>
      <c r="P38" s="619"/>
      <c r="Q38" s="620"/>
      <c r="R38" s="621">
        <v>221718</v>
      </c>
      <c r="S38" s="622"/>
      <c r="T38" s="622"/>
      <c r="U38" s="622"/>
      <c r="V38" s="622"/>
      <c r="W38" s="622"/>
      <c r="X38" s="622"/>
      <c r="Y38" s="623"/>
      <c r="Z38" s="663">
        <v>3.8</v>
      </c>
      <c r="AA38" s="663"/>
      <c r="AB38" s="663"/>
      <c r="AC38" s="663"/>
      <c r="AD38" s="664" t="s">
        <v>131</v>
      </c>
      <c r="AE38" s="664"/>
      <c r="AF38" s="664"/>
      <c r="AG38" s="664"/>
      <c r="AH38" s="664"/>
      <c r="AI38" s="664"/>
      <c r="AJ38" s="664"/>
      <c r="AK38" s="664"/>
      <c r="AL38" s="624" t="s">
        <v>240</v>
      </c>
      <c r="AM38" s="625"/>
      <c r="AN38" s="625"/>
      <c r="AO38" s="665"/>
      <c r="AQ38" s="658" t="s">
        <v>344</v>
      </c>
      <c r="AR38" s="659"/>
      <c r="AS38" s="659"/>
      <c r="AT38" s="659"/>
      <c r="AU38" s="659"/>
      <c r="AV38" s="659"/>
      <c r="AW38" s="659"/>
      <c r="AX38" s="659"/>
      <c r="AY38" s="660"/>
      <c r="AZ38" s="621">
        <v>70792</v>
      </c>
      <c r="BA38" s="622"/>
      <c r="BB38" s="622"/>
      <c r="BC38" s="622"/>
      <c r="BD38" s="634"/>
      <c r="BE38" s="634"/>
      <c r="BF38" s="661"/>
      <c r="BG38" s="618" t="s">
        <v>345</v>
      </c>
      <c r="BH38" s="619"/>
      <c r="BI38" s="619"/>
      <c r="BJ38" s="619"/>
      <c r="BK38" s="619"/>
      <c r="BL38" s="619"/>
      <c r="BM38" s="619"/>
      <c r="BN38" s="619"/>
      <c r="BO38" s="619"/>
      <c r="BP38" s="619"/>
      <c r="BQ38" s="619"/>
      <c r="BR38" s="619"/>
      <c r="BS38" s="619"/>
      <c r="BT38" s="619"/>
      <c r="BU38" s="620"/>
      <c r="BV38" s="621">
        <v>1261</v>
      </c>
      <c r="BW38" s="622"/>
      <c r="BX38" s="622"/>
      <c r="BY38" s="622"/>
      <c r="BZ38" s="622"/>
      <c r="CA38" s="622"/>
      <c r="CB38" s="662"/>
      <c r="CD38" s="618" t="s">
        <v>346</v>
      </c>
      <c r="CE38" s="619"/>
      <c r="CF38" s="619"/>
      <c r="CG38" s="619"/>
      <c r="CH38" s="619"/>
      <c r="CI38" s="619"/>
      <c r="CJ38" s="619"/>
      <c r="CK38" s="619"/>
      <c r="CL38" s="619"/>
      <c r="CM38" s="619"/>
      <c r="CN38" s="619"/>
      <c r="CO38" s="619"/>
      <c r="CP38" s="619"/>
      <c r="CQ38" s="620"/>
      <c r="CR38" s="621">
        <v>383197</v>
      </c>
      <c r="CS38" s="622"/>
      <c r="CT38" s="622"/>
      <c r="CU38" s="622"/>
      <c r="CV38" s="622"/>
      <c r="CW38" s="622"/>
      <c r="CX38" s="622"/>
      <c r="CY38" s="623"/>
      <c r="CZ38" s="624">
        <v>6.8</v>
      </c>
      <c r="DA38" s="636"/>
      <c r="DB38" s="636"/>
      <c r="DC38" s="637"/>
      <c r="DD38" s="627">
        <v>321261</v>
      </c>
      <c r="DE38" s="622"/>
      <c r="DF38" s="622"/>
      <c r="DG38" s="622"/>
      <c r="DH38" s="622"/>
      <c r="DI38" s="622"/>
      <c r="DJ38" s="622"/>
      <c r="DK38" s="623"/>
      <c r="DL38" s="627">
        <v>303091</v>
      </c>
      <c r="DM38" s="622"/>
      <c r="DN38" s="622"/>
      <c r="DO38" s="622"/>
      <c r="DP38" s="622"/>
      <c r="DQ38" s="622"/>
      <c r="DR38" s="622"/>
      <c r="DS38" s="622"/>
      <c r="DT38" s="622"/>
      <c r="DU38" s="622"/>
      <c r="DV38" s="623"/>
      <c r="DW38" s="624">
        <v>8.6</v>
      </c>
      <c r="DX38" s="636"/>
      <c r="DY38" s="636"/>
      <c r="DZ38" s="636"/>
      <c r="EA38" s="636"/>
      <c r="EB38" s="636"/>
      <c r="EC38" s="652"/>
    </row>
    <row r="39" spans="2:133" ht="11.25" customHeight="1" x14ac:dyDescent="0.15">
      <c r="B39" s="618" t="s">
        <v>347</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63" t="s">
        <v>178</v>
      </c>
      <c r="AA39" s="663"/>
      <c r="AB39" s="663"/>
      <c r="AC39" s="663"/>
      <c r="AD39" s="664" t="s">
        <v>242</v>
      </c>
      <c r="AE39" s="664"/>
      <c r="AF39" s="664"/>
      <c r="AG39" s="664"/>
      <c r="AH39" s="664"/>
      <c r="AI39" s="664"/>
      <c r="AJ39" s="664"/>
      <c r="AK39" s="664"/>
      <c r="AL39" s="624" t="s">
        <v>242</v>
      </c>
      <c r="AM39" s="625"/>
      <c r="AN39" s="625"/>
      <c r="AO39" s="665"/>
      <c r="AQ39" s="658" t="s">
        <v>348</v>
      </c>
      <c r="AR39" s="659"/>
      <c r="AS39" s="659"/>
      <c r="AT39" s="659"/>
      <c r="AU39" s="659"/>
      <c r="AV39" s="659"/>
      <c r="AW39" s="659"/>
      <c r="AX39" s="659"/>
      <c r="AY39" s="660"/>
      <c r="AZ39" s="621" t="s">
        <v>242</v>
      </c>
      <c r="BA39" s="622"/>
      <c r="BB39" s="622"/>
      <c r="BC39" s="622"/>
      <c r="BD39" s="634"/>
      <c r="BE39" s="634"/>
      <c r="BF39" s="661"/>
      <c r="BG39" s="618" t="s">
        <v>349</v>
      </c>
      <c r="BH39" s="619"/>
      <c r="BI39" s="619"/>
      <c r="BJ39" s="619"/>
      <c r="BK39" s="619"/>
      <c r="BL39" s="619"/>
      <c r="BM39" s="619"/>
      <c r="BN39" s="619"/>
      <c r="BO39" s="619"/>
      <c r="BP39" s="619"/>
      <c r="BQ39" s="619"/>
      <c r="BR39" s="619"/>
      <c r="BS39" s="619"/>
      <c r="BT39" s="619"/>
      <c r="BU39" s="620"/>
      <c r="BV39" s="621">
        <v>2031</v>
      </c>
      <c r="BW39" s="622"/>
      <c r="BX39" s="622"/>
      <c r="BY39" s="622"/>
      <c r="BZ39" s="622"/>
      <c r="CA39" s="622"/>
      <c r="CB39" s="662"/>
      <c r="CD39" s="618" t="s">
        <v>350</v>
      </c>
      <c r="CE39" s="619"/>
      <c r="CF39" s="619"/>
      <c r="CG39" s="619"/>
      <c r="CH39" s="619"/>
      <c r="CI39" s="619"/>
      <c r="CJ39" s="619"/>
      <c r="CK39" s="619"/>
      <c r="CL39" s="619"/>
      <c r="CM39" s="619"/>
      <c r="CN39" s="619"/>
      <c r="CO39" s="619"/>
      <c r="CP39" s="619"/>
      <c r="CQ39" s="620"/>
      <c r="CR39" s="621">
        <v>461185</v>
      </c>
      <c r="CS39" s="634"/>
      <c r="CT39" s="634"/>
      <c r="CU39" s="634"/>
      <c r="CV39" s="634"/>
      <c r="CW39" s="634"/>
      <c r="CX39" s="634"/>
      <c r="CY39" s="635"/>
      <c r="CZ39" s="624">
        <v>8.1999999999999993</v>
      </c>
      <c r="DA39" s="636"/>
      <c r="DB39" s="636"/>
      <c r="DC39" s="637"/>
      <c r="DD39" s="627">
        <v>200000</v>
      </c>
      <c r="DE39" s="634"/>
      <c r="DF39" s="634"/>
      <c r="DG39" s="634"/>
      <c r="DH39" s="634"/>
      <c r="DI39" s="634"/>
      <c r="DJ39" s="634"/>
      <c r="DK39" s="635"/>
      <c r="DL39" s="627" t="s">
        <v>242</v>
      </c>
      <c r="DM39" s="634"/>
      <c r="DN39" s="634"/>
      <c r="DO39" s="634"/>
      <c r="DP39" s="634"/>
      <c r="DQ39" s="634"/>
      <c r="DR39" s="634"/>
      <c r="DS39" s="634"/>
      <c r="DT39" s="634"/>
      <c r="DU39" s="634"/>
      <c r="DV39" s="635"/>
      <c r="DW39" s="624" t="s">
        <v>242</v>
      </c>
      <c r="DX39" s="636"/>
      <c r="DY39" s="636"/>
      <c r="DZ39" s="636"/>
      <c r="EA39" s="636"/>
      <c r="EB39" s="636"/>
      <c r="EC39" s="652"/>
    </row>
    <row r="40" spans="2:133" ht="11.25" customHeight="1" x14ac:dyDescent="0.15">
      <c r="B40" s="618" t="s">
        <v>351</v>
      </c>
      <c r="C40" s="619"/>
      <c r="D40" s="619"/>
      <c r="E40" s="619"/>
      <c r="F40" s="619"/>
      <c r="G40" s="619"/>
      <c r="H40" s="619"/>
      <c r="I40" s="619"/>
      <c r="J40" s="619"/>
      <c r="K40" s="619"/>
      <c r="L40" s="619"/>
      <c r="M40" s="619"/>
      <c r="N40" s="619"/>
      <c r="O40" s="619"/>
      <c r="P40" s="619"/>
      <c r="Q40" s="620"/>
      <c r="R40" s="621">
        <v>51818</v>
      </c>
      <c r="S40" s="622"/>
      <c r="T40" s="622"/>
      <c r="U40" s="622"/>
      <c r="V40" s="622"/>
      <c r="W40" s="622"/>
      <c r="X40" s="622"/>
      <c r="Y40" s="623"/>
      <c r="Z40" s="663">
        <v>0.9</v>
      </c>
      <c r="AA40" s="663"/>
      <c r="AB40" s="663"/>
      <c r="AC40" s="663"/>
      <c r="AD40" s="664" t="s">
        <v>131</v>
      </c>
      <c r="AE40" s="664"/>
      <c r="AF40" s="664"/>
      <c r="AG40" s="664"/>
      <c r="AH40" s="664"/>
      <c r="AI40" s="664"/>
      <c r="AJ40" s="664"/>
      <c r="AK40" s="664"/>
      <c r="AL40" s="624" t="s">
        <v>240</v>
      </c>
      <c r="AM40" s="625"/>
      <c r="AN40" s="625"/>
      <c r="AO40" s="665"/>
      <c r="AQ40" s="658" t="s">
        <v>352</v>
      </c>
      <c r="AR40" s="659"/>
      <c r="AS40" s="659"/>
      <c r="AT40" s="659"/>
      <c r="AU40" s="659"/>
      <c r="AV40" s="659"/>
      <c r="AW40" s="659"/>
      <c r="AX40" s="659"/>
      <c r="AY40" s="660"/>
      <c r="AZ40" s="621" t="s">
        <v>131</v>
      </c>
      <c r="BA40" s="622"/>
      <c r="BB40" s="622"/>
      <c r="BC40" s="622"/>
      <c r="BD40" s="634"/>
      <c r="BE40" s="634"/>
      <c r="BF40" s="661"/>
      <c r="BG40" s="666" t="s">
        <v>353</v>
      </c>
      <c r="BH40" s="667"/>
      <c r="BI40" s="667"/>
      <c r="BJ40" s="667"/>
      <c r="BK40" s="667"/>
      <c r="BL40" s="223"/>
      <c r="BM40" s="619" t="s">
        <v>354</v>
      </c>
      <c r="BN40" s="619"/>
      <c r="BO40" s="619"/>
      <c r="BP40" s="619"/>
      <c r="BQ40" s="619"/>
      <c r="BR40" s="619"/>
      <c r="BS40" s="619"/>
      <c r="BT40" s="619"/>
      <c r="BU40" s="620"/>
      <c r="BV40" s="621">
        <v>93</v>
      </c>
      <c r="BW40" s="622"/>
      <c r="BX40" s="622"/>
      <c r="BY40" s="622"/>
      <c r="BZ40" s="622"/>
      <c r="CA40" s="622"/>
      <c r="CB40" s="662"/>
      <c r="CD40" s="618" t="s">
        <v>355</v>
      </c>
      <c r="CE40" s="619"/>
      <c r="CF40" s="619"/>
      <c r="CG40" s="619"/>
      <c r="CH40" s="619"/>
      <c r="CI40" s="619"/>
      <c r="CJ40" s="619"/>
      <c r="CK40" s="619"/>
      <c r="CL40" s="619"/>
      <c r="CM40" s="619"/>
      <c r="CN40" s="619"/>
      <c r="CO40" s="619"/>
      <c r="CP40" s="619"/>
      <c r="CQ40" s="620"/>
      <c r="CR40" s="621">
        <v>11000</v>
      </c>
      <c r="CS40" s="622"/>
      <c r="CT40" s="622"/>
      <c r="CU40" s="622"/>
      <c r="CV40" s="622"/>
      <c r="CW40" s="622"/>
      <c r="CX40" s="622"/>
      <c r="CY40" s="623"/>
      <c r="CZ40" s="624">
        <v>0.2</v>
      </c>
      <c r="DA40" s="636"/>
      <c r="DB40" s="636"/>
      <c r="DC40" s="637"/>
      <c r="DD40" s="627" t="s">
        <v>240</v>
      </c>
      <c r="DE40" s="622"/>
      <c r="DF40" s="622"/>
      <c r="DG40" s="622"/>
      <c r="DH40" s="622"/>
      <c r="DI40" s="622"/>
      <c r="DJ40" s="622"/>
      <c r="DK40" s="623"/>
      <c r="DL40" s="627" t="s">
        <v>240</v>
      </c>
      <c r="DM40" s="622"/>
      <c r="DN40" s="622"/>
      <c r="DO40" s="622"/>
      <c r="DP40" s="622"/>
      <c r="DQ40" s="622"/>
      <c r="DR40" s="622"/>
      <c r="DS40" s="622"/>
      <c r="DT40" s="622"/>
      <c r="DU40" s="622"/>
      <c r="DV40" s="623"/>
      <c r="DW40" s="624" t="s">
        <v>240</v>
      </c>
      <c r="DX40" s="636"/>
      <c r="DY40" s="636"/>
      <c r="DZ40" s="636"/>
      <c r="EA40" s="636"/>
      <c r="EB40" s="636"/>
      <c r="EC40" s="652"/>
    </row>
    <row r="41" spans="2:133" ht="11.25" customHeight="1" x14ac:dyDescent="0.15">
      <c r="B41" s="602" t="s">
        <v>356</v>
      </c>
      <c r="C41" s="603"/>
      <c r="D41" s="603"/>
      <c r="E41" s="603"/>
      <c r="F41" s="603"/>
      <c r="G41" s="603"/>
      <c r="H41" s="603"/>
      <c r="I41" s="603"/>
      <c r="J41" s="603"/>
      <c r="K41" s="603"/>
      <c r="L41" s="603"/>
      <c r="M41" s="603"/>
      <c r="N41" s="603"/>
      <c r="O41" s="603"/>
      <c r="P41" s="603"/>
      <c r="Q41" s="604"/>
      <c r="R41" s="605">
        <v>5893954</v>
      </c>
      <c r="S41" s="649"/>
      <c r="T41" s="649"/>
      <c r="U41" s="649"/>
      <c r="V41" s="649"/>
      <c r="W41" s="649"/>
      <c r="X41" s="649"/>
      <c r="Y41" s="653"/>
      <c r="Z41" s="654">
        <v>100</v>
      </c>
      <c r="AA41" s="654"/>
      <c r="AB41" s="654"/>
      <c r="AC41" s="654"/>
      <c r="AD41" s="655">
        <v>3461259</v>
      </c>
      <c r="AE41" s="655"/>
      <c r="AF41" s="655"/>
      <c r="AG41" s="655"/>
      <c r="AH41" s="655"/>
      <c r="AI41" s="655"/>
      <c r="AJ41" s="655"/>
      <c r="AK41" s="655"/>
      <c r="AL41" s="608">
        <v>100</v>
      </c>
      <c r="AM41" s="656"/>
      <c r="AN41" s="656"/>
      <c r="AO41" s="657"/>
      <c r="AQ41" s="658" t="s">
        <v>357</v>
      </c>
      <c r="AR41" s="659"/>
      <c r="AS41" s="659"/>
      <c r="AT41" s="659"/>
      <c r="AU41" s="659"/>
      <c r="AV41" s="659"/>
      <c r="AW41" s="659"/>
      <c r="AX41" s="659"/>
      <c r="AY41" s="660"/>
      <c r="AZ41" s="621">
        <v>63811</v>
      </c>
      <c r="BA41" s="622"/>
      <c r="BB41" s="622"/>
      <c r="BC41" s="622"/>
      <c r="BD41" s="634"/>
      <c r="BE41" s="634"/>
      <c r="BF41" s="661"/>
      <c r="BG41" s="666"/>
      <c r="BH41" s="667"/>
      <c r="BI41" s="667"/>
      <c r="BJ41" s="667"/>
      <c r="BK41" s="667"/>
      <c r="BL41" s="223"/>
      <c r="BM41" s="619" t="s">
        <v>358</v>
      </c>
      <c r="BN41" s="619"/>
      <c r="BO41" s="619"/>
      <c r="BP41" s="619"/>
      <c r="BQ41" s="619"/>
      <c r="BR41" s="619"/>
      <c r="BS41" s="619"/>
      <c r="BT41" s="619"/>
      <c r="BU41" s="620"/>
      <c r="BV41" s="621" t="s">
        <v>240</v>
      </c>
      <c r="BW41" s="622"/>
      <c r="BX41" s="622"/>
      <c r="BY41" s="622"/>
      <c r="BZ41" s="622"/>
      <c r="CA41" s="622"/>
      <c r="CB41" s="662"/>
      <c r="CD41" s="618" t="s">
        <v>359</v>
      </c>
      <c r="CE41" s="619"/>
      <c r="CF41" s="619"/>
      <c r="CG41" s="619"/>
      <c r="CH41" s="619"/>
      <c r="CI41" s="619"/>
      <c r="CJ41" s="619"/>
      <c r="CK41" s="619"/>
      <c r="CL41" s="619"/>
      <c r="CM41" s="619"/>
      <c r="CN41" s="619"/>
      <c r="CO41" s="619"/>
      <c r="CP41" s="619"/>
      <c r="CQ41" s="620"/>
      <c r="CR41" s="621" t="s">
        <v>242</v>
      </c>
      <c r="CS41" s="634"/>
      <c r="CT41" s="634"/>
      <c r="CU41" s="634"/>
      <c r="CV41" s="634"/>
      <c r="CW41" s="634"/>
      <c r="CX41" s="634"/>
      <c r="CY41" s="635"/>
      <c r="CZ41" s="624" t="s">
        <v>240</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360</v>
      </c>
      <c r="AR42" s="647"/>
      <c r="AS42" s="647"/>
      <c r="AT42" s="647"/>
      <c r="AU42" s="647"/>
      <c r="AV42" s="647"/>
      <c r="AW42" s="647"/>
      <c r="AX42" s="647"/>
      <c r="AY42" s="648"/>
      <c r="AZ42" s="605">
        <v>319386</v>
      </c>
      <c r="BA42" s="649"/>
      <c r="BB42" s="649"/>
      <c r="BC42" s="649"/>
      <c r="BD42" s="606"/>
      <c r="BE42" s="606"/>
      <c r="BF42" s="650"/>
      <c r="BG42" s="668"/>
      <c r="BH42" s="669"/>
      <c r="BI42" s="669"/>
      <c r="BJ42" s="669"/>
      <c r="BK42" s="669"/>
      <c r="BL42" s="224"/>
      <c r="BM42" s="603" t="s">
        <v>361</v>
      </c>
      <c r="BN42" s="603"/>
      <c r="BO42" s="603"/>
      <c r="BP42" s="603"/>
      <c r="BQ42" s="603"/>
      <c r="BR42" s="603"/>
      <c r="BS42" s="603"/>
      <c r="BT42" s="603"/>
      <c r="BU42" s="604"/>
      <c r="BV42" s="605">
        <v>348</v>
      </c>
      <c r="BW42" s="649"/>
      <c r="BX42" s="649"/>
      <c r="BY42" s="649"/>
      <c r="BZ42" s="649"/>
      <c r="CA42" s="649"/>
      <c r="CB42" s="651"/>
      <c r="CD42" s="618" t="s">
        <v>362</v>
      </c>
      <c r="CE42" s="619"/>
      <c r="CF42" s="619"/>
      <c r="CG42" s="619"/>
      <c r="CH42" s="619"/>
      <c r="CI42" s="619"/>
      <c r="CJ42" s="619"/>
      <c r="CK42" s="619"/>
      <c r="CL42" s="619"/>
      <c r="CM42" s="619"/>
      <c r="CN42" s="619"/>
      <c r="CO42" s="619"/>
      <c r="CP42" s="619"/>
      <c r="CQ42" s="620"/>
      <c r="CR42" s="621">
        <v>552033</v>
      </c>
      <c r="CS42" s="634"/>
      <c r="CT42" s="634"/>
      <c r="CU42" s="634"/>
      <c r="CV42" s="634"/>
      <c r="CW42" s="634"/>
      <c r="CX42" s="634"/>
      <c r="CY42" s="635"/>
      <c r="CZ42" s="624">
        <v>9.8000000000000007</v>
      </c>
      <c r="DA42" s="636"/>
      <c r="DB42" s="636"/>
      <c r="DC42" s="637"/>
      <c r="DD42" s="627">
        <v>298698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363</v>
      </c>
      <c r="CD43" s="618" t="s">
        <v>364</v>
      </c>
      <c r="CE43" s="619"/>
      <c r="CF43" s="619"/>
      <c r="CG43" s="619"/>
      <c r="CH43" s="619"/>
      <c r="CI43" s="619"/>
      <c r="CJ43" s="619"/>
      <c r="CK43" s="619"/>
      <c r="CL43" s="619"/>
      <c r="CM43" s="619"/>
      <c r="CN43" s="619"/>
      <c r="CO43" s="619"/>
      <c r="CP43" s="619"/>
      <c r="CQ43" s="620"/>
      <c r="CR43" s="621">
        <v>13257</v>
      </c>
      <c r="CS43" s="634"/>
      <c r="CT43" s="634"/>
      <c r="CU43" s="634"/>
      <c r="CV43" s="634"/>
      <c r="CW43" s="634"/>
      <c r="CX43" s="634"/>
      <c r="CY43" s="635"/>
      <c r="CZ43" s="624">
        <v>0.2</v>
      </c>
      <c r="DA43" s="636"/>
      <c r="DB43" s="636"/>
      <c r="DC43" s="637"/>
      <c r="DD43" s="627">
        <v>13257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366</v>
      </c>
      <c r="CG44" s="619"/>
      <c r="CH44" s="619"/>
      <c r="CI44" s="619"/>
      <c r="CJ44" s="619"/>
      <c r="CK44" s="619"/>
      <c r="CL44" s="619"/>
      <c r="CM44" s="619"/>
      <c r="CN44" s="619"/>
      <c r="CO44" s="619"/>
      <c r="CP44" s="619"/>
      <c r="CQ44" s="620"/>
      <c r="CR44" s="621">
        <v>552033</v>
      </c>
      <c r="CS44" s="622"/>
      <c r="CT44" s="622"/>
      <c r="CU44" s="622"/>
      <c r="CV44" s="622"/>
      <c r="CW44" s="622"/>
      <c r="CX44" s="622"/>
      <c r="CY44" s="623"/>
      <c r="CZ44" s="624">
        <v>9.8000000000000007</v>
      </c>
      <c r="DA44" s="625"/>
      <c r="DB44" s="625"/>
      <c r="DC44" s="626"/>
      <c r="DD44" s="627">
        <v>298698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138005</v>
      </c>
      <c r="CS45" s="634"/>
      <c r="CT45" s="634"/>
      <c r="CU45" s="634"/>
      <c r="CV45" s="634"/>
      <c r="CW45" s="634"/>
      <c r="CX45" s="634"/>
      <c r="CY45" s="635"/>
      <c r="CZ45" s="624">
        <v>2.5</v>
      </c>
      <c r="DA45" s="636"/>
      <c r="DB45" s="636"/>
      <c r="DC45" s="637"/>
      <c r="DD45" s="627">
        <v>19566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369</v>
      </c>
      <c r="CG46" s="619"/>
      <c r="CH46" s="619"/>
      <c r="CI46" s="619"/>
      <c r="CJ46" s="619"/>
      <c r="CK46" s="619"/>
      <c r="CL46" s="619"/>
      <c r="CM46" s="619"/>
      <c r="CN46" s="619"/>
      <c r="CO46" s="619"/>
      <c r="CP46" s="619"/>
      <c r="CQ46" s="620"/>
      <c r="CR46" s="621">
        <v>412737</v>
      </c>
      <c r="CS46" s="622"/>
      <c r="CT46" s="622"/>
      <c r="CU46" s="622"/>
      <c r="CV46" s="622"/>
      <c r="CW46" s="622"/>
      <c r="CX46" s="622"/>
      <c r="CY46" s="623"/>
      <c r="CZ46" s="624">
        <v>7.4</v>
      </c>
      <c r="DA46" s="625"/>
      <c r="DB46" s="625"/>
      <c r="DC46" s="626"/>
      <c r="DD46" s="627">
        <v>277841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370</v>
      </c>
      <c r="CG47" s="619"/>
      <c r="CH47" s="619"/>
      <c r="CI47" s="619"/>
      <c r="CJ47" s="619"/>
      <c r="CK47" s="619"/>
      <c r="CL47" s="619"/>
      <c r="CM47" s="619"/>
      <c r="CN47" s="619"/>
      <c r="CO47" s="619"/>
      <c r="CP47" s="619"/>
      <c r="CQ47" s="620"/>
      <c r="CR47" s="621" t="s">
        <v>240</v>
      </c>
      <c r="CS47" s="634"/>
      <c r="CT47" s="634"/>
      <c r="CU47" s="634"/>
      <c r="CV47" s="634"/>
      <c r="CW47" s="634"/>
      <c r="CX47" s="634"/>
      <c r="CY47" s="635"/>
      <c r="CZ47" s="624" t="s">
        <v>131</v>
      </c>
      <c r="DA47" s="636"/>
      <c r="DB47" s="636"/>
      <c r="DC47" s="637"/>
      <c r="DD47" s="627" t="s">
        <v>240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371</v>
      </c>
      <c r="CG48" s="619"/>
      <c r="CH48" s="619"/>
      <c r="CI48" s="619"/>
      <c r="CJ48" s="619"/>
      <c r="CK48" s="619"/>
      <c r="CL48" s="619"/>
      <c r="CM48" s="619"/>
      <c r="CN48" s="619"/>
      <c r="CO48" s="619"/>
      <c r="CP48" s="619"/>
      <c r="CQ48" s="620"/>
      <c r="CR48" s="621" t="s">
        <v>240</v>
      </c>
      <c r="CS48" s="622"/>
      <c r="CT48" s="622"/>
      <c r="CU48" s="622"/>
      <c r="CV48" s="622"/>
      <c r="CW48" s="622"/>
      <c r="CX48" s="622"/>
      <c r="CY48" s="623"/>
      <c r="CZ48" s="624" t="s">
        <v>178</v>
      </c>
      <c r="DA48" s="625"/>
      <c r="DB48" s="625"/>
      <c r="DC48" s="626"/>
      <c r="DD48" s="627" t="s">
        <v>240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372</v>
      </c>
      <c r="CE49" s="603"/>
      <c r="CF49" s="603"/>
      <c r="CG49" s="603"/>
      <c r="CH49" s="603"/>
      <c r="CI49" s="603"/>
      <c r="CJ49" s="603"/>
      <c r="CK49" s="603"/>
      <c r="CL49" s="603"/>
      <c r="CM49" s="603"/>
      <c r="CN49" s="603"/>
      <c r="CO49" s="603"/>
      <c r="CP49" s="603"/>
      <c r="CQ49" s="604"/>
      <c r="CR49" s="605">
        <v>5604571</v>
      </c>
      <c r="CS49" s="606"/>
      <c r="CT49" s="606"/>
      <c r="CU49" s="606"/>
      <c r="CV49" s="606"/>
      <c r="CW49" s="606"/>
      <c r="CX49" s="606"/>
      <c r="CY49" s="607"/>
      <c r="CZ49" s="608">
        <v>100</v>
      </c>
      <c r="DA49" s="609"/>
      <c r="DB49" s="609"/>
      <c r="DC49" s="610"/>
      <c r="DD49" s="611">
        <v>3946686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1zTrwv2h6CHlv1dgjOfccgwyV8fDsWbPzMJL6tCSHwTjYhjeUpxuhmm5mLc79ToIVQjdhWbO/jtlrfNjGJESgA==" saltValue="JWldgiN7UvaCG+4aviqTu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40" zoomScaleNormal="4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373</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374</v>
      </c>
      <c r="DK2" s="1109"/>
      <c r="DL2" s="1109"/>
      <c r="DM2" s="1109"/>
      <c r="DN2" s="1109"/>
      <c r="DO2" s="1110"/>
      <c r="DP2" s="228"/>
      <c r="DQ2" s="1108" t="s">
        <v>375</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378</v>
      </c>
      <c r="B5" s="1004"/>
      <c r="C5" s="1004"/>
      <c r="D5" s="1004"/>
      <c r="E5" s="1004"/>
      <c r="F5" s="1004"/>
      <c r="G5" s="1004"/>
      <c r="H5" s="1004"/>
      <c r="I5" s="1004"/>
      <c r="J5" s="1004"/>
      <c r="K5" s="1004"/>
      <c r="L5" s="1004"/>
      <c r="M5" s="1004"/>
      <c r="N5" s="1004"/>
      <c r="O5" s="1004"/>
      <c r="P5" s="1005"/>
      <c r="Q5" s="989" t="s">
        <v>379</v>
      </c>
      <c r="R5" s="990"/>
      <c r="S5" s="990"/>
      <c r="T5" s="990"/>
      <c r="U5" s="991"/>
      <c r="V5" s="989" t="s">
        <v>380</v>
      </c>
      <c r="W5" s="990"/>
      <c r="X5" s="990"/>
      <c r="Y5" s="990"/>
      <c r="Z5" s="991"/>
      <c r="AA5" s="989" t="s">
        <v>381</v>
      </c>
      <c r="AB5" s="990"/>
      <c r="AC5" s="990"/>
      <c r="AD5" s="990"/>
      <c r="AE5" s="990"/>
      <c r="AF5" s="1111" t="s">
        <v>382</v>
      </c>
      <c r="AG5" s="990"/>
      <c r="AH5" s="990"/>
      <c r="AI5" s="990"/>
      <c r="AJ5" s="995"/>
      <c r="AK5" s="990" t="s">
        <v>383</v>
      </c>
      <c r="AL5" s="990"/>
      <c r="AM5" s="990"/>
      <c r="AN5" s="990"/>
      <c r="AO5" s="991"/>
      <c r="AP5" s="989" t="s">
        <v>384</v>
      </c>
      <c r="AQ5" s="990"/>
      <c r="AR5" s="990"/>
      <c r="AS5" s="990"/>
      <c r="AT5" s="991"/>
      <c r="AU5" s="989" t="s">
        <v>385</v>
      </c>
      <c r="AV5" s="990"/>
      <c r="AW5" s="990"/>
      <c r="AX5" s="990"/>
      <c r="AY5" s="995"/>
      <c r="AZ5" s="232"/>
      <c r="BA5" s="232"/>
      <c r="BB5" s="232"/>
      <c r="BC5" s="232"/>
      <c r="BD5" s="232"/>
      <c r="BE5" s="233"/>
      <c r="BF5" s="233"/>
      <c r="BG5" s="233"/>
      <c r="BH5" s="233"/>
      <c r="BI5" s="233"/>
      <c r="BJ5" s="233"/>
      <c r="BK5" s="233"/>
      <c r="BL5" s="233"/>
      <c r="BM5" s="233"/>
      <c r="BN5" s="233"/>
      <c r="BO5" s="233"/>
      <c r="BP5" s="233"/>
      <c r="BQ5" s="1003" t="s">
        <v>386</v>
      </c>
      <c r="BR5" s="1004"/>
      <c r="BS5" s="1004"/>
      <c r="BT5" s="1004"/>
      <c r="BU5" s="1004"/>
      <c r="BV5" s="1004"/>
      <c r="BW5" s="1004"/>
      <c r="BX5" s="1004"/>
      <c r="BY5" s="1004"/>
      <c r="BZ5" s="1004"/>
      <c r="CA5" s="1004"/>
      <c r="CB5" s="1004"/>
      <c r="CC5" s="1004"/>
      <c r="CD5" s="1004"/>
      <c r="CE5" s="1004"/>
      <c r="CF5" s="1004"/>
      <c r="CG5" s="1005"/>
      <c r="CH5" s="989" t="s">
        <v>387</v>
      </c>
      <c r="CI5" s="990"/>
      <c r="CJ5" s="990"/>
      <c r="CK5" s="990"/>
      <c r="CL5" s="991"/>
      <c r="CM5" s="989" t="s">
        <v>388</v>
      </c>
      <c r="CN5" s="990"/>
      <c r="CO5" s="990"/>
      <c r="CP5" s="990"/>
      <c r="CQ5" s="991"/>
      <c r="CR5" s="989" t="s">
        <v>389</v>
      </c>
      <c r="CS5" s="990"/>
      <c r="CT5" s="990"/>
      <c r="CU5" s="990"/>
      <c r="CV5" s="991"/>
      <c r="CW5" s="989" t="s">
        <v>390</v>
      </c>
      <c r="CX5" s="990"/>
      <c r="CY5" s="990"/>
      <c r="CZ5" s="990"/>
      <c r="DA5" s="991"/>
      <c r="DB5" s="989" t="s">
        <v>391</v>
      </c>
      <c r="DC5" s="990"/>
      <c r="DD5" s="990"/>
      <c r="DE5" s="990"/>
      <c r="DF5" s="991"/>
      <c r="DG5" s="1101" t="s">
        <v>392</v>
      </c>
      <c r="DH5" s="1102"/>
      <c r="DI5" s="1102"/>
      <c r="DJ5" s="1102"/>
      <c r="DK5" s="1103"/>
      <c r="DL5" s="1101" t="s">
        <v>393</v>
      </c>
      <c r="DM5" s="1102"/>
      <c r="DN5" s="1102"/>
      <c r="DO5" s="1102"/>
      <c r="DP5" s="1103"/>
      <c r="DQ5" s="989" t="s">
        <v>394</v>
      </c>
      <c r="DR5" s="990"/>
      <c r="DS5" s="990"/>
      <c r="DT5" s="990"/>
      <c r="DU5" s="991"/>
      <c r="DV5" s="989" t="s">
        <v>385</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395</v>
      </c>
      <c r="C7" s="1045"/>
      <c r="D7" s="1045"/>
      <c r="E7" s="1045"/>
      <c r="F7" s="1045"/>
      <c r="G7" s="1045"/>
      <c r="H7" s="1045"/>
      <c r="I7" s="1045"/>
      <c r="J7" s="1045"/>
      <c r="K7" s="1045"/>
      <c r="L7" s="1045"/>
      <c r="M7" s="1045"/>
      <c r="N7" s="1045"/>
      <c r="O7" s="1045"/>
      <c r="P7" s="1046"/>
      <c r="Q7" s="1090">
        <v>5899</v>
      </c>
      <c r="R7" s="1091"/>
      <c r="S7" s="1091"/>
      <c r="T7" s="1091"/>
      <c r="U7" s="1091"/>
      <c r="V7" s="1091">
        <v>5609</v>
      </c>
      <c r="W7" s="1091"/>
      <c r="X7" s="1091"/>
      <c r="Y7" s="1091"/>
      <c r="Z7" s="1091"/>
      <c r="AA7" s="1091">
        <v>289</v>
      </c>
      <c r="AB7" s="1091"/>
      <c r="AC7" s="1091"/>
      <c r="AD7" s="1091"/>
      <c r="AE7" s="1092"/>
      <c r="AF7" s="1093">
        <v>269</v>
      </c>
      <c r="AG7" s="1094"/>
      <c r="AH7" s="1094"/>
      <c r="AI7" s="1094"/>
      <c r="AJ7" s="1095"/>
      <c r="AK7" s="1096">
        <v>442</v>
      </c>
      <c r="AL7" s="1097"/>
      <c r="AM7" s="1097"/>
      <c r="AN7" s="1097"/>
      <c r="AO7" s="1097"/>
      <c r="AP7" s="1097">
        <v>3839</v>
      </c>
      <c r="AQ7" s="1097"/>
      <c r="AR7" s="1097"/>
      <c r="AS7" s="1097"/>
      <c r="AT7" s="1097"/>
      <c r="AU7" s="1098" t="s">
        <v>582</v>
      </c>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7">
        <v>5899</v>
      </c>
      <c r="R23" s="1061"/>
      <c r="S23" s="1061"/>
      <c r="T23" s="1061"/>
      <c r="U23" s="1061"/>
      <c r="V23" s="1061">
        <v>5609</v>
      </c>
      <c r="W23" s="1061"/>
      <c r="X23" s="1061"/>
      <c r="Y23" s="1061"/>
      <c r="Z23" s="1061"/>
      <c r="AA23" s="1061">
        <v>289</v>
      </c>
      <c r="AB23" s="1061"/>
      <c r="AC23" s="1061"/>
      <c r="AD23" s="1061"/>
      <c r="AE23" s="1068"/>
      <c r="AF23" s="1069">
        <v>269</v>
      </c>
      <c r="AG23" s="1061"/>
      <c r="AH23" s="1061"/>
      <c r="AI23" s="1061"/>
      <c r="AJ23" s="1070"/>
      <c r="AK23" s="1071"/>
      <c r="AL23" s="1072"/>
      <c r="AM23" s="1072"/>
      <c r="AN23" s="1072"/>
      <c r="AO23" s="1072"/>
      <c r="AP23" s="1061">
        <v>3839</v>
      </c>
      <c r="AQ23" s="1061"/>
      <c r="AR23" s="1061"/>
      <c r="AS23" s="1061"/>
      <c r="AT23" s="1061"/>
      <c r="AU23" s="1062"/>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378</v>
      </c>
      <c r="B26" s="1004"/>
      <c r="C26" s="1004"/>
      <c r="D26" s="1004"/>
      <c r="E26" s="1004"/>
      <c r="F26" s="1004"/>
      <c r="G26" s="1004"/>
      <c r="H26" s="1004"/>
      <c r="I26" s="1004"/>
      <c r="J26" s="1004"/>
      <c r="K26" s="1004"/>
      <c r="L26" s="1004"/>
      <c r="M26" s="1004"/>
      <c r="N26" s="1004"/>
      <c r="O26" s="1004"/>
      <c r="P26" s="1005"/>
      <c r="Q26" s="989" t="s">
        <v>402</v>
      </c>
      <c r="R26" s="990"/>
      <c r="S26" s="990"/>
      <c r="T26" s="990"/>
      <c r="U26" s="991"/>
      <c r="V26" s="989" t="s">
        <v>403</v>
      </c>
      <c r="W26" s="990"/>
      <c r="X26" s="990"/>
      <c r="Y26" s="990"/>
      <c r="Z26" s="991"/>
      <c r="AA26" s="989" t="s">
        <v>404</v>
      </c>
      <c r="AB26" s="990"/>
      <c r="AC26" s="990"/>
      <c r="AD26" s="990"/>
      <c r="AE26" s="990"/>
      <c r="AF26" s="1055" t="s">
        <v>405</v>
      </c>
      <c r="AG26" s="1010"/>
      <c r="AH26" s="1010"/>
      <c r="AI26" s="1010"/>
      <c r="AJ26" s="1056"/>
      <c r="AK26" s="990" t="s">
        <v>406</v>
      </c>
      <c r="AL26" s="990"/>
      <c r="AM26" s="990"/>
      <c r="AN26" s="990"/>
      <c r="AO26" s="991"/>
      <c r="AP26" s="989" t="s">
        <v>407</v>
      </c>
      <c r="AQ26" s="990"/>
      <c r="AR26" s="990"/>
      <c r="AS26" s="990"/>
      <c r="AT26" s="991"/>
      <c r="AU26" s="989" t="s">
        <v>408</v>
      </c>
      <c r="AV26" s="990"/>
      <c r="AW26" s="990"/>
      <c r="AX26" s="990"/>
      <c r="AY26" s="991"/>
      <c r="AZ26" s="989" t="s">
        <v>409</v>
      </c>
      <c r="BA26" s="990"/>
      <c r="BB26" s="990"/>
      <c r="BC26" s="990"/>
      <c r="BD26" s="991"/>
      <c r="BE26" s="989" t="s">
        <v>385</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410</v>
      </c>
      <c r="C28" s="1045"/>
      <c r="D28" s="1045"/>
      <c r="E28" s="1045"/>
      <c r="F28" s="1045"/>
      <c r="G28" s="1045"/>
      <c r="H28" s="1045"/>
      <c r="I28" s="1045"/>
      <c r="J28" s="1045"/>
      <c r="K28" s="1045"/>
      <c r="L28" s="1045"/>
      <c r="M28" s="1045"/>
      <c r="N28" s="1045"/>
      <c r="O28" s="1045"/>
      <c r="P28" s="1046"/>
      <c r="Q28" s="1047">
        <v>1018</v>
      </c>
      <c r="R28" s="1048"/>
      <c r="S28" s="1048"/>
      <c r="T28" s="1048"/>
      <c r="U28" s="1048"/>
      <c r="V28" s="1048">
        <v>1003</v>
      </c>
      <c r="W28" s="1048"/>
      <c r="X28" s="1048"/>
      <c r="Y28" s="1048"/>
      <c r="Z28" s="1048"/>
      <c r="AA28" s="1048">
        <v>15</v>
      </c>
      <c r="AB28" s="1048"/>
      <c r="AC28" s="1048"/>
      <c r="AD28" s="1048"/>
      <c r="AE28" s="1049"/>
      <c r="AF28" s="1050">
        <v>15</v>
      </c>
      <c r="AG28" s="1048"/>
      <c r="AH28" s="1048"/>
      <c r="AI28" s="1048"/>
      <c r="AJ28" s="1051"/>
      <c r="AK28" s="1052">
        <v>64</v>
      </c>
      <c r="AL28" s="1053"/>
      <c r="AM28" s="1053"/>
      <c r="AN28" s="1053"/>
      <c r="AO28" s="1053"/>
      <c r="AP28" s="1053" t="s">
        <v>519</v>
      </c>
      <c r="AQ28" s="1053"/>
      <c r="AR28" s="1053"/>
      <c r="AS28" s="1053"/>
      <c r="AT28" s="1053"/>
      <c r="AU28" s="1053" t="s">
        <v>519</v>
      </c>
      <c r="AV28" s="1053"/>
      <c r="AW28" s="1053"/>
      <c r="AX28" s="1053"/>
      <c r="AY28" s="1053"/>
      <c r="AZ28" s="1054" t="s">
        <v>519</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411</v>
      </c>
      <c r="C29" s="1031"/>
      <c r="D29" s="1031"/>
      <c r="E29" s="1031"/>
      <c r="F29" s="1031"/>
      <c r="G29" s="1031"/>
      <c r="H29" s="1031"/>
      <c r="I29" s="1031"/>
      <c r="J29" s="1031"/>
      <c r="K29" s="1031"/>
      <c r="L29" s="1031"/>
      <c r="M29" s="1031"/>
      <c r="N29" s="1031"/>
      <c r="O29" s="1031"/>
      <c r="P29" s="1032"/>
      <c r="Q29" s="1038">
        <v>172</v>
      </c>
      <c r="R29" s="1039"/>
      <c r="S29" s="1039"/>
      <c r="T29" s="1039"/>
      <c r="U29" s="1039"/>
      <c r="V29" s="1039">
        <v>168</v>
      </c>
      <c r="W29" s="1039"/>
      <c r="X29" s="1039"/>
      <c r="Y29" s="1039"/>
      <c r="Z29" s="1039"/>
      <c r="AA29" s="1039">
        <v>4</v>
      </c>
      <c r="AB29" s="1039"/>
      <c r="AC29" s="1039"/>
      <c r="AD29" s="1039"/>
      <c r="AE29" s="1040"/>
      <c r="AF29" s="1035">
        <v>4</v>
      </c>
      <c r="AG29" s="1036"/>
      <c r="AH29" s="1036"/>
      <c r="AI29" s="1036"/>
      <c r="AJ29" s="1037"/>
      <c r="AK29" s="980">
        <v>39</v>
      </c>
      <c r="AL29" s="971"/>
      <c r="AM29" s="971"/>
      <c r="AN29" s="971"/>
      <c r="AO29" s="971"/>
      <c r="AP29" s="971" t="s">
        <v>519</v>
      </c>
      <c r="AQ29" s="971"/>
      <c r="AR29" s="971"/>
      <c r="AS29" s="971"/>
      <c r="AT29" s="971"/>
      <c r="AU29" s="971" t="s">
        <v>519</v>
      </c>
      <c r="AV29" s="971"/>
      <c r="AW29" s="971"/>
      <c r="AX29" s="971"/>
      <c r="AY29" s="971"/>
      <c r="AZ29" s="1041" t="s">
        <v>519</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412</v>
      </c>
      <c r="C30" s="1031"/>
      <c r="D30" s="1031"/>
      <c r="E30" s="1031"/>
      <c r="F30" s="1031"/>
      <c r="G30" s="1031"/>
      <c r="H30" s="1031"/>
      <c r="I30" s="1031"/>
      <c r="J30" s="1031"/>
      <c r="K30" s="1031"/>
      <c r="L30" s="1031"/>
      <c r="M30" s="1031"/>
      <c r="N30" s="1031"/>
      <c r="O30" s="1031"/>
      <c r="P30" s="1032"/>
      <c r="Q30" s="1038">
        <v>942</v>
      </c>
      <c r="R30" s="1039"/>
      <c r="S30" s="1039"/>
      <c r="T30" s="1039"/>
      <c r="U30" s="1039"/>
      <c r="V30" s="1039">
        <v>931</v>
      </c>
      <c r="W30" s="1039"/>
      <c r="X30" s="1039"/>
      <c r="Y30" s="1039"/>
      <c r="Z30" s="1039"/>
      <c r="AA30" s="1039">
        <v>11</v>
      </c>
      <c r="AB30" s="1039"/>
      <c r="AC30" s="1039"/>
      <c r="AD30" s="1039"/>
      <c r="AE30" s="1040"/>
      <c r="AF30" s="1035">
        <v>7</v>
      </c>
      <c r="AG30" s="1036"/>
      <c r="AH30" s="1036"/>
      <c r="AI30" s="1036"/>
      <c r="AJ30" s="1037"/>
      <c r="AK30" s="980">
        <v>155</v>
      </c>
      <c r="AL30" s="971"/>
      <c r="AM30" s="971"/>
      <c r="AN30" s="971"/>
      <c r="AO30" s="971"/>
      <c r="AP30" s="971" t="s">
        <v>519</v>
      </c>
      <c r="AQ30" s="971"/>
      <c r="AR30" s="971"/>
      <c r="AS30" s="971"/>
      <c r="AT30" s="971"/>
      <c r="AU30" s="971" t="s">
        <v>519</v>
      </c>
      <c r="AV30" s="971"/>
      <c r="AW30" s="971"/>
      <c r="AX30" s="971"/>
      <c r="AY30" s="971"/>
      <c r="AZ30" s="1041" t="s">
        <v>519</v>
      </c>
      <c r="BA30" s="1041"/>
      <c r="BB30" s="1041"/>
      <c r="BC30" s="1041"/>
      <c r="BD30" s="1041"/>
      <c r="BE30" s="972" t="s">
        <v>583</v>
      </c>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413</v>
      </c>
      <c r="C31" s="1031"/>
      <c r="D31" s="1031"/>
      <c r="E31" s="1031"/>
      <c r="F31" s="1031"/>
      <c r="G31" s="1031"/>
      <c r="H31" s="1031"/>
      <c r="I31" s="1031"/>
      <c r="J31" s="1031"/>
      <c r="K31" s="1031"/>
      <c r="L31" s="1031"/>
      <c r="M31" s="1031"/>
      <c r="N31" s="1031"/>
      <c r="O31" s="1031"/>
      <c r="P31" s="1032"/>
      <c r="Q31" s="1038">
        <v>255</v>
      </c>
      <c r="R31" s="1039"/>
      <c r="S31" s="1039"/>
      <c r="T31" s="1039"/>
      <c r="U31" s="1039"/>
      <c r="V31" s="1039">
        <v>247</v>
      </c>
      <c r="W31" s="1039"/>
      <c r="X31" s="1039"/>
      <c r="Y31" s="1039"/>
      <c r="Z31" s="1039"/>
      <c r="AA31" s="1039">
        <v>8</v>
      </c>
      <c r="AB31" s="1039"/>
      <c r="AC31" s="1039"/>
      <c r="AD31" s="1039"/>
      <c r="AE31" s="1040"/>
      <c r="AF31" s="1035">
        <v>434</v>
      </c>
      <c r="AG31" s="1036"/>
      <c r="AH31" s="1036"/>
      <c r="AI31" s="1036"/>
      <c r="AJ31" s="1037"/>
      <c r="AK31" s="980">
        <v>44</v>
      </c>
      <c r="AL31" s="971"/>
      <c r="AM31" s="971"/>
      <c r="AN31" s="971"/>
      <c r="AO31" s="971"/>
      <c r="AP31" s="971">
        <v>771</v>
      </c>
      <c r="AQ31" s="971"/>
      <c r="AR31" s="971"/>
      <c r="AS31" s="971"/>
      <c r="AT31" s="971"/>
      <c r="AU31" s="971">
        <v>217</v>
      </c>
      <c r="AV31" s="971"/>
      <c r="AW31" s="971"/>
      <c r="AX31" s="971"/>
      <c r="AY31" s="971"/>
      <c r="AZ31" s="1041" t="s">
        <v>519</v>
      </c>
      <c r="BA31" s="1041"/>
      <c r="BB31" s="1041"/>
      <c r="BC31" s="1041"/>
      <c r="BD31" s="1041"/>
      <c r="BE31" s="972" t="s">
        <v>584</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v>467</v>
      </c>
      <c r="R32" s="1039"/>
      <c r="S32" s="1039"/>
      <c r="T32" s="1039"/>
      <c r="U32" s="1039"/>
      <c r="V32" s="1039">
        <v>455</v>
      </c>
      <c r="W32" s="1039"/>
      <c r="X32" s="1039"/>
      <c r="Y32" s="1039"/>
      <c r="Z32" s="1039"/>
      <c r="AA32" s="1039">
        <v>13</v>
      </c>
      <c r="AB32" s="1039"/>
      <c r="AC32" s="1039"/>
      <c r="AD32" s="1039"/>
      <c r="AE32" s="1040"/>
      <c r="AF32" s="1035">
        <v>95</v>
      </c>
      <c r="AG32" s="1036"/>
      <c r="AH32" s="1036"/>
      <c r="AI32" s="1036"/>
      <c r="AJ32" s="1037"/>
      <c r="AK32" s="980">
        <v>430</v>
      </c>
      <c r="AL32" s="971"/>
      <c r="AM32" s="971"/>
      <c r="AN32" s="971"/>
      <c r="AO32" s="971"/>
      <c r="AP32" s="971">
        <v>2927</v>
      </c>
      <c r="AQ32" s="971"/>
      <c r="AR32" s="971"/>
      <c r="AS32" s="971"/>
      <c r="AT32" s="971"/>
      <c r="AU32" s="971">
        <v>2462</v>
      </c>
      <c r="AV32" s="971"/>
      <c r="AW32" s="971"/>
      <c r="AX32" s="971"/>
      <c r="AY32" s="971"/>
      <c r="AZ32" s="1041" t="s">
        <v>519</v>
      </c>
      <c r="BA32" s="1041"/>
      <c r="BB32" s="1041"/>
      <c r="BC32" s="1041"/>
      <c r="BD32" s="1041"/>
      <c r="BE32" s="972" t="s">
        <v>584</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397</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554</v>
      </c>
      <c r="AG63" s="959"/>
      <c r="AH63" s="959"/>
      <c r="AI63" s="959"/>
      <c r="AJ63" s="1022"/>
      <c r="AK63" s="1023"/>
      <c r="AL63" s="963"/>
      <c r="AM63" s="963"/>
      <c r="AN63" s="963"/>
      <c r="AO63" s="963"/>
      <c r="AP63" s="959">
        <v>3699</v>
      </c>
      <c r="AQ63" s="959"/>
      <c r="AR63" s="959"/>
      <c r="AS63" s="959"/>
      <c r="AT63" s="959"/>
      <c r="AU63" s="959">
        <v>2679</v>
      </c>
      <c r="AV63" s="959"/>
      <c r="AW63" s="959"/>
      <c r="AX63" s="959"/>
      <c r="AY63" s="959"/>
      <c r="AZ63" s="1017"/>
      <c r="BA63" s="1017"/>
      <c r="BB63" s="1017"/>
      <c r="BC63" s="1017"/>
      <c r="BD63" s="1017"/>
      <c r="BE63" s="960"/>
      <c r="BF63" s="960"/>
      <c r="BG63" s="960"/>
      <c r="BH63" s="960"/>
      <c r="BI63" s="961"/>
      <c r="BJ63" s="1018" t="s">
        <v>399</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418</v>
      </c>
      <c r="B66" s="1004"/>
      <c r="C66" s="1004"/>
      <c r="D66" s="1004"/>
      <c r="E66" s="1004"/>
      <c r="F66" s="1004"/>
      <c r="G66" s="1004"/>
      <c r="H66" s="1004"/>
      <c r="I66" s="1004"/>
      <c r="J66" s="1004"/>
      <c r="K66" s="1004"/>
      <c r="L66" s="1004"/>
      <c r="M66" s="1004"/>
      <c r="N66" s="1004"/>
      <c r="O66" s="1004"/>
      <c r="P66" s="1005"/>
      <c r="Q66" s="989" t="s">
        <v>419</v>
      </c>
      <c r="R66" s="990"/>
      <c r="S66" s="990"/>
      <c r="T66" s="990"/>
      <c r="U66" s="991"/>
      <c r="V66" s="989" t="s">
        <v>420</v>
      </c>
      <c r="W66" s="990"/>
      <c r="X66" s="990"/>
      <c r="Y66" s="990"/>
      <c r="Z66" s="991"/>
      <c r="AA66" s="989" t="s">
        <v>421</v>
      </c>
      <c r="AB66" s="990"/>
      <c r="AC66" s="990"/>
      <c r="AD66" s="990"/>
      <c r="AE66" s="991"/>
      <c r="AF66" s="1009" t="s">
        <v>422</v>
      </c>
      <c r="AG66" s="1010"/>
      <c r="AH66" s="1010"/>
      <c r="AI66" s="1010"/>
      <c r="AJ66" s="1011"/>
      <c r="AK66" s="989" t="s">
        <v>423</v>
      </c>
      <c r="AL66" s="1004"/>
      <c r="AM66" s="1004"/>
      <c r="AN66" s="1004"/>
      <c r="AO66" s="1005"/>
      <c r="AP66" s="989" t="s">
        <v>407</v>
      </c>
      <c r="AQ66" s="990"/>
      <c r="AR66" s="990"/>
      <c r="AS66" s="990"/>
      <c r="AT66" s="991"/>
      <c r="AU66" s="989" t="s">
        <v>424</v>
      </c>
      <c r="AV66" s="990"/>
      <c r="AW66" s="990"/>
      <c r="AX66" s="990"/>
      <c r="AY66" s="991"/>
      <c r="AZ66" s="989" t="s">
        <v>385</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585</v>
      </c>
      <c r="C68" s="986"/>
      <c r="D68" s="986"/>
      <c r="E68" s="986"/>
      <c r="F68" s="986"/>
      <c r="G68" s="986"/>
      <c r="H68" s="986"/>
      <c r="I68" s="986"/>
      <c r="J68" s="986"/>
      <c r="K68" s="986"/>
      <c r="L68" s="986"/>
      <c r="M68" s="986"/>
      <c r="N68" s="986"/>
      <c r="O68" s="986"/>
      <c r="P68" s="987"/>
      <c r="Q68" s="988">
        <v>3471</v>
      </c>
      <c r="R68" s="982"/>
      <c r="S68" s="982"/>
      <c r="T68" s="982"/>
      <c r="U68" s="982"/>
      <c r="V68" s="982">
        <v>3339</v>
      </c>
      <c r="W68" s="982"/>
      <c r="X68" s="982"/>
      <c r="Y68" s="982"/>
      <c r="Z68" s="982"/>
      <c r="AA68" s="982">
        <v>131</v>
      </c>
      <c r="AB68" s="982"/>
      <c r="AC68" s="982"/>
      <c r="AD68" s="982"/>
      <c r="AE68" s="982"/>
      <c r="AF68" s="982">
        <v>113</v>
      </c>
      <c r="AG68" s="982"/>
      <c r="AH68" s="982"/>
      <c r="AI68" s="982"/>
      <c r="AJ68" s="982"/>
      <c r="AK68" s="982">
        <v>48</v>
      </c>
      <c r="AL68" s="982"/>
      <c r="AM68" s="982"/>
      <c r="AN68" s="982"/>
      <c r="AO68" s="982"/>
      <c r="AP68" s="982">
        <v>2792</v>
      </c>
      <c r="AQ68" s="982"/>
      <c r="AR68" s="982"/>
      <c r="AS68" s="982"/>
      <c r="AT68" s="982"/>
      <c r="AU68" s="982">
        <v>132</v>
      </c>
      <c r="AV68" s="982"/>
      <c r="AW68" s="982"/>
      <c r="AX68" s="982"/>
      <c r="AY68" s="982"/>
      <c r="AZ68" s="983" t="s">
        <v>592</v>
      </c>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586</v>
      </c>
      <c r="C69" s="975"/>
      <c r="D69" s="975"/>
      <c r="E69" s="975"/>
      <c r="F69" s="975"/>
      <c r="G69" s="975"/>
      <c r="H69" s="975"/>
      <c r="I69" s="975"/>
      <c r="J69" s="975"/>
      <c r="K69" s="975"/>
      <c r="L69" s="975"/>
      <c r="M69" s="975"/>
      <c r="N69" s="975"/>
      <c r="O69" s="975"/>
      <c r="P69" s="976"/>
      <c r="Q69" s="977">
        <v>2970</v>
      </c>
      <c r="R69" s="971"/>
      <c r="S69" s="971"/>
      <c r="T69" s="971"/>
      <c r="U69" s="971"/>
      <c r="V69" s="971">
        <v>2839</v>
      </c>
      <c r="W69" s="971"/>
      <c r="X69" s="971"/>
      <c r="Y69" s="971"/>
      <c r="Z69" s="971"/>
      <c r="AA69" s="971">
        <v>131</v>
      </c>
      <c r="AB69" s="971"/>
      <c r="AC69" s="971"/>
      <c r="AD69" s="971"/>
      <c r="AE69" s="971"/>
      <c r="AF69" s="971">
        <v>131</v>
      </c>
      <c r="AG69" s="971"/>
      <c r="AH69" s="971"/>
      <c r="AI69" s="971"/>
      <c r="AJ69" s="971"/>
      <c r="AK69" s="971" t="s">
        <v>519</v>
      </c>
      <c r="AL69" s="971"/>
      <c r="AM69" s="971"/>
      <c r="AN69" s="971"/>
      <c r="AO69" s="971"/>
      <c r="AP69" s="971">
        <v>894</v>
      </c>
      <c r="AQ69" s="971"/>
      <c r="AR69" s="971"/>
      <c r="AS69" s="971"/>
      <c r="AT69" s="971"/>
      <c r="AU69" s="971">
        <v>55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587</v>
      </c>
      <c r="C70" s="975"/>
      <c r="D70" s="975"/>
      <c r="E70" s="975"/>
      <c r="F70" s="975"/>
      <c r="G70" s="975"/>
      <c r="H70" s="975"/>
      <c r="I70" s="975"/>
      <c r="J70" s="975"/>
      <c r="K70" s="975"/>
      <c r="L70" s="975"/>
      <c r="M70" s="975"/>
      <c r="N70" s="975"/>
      <c r="O70" s="975"/>
      <c r="P70" s="976"/>
      <c r="Q70" s="977">
        <v>61</v>
      </c>
      <c r="R70" s="971"/>
      <c r="S70" s="971"/>
      <c r="T70" s="971"/>
      <c r="U70" s="971"/>
      <c r="V70" s="971">
        <v>56</v>
      </c>
      <c r="W70" s="971"/>
      <c r="X70" s="971"/>
      <c r="Y70" s="971"/>
      <c r="Z70" s="971"/>
      <c r="AA70" s="971">
        <v>5</v>
      </c>
      <c r="AB70" s="971"/>
      <c r="AC70" s="971"/>
      <c r="AD70" s="971"/>
      <c r="AE70" s="971"/>
      <c r="AF70" s="971">
        <v>5</v>
      </c>
      <c r="AG70" s="971"/>
      <c r="AH70" s="971"/>
      <c r="AI70" s="971"/>
      <c r="AJ70" s="971"/>
      <c r="AK70" s="971" t="s">
        <v>519</v>
      </c>
      <c r="AL70" s="971"/>
      <c r="AM70" s="971"/>
      <c r="AN70" s="971"/>
      <c r="AO70" s="971"/>
      <c r="AP70" s="971" t="s">
        <v>519</v>
      </c>
      <c r="AQ70" s="971"/>
      <c r="AR70" s="971"/>
      <c r="AS70" s="971"/>
      <c r="AT70" s="971"/>
      <c r="AU70" s="971" t="s">
        <v>519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588</v>
      </c>
      <c r="C71" s="975"/>
      <c r="D71" s="975"/>
      <c r="E71" s="975"/>
      <c r="F71" s="975"/>
      <c r="G71" s="975"/>
      <c r="H71" s="975"/>
      <c r="I71" s="975"/>
      <c r="J71" s="975"/>
      <c r="K71" s="975"/>
      <c r="L71" s="975"/>
      <c r="M71" s="975"/>
      <c r="N71" s="975"/>
      <c r="O71" s="975"/>
      <c r="P71" s="976"/>
      <c r="Q71" s="977">
        <v>6958</v>
      </c>
      <c r="R71" s="971"/>
      <c r="S71" s="971"/>
      <c r="T71" s="971"/>
      <c r="U71" s="971"/>
      <c r="V71" s="971">
        <v>6929</v>
      </c>
      <c r="W71" s="971"/>
      <c r="X71" s="971"/>
      <c r="Y71" s="971"/>
      <c r="Z71" s="971"/>
      <c r="AA71" s="971">
        <v>29</v>
      </c>
      <c r="AB71" s="971"/>
      <c r="AC71" s="971"/>
      <c r="AD71" s="971"/>
      <c r="AE71" s="971"/>
      <c r="AF71" s="971">
        <v>29</v>
      </c>
      <c r="AG71" s="971"/>
      <c r="AH71" s="971"/>
      <c r="AI71" s="971"/>
      <c r="AJ71" s="971"/>
      <c r="AK71" s="971">
        <v>90</v>
      </c>
      <c r="AL71" s="971"/>
      <c r="AM71" s="971"/>
      <c r="AN71" s="971"/>
      <c r="AO71" s="971"/>
      <c r="AP71" s="971" t="s">
        <v>519</v>
      </c>
      <c r="AQ71" s="971"/>
      <c r="AR71" s="971"/>
      <c r="AS71" s="971"/>
      <c r="AT71" s="971"/>
      <c r="AU71" s="971" t="s">
        <v>519</v>
      </c>
      <c r="AV71" s="971"/>
      <c r="AW71" s="971"/>
      <c r="AX71" s="971"/>
      <c r="AY71" s="971"/>
      <c r="AZ71" s="972" t="s">
        <v>593</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589</v>
      </c>
      <c r="C72" s="975"/>
      <c r="D72" s="975"/>
      <c r="E72" s="975"/>
      <c r="F72" s="975"/>
      <c r="G72" s="975"/>
      <c r="H72" s="975"/>
      <c r="I72" s="975"/>
      <c r="J72" s="975"/>
      <c r="K72" s="975"/>
      <c r="L72" s="975"/>
      <c r="M72" s="975"/>
      <c r="N72" s="975"/>
      <c r="O72" s="975"/>
      <c r="P72" s="976"/>
      <c r="Q72" s="977">
        <v>267</v>
      </c>
      <c r="R72" s="971"/>
      <c r="S72" s="971"/>
      <c r="T72" s="971"/>
      <c r="U72" s="971"/>
      <c r="V72" s="971">
        <v>235</v>
      </c>
      <c r="W72" s="971"/>
      <c r="X72" s="971"/>
      <c r="Y72" s="971"/>
      <c r="Z72" s="971"/>
      <c r="AA72" s="971">
        <v>32</v>
      </c>
      <c r="AB72" s="971"/>
      <c r="AC72" s="971"/>
      <c r="AD72" s="971"/>
      <c r="AE72" s="971"/>
      <c r="AF72" s="971">
        <v>32</v>
      </c>
      <c r="AG72" s="971"/>
      <c r="AH72" s="971"/>
      <c r="AI72" s="971"/>
      <c r="AJ72" s="971"/>
      <c r="AK72" s="971" t="s">
        <v>519</v>
      </c>
      <c r="AL72" s="971"/>
      <c r="AM72" s="971"/>
      <c r="AN72" s="971"/>
      <c r="AO72" s="971"/>
      <c r="AP72" s="971" t="s">
        <v>519</v>
      </c>
      <c r="AQ72" s="971"/>
      <c r="AR72" s="971"/>
      <c r="AS72" s="971"/>
      <c r="AT72" s="971"/>
      <c r="AU72" s="971" t="s">
        <v>519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590</v>
      </c>
      <c r="C73" s="975"/>
      <c r="D73" s="975"/>
      <c r="E73" s="975"/>
      <c r="F73" s="975"/>
      <c r="G73" s="975"/>
      <c r="H73" s="975"/>
      <c r="I73" s="975"/>
      <c r="J73" s="975"/>
      <c r="K73" s="975"/>
      <c r="L73" s="975"/>
      <c r="M73" s="975"/>
      <c r="N73" s="975"/>
      <c r="O73" s="975"/>
      <c r="P73" s="976"/>
      <c r="Q73" s="977">
        <v>279696</v>
      </c>
      <c r="R73" s="971"/>
      <c r="S73" s="971"/>
      <c r="T73" s="971"/>
      <c r="U73" s="971"/>
      <c r="V73" s="971">
        <v>267445</v>
      </c>
      <c r="W73" s="971"/>
      <c r="X73" s="971"/>
      <c r="Y73" s="971"/>
      <c r="Z73" s="971"/>
      <c r="AA73" s="971">
        <v>12251</v>
      </c>
      <c r="AB73" s="971"/>
      <c r="AC73" s="971"/>
      <c r="AD73" s="971"/>
      <c r="AE73" s="971"/>
      <c r="AF73" s="971">
        <v>12251</v>
      </c>
      <c r="AG73" s="971"/>
      <c r="AH73" s="971"/>
      <c r="AI73" s="971"/>
      <c r="AJ73" s="971"/>
      <c r="AK73" s="971" t="s">
        <v>519</v>
      </c>
      <c r="AL73" s="971"/>
      <c r="AM73" s="971"/>
      <c r="AN73" s="971"/>
      <c r="AO73" s="971"/>
      <c r="AP73" s="971" t="s">
        <v>519</v>
      </c>
      <c r="AQ73" s="971"/>
      <c r="AR73" s="971"/>
      <c r="AS73" s="971"/>
      <c r="AT73" s="971"/>
      <c r="AU73" s="971" t="s">
        <v>519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591</v>
      </c>
      <c r="C74" s="975"/>
      <c r="D74" s="975"/>
      <c r="E74" s="975"/>
      <c r="F74" s="975"/>
      <c r="G74" s="975"/>
      <c r="H74" s="975"/>
      <c r="I74" s="975"/>
      <c r="J74" s="975"/>
      <c r="K74" s="975"/>
      <c r="L74" s="975"/>
      <c r="M74" s="975"/>
      <c r="N74" s="975"/>
      <c r="O74" s="975"/>
      <c r="P74" s="976"/>
      <c r="Q74" s="977">
        <v>42</v>
      </c>
      <c r="R74" s="971"/>
      <c r="S74" s="971"/>
      <c r="T74" s="971"/>
      <c r="U74" s="971"/>
      <c r="V74" s="971">
        <v>35</v>
      </c>
      <c r="W74" s="971"/>
      <c r="X74" s="971"/>
      <c r="Y74" s="971"/>
      <c r="Z74" s="971"/>
      <c r="AA74" s="971">
        <v>7</v>
      </c>
      <c r="AB74" s="971"/>
      <c r="AC74" s="971"/>
      <c r="AD74" s="971"/>
      <c r="AE74" s="971"/>
      <c r="AF74" s="971">
        <v>7</v>
      </c>
      <c r="AG74" s="971"/>
      <c r="AH74" s="971"/>
      <c r="AI74" s="971"/>
      <c r="AJ74" s="971"/>
      <c r="AK74" s="971" t="s">
        <v>519</v>
      </c>
      <c r="AL74" s="971"/>
      <c r="AM74" s="971"/>
      <c r="AN74" s="971"/>
      <c r="AO74" s="971"/>
      <c r="AP74" s="971" t="s">
        <v>519</v>
      </c>
      <c r="AQ74" s="971"/>
      <c r="AR74" s="971"/>
      <c r="AS74" s="971"/>
      <c r="AT74" s="971"/>
      <c r="AU74" s="971" t="s">
        <v>519</v>
      </c>
      <c r="AV74" s="971"/>
      <c r="AW74" s="971"/>
      <c r="AX74" s="971"/>
      <c r="AY74" s="971"/>
      <c r="AZ74" s="972" t="s">
        <v>594</v>
      </c>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12568</v>
      </c>
      <c r="AG88" s="959"/>
      <c r="AH88" s="959"/>
      <c r="AI88" s="959"/>
      <c r="AJ88" s="959"/>
      <c r="AK88" s="963"/>
      <c r="AL88" s="963"/>
      <c r="AM88" s="963"/>
      <c r="AN88" s="963"/>
      <c r="AO88" s="963"/>
      <c r="AP88" s="959">
        <v>3686</v>
      </c>
      <c r="AQ88" s="959"/>
      <c r="AR88" s="959"/>
      <c r="AS88" s="959"/>
      <c r="AT88" s="959"/>
      <c r="AU88" s="959">
        <v>187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315</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315</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315</v>
      </c>
      <c r="DR109" s="896"/>
      <c r="DS109" s="896"/>
      <c r="DT109" s="896"/>
      <c r="DU109" s="897"/>
      <c r="DV109" s="898" t="s">
        <v>436</v>
      </c>
      <c r="DW109" s="896"/>
      <c r="DX109" s="896"/>
      <c r="DY109" s="896"/>
      <c r="DZ109" s="929"/>
    </row>
    <row r="110" spans="1:131" s="230" customFormat="1" ht="26.25" customHeight="1" x14ac:dyDescent="0.15">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375268</v>
      </c>
      <c r="AB110" s="889"/>
      <c r="AC110" s="889"/>
      <c r="AD110" s="889"/>
      <c r="AE110" s="890"/>
      <c r="AF110" s="891">
        <v>395540</v>
      </c>
      <c r="AG110" s="889"/>
      <c r="AH110" s="889"/>
      <c r="AI110" s="889"/>
      <c r="AJ110" s="890"/>
      <c r="AK110" s="891">
        <v>396521</v>
      </c>
      <c r="AL110" s="889"/>
      <c r="AM110" s="889"/>
      <c r="AN110" s="889"/>
      <c r="AO110" s="890"/>
      <c r="AP110" s="892">
        <v>13.3</v>
      </c>
      <c r="AQ110" s="893"/>
      <c r="AR110" s="893"/>
      <c r="AS110" s="893"/>
      <c r="AT110" s="894"/>
      <c r="AU110" s="930" t="s">
        <v>74</v>
      </c>
      <c r="AV110" s="931"/>
      <c r="AW110" s="931"/>
      <c r="AX110" s="931"/>
      <c r="AY110" s="931"/>
      <c r="AZ110" s="840" t="s">
        <v>439</v>
      </c>
      <c r="BA110" s="808"/>
      <c r="BB110" s="808"/>
      <c r="BC110" s="808"/>
      <c r="BD110" s="808"/>
      <c r="BE110" s="808"/>
      <c r="BF110" s="808"/>
      <c r="BG110" s="808"/>
      <c r="BH110" s="808"/>
      <c r="BI110" s="808"/>
      <c r="BJ110" s="808"/>
      <c r="BK110" s="808"/>
      <c r="BL110" s="808"/>
      <c r="BM110" s="808"/>
      <c r="BN110" s="808"/>
      <c r="BO110" s="808"/>
      <c r="BP110" s="809"/>
      <c r="BQ110" s="841">
        <v>3973150</v>
      </c>
      <c r="BR110" s="825"/>
      <c r="BS110" s="825"/>
      <c r="BT110" s="825"/>
      <c r="BU110" s="825"/>
      <c r="BV110" s="825">
        <v>4001623</v>
      </c>
      <c r="BW110" s="825"/>
      <c r="BX110" s="825"/>
      <c r="BY110" s="825"/>
      <c r="BZ110" s="825"/>
      <c r="CA110" s="825">
        <v>3839138</v>
      </c>
      <c r="CB110" s="825"/>
      <c r="CC110" s="825"/>
      <c r="CD110" s="825"/>
      <c r="CE110" s="825"/>
      <c r="CF110" s="863">
        <v>128.6</v>
      </c>
      <c r="CG110" s="864"/>
      <c r="CH110" s="864"/>
      <c r="CI110" s="864"/>
      <c r="CJ110" s="864"/>
      <c r="CK110" s="926" t="s">
        <v>440</v>
      </c>
      <c r="CL110" s="883"/>
      <c r="CM110" s="84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442</v>
      </c>
      <c r="DH110" s="825"/>
      <c r="DI110" s="825"/>
      <c r="DJ110" s="825"/>
      <c r="DK110" s="825"/>
      <c r="DL110" s="825" t="s">
        <v>443</v>
      </c>
      <c r="DM110" s="825"/>
      <c r="DN110" s="825"/>
      <c r="DO110" s="825"/>
      <c r="DP110" s="825"/>
      <c r="DQ110" s="825" t="s">
        <v>442</v>
      </c>
      <c r="DR110" s="825"/>
      <c r="DS110" s="825"/>
      <c r="DT110" s="825"/>
      <c r="DU110" s="825"/>
      <c r="DV110" s="826" t="s">
        <v>444</v>
      </c>
      <c r="DW110" s="826"/>
      <c r="DX110" s="826"/>
      <c r="DY110" s="826"/>
      <c r="DZ110" s="827"/>
    </row>
    <row r="111" spans="1:131" s="230" customFormat="1" ht="26.25" customHeight="1" x14ac:dyDescent="0.15">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442</v>
      </c>
      <c r="AB111" s="913"/>
      <c r="AC111" s="913"/>
      <c r="AD111" s="913"/>
      <c r="AE111" s="914"/>
      <c r="AF111" s="915" t="s">
        <v>444</v>
      </c>
      <c r="AG111" s="913"/>
      <c r="AH111" s="913"/>
      <c r="AI111" s="913"/>
      <c r="AJ111" s="914"/>
      <c r="AK111" s="915" t="s">
        <v>442</v>
      </c>
      <c r="AL111" s="913"/>
      <c r="AM111" s="913"/>
      <c r="AN111" s="913"/>
      <c r="AO111" s="914"/>
      <c r="AP111" s="916" t="s">
        <v>444</v>
      </c>
      <c r="AQ111" s="917"/>
      <c r="AR111" s="917"/>
      <c r="AS111" s="917"/>
      <c r="AT111" s="918"/>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t="s">
        <v>447</v>
      </c>
      <c r="BR111" s="817"/>
      <c r="BS111" s="817"/>
      <c r="BT111" s="817"/>
      <c r="BU111" s="817"/>
      <c r="BV111" s="817" t="s">
        <v>442</v>
      </c>
      <c r="BW111" s="817"/>
      <c r="BX111" s="817"/>
      <c r="BY111" s="817"/>
      <c r="BZ111" s="817"/>
      <c r="CA111" s="817" t="s">
        <v>444</v>
      </c>
      <c r="CB111" s="817"/>
      <c r="CC111" s="817"/>
      <c r="CD111" s="817"/>
      <c r="CE111" s="817"/>
      <c r="CF111" s="872" t="s">
        <v>442</v>
      </c>
      <c r="CG111" s="873"/>
      <c r="CH111" s="873"/>
      <c r="CI111" s="873"/>
      <c r="CJ111" s="873"/>
      <c r="CK111" s="927"/>
      <c r="CL111" s="885"/>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444</v>
      </c>
      <c r="DH111" s="817"/>
      <c r="DI111" s="817"/>
      <c r="DJ111" s="817"/>
      <c r="DK111" s="817"/>
      <c r="DL111" s="817" t="s">
        <v>444</v>
      </c>
      <c r="DM111" s="817"/>
      <c r="DN111" s="817"/>
      <c r="DO111" s="817"/>
      <c r="DP111" s="817"/>
      <c r="DQ111" s="817" t="s">
        <v>442</v>
      </c>
      <c r="DR111" s="817"/>
      <c r="DS111" s="817"/>
      <c r="DT111" s="817"/>
      <c r="DU111" s="817"/>
      <c r="DV111" s="794" t="s">
        <v>444</v>
      </c>
      <c r="DW111" s="794"/>
      <c r="DX111" s="794"/>
      <c r="DY111" s="794"/>
      <c r="DZ111" s="795"/>
    </row>
    <row r="112" spans="1:131" s="230" customFormat="1" ht="26.25" customHeight="1" x14ac:dyDescent="0.15">
      <c r="A112" s="919" t="s">
        <v>449</v>
      </c>
      <c r="B112" s="920"/>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442</v>
      </c>
      <c r="AB112" s="780"/>
      <c r="AC112" s="780"/>
      <c r="AD112" s="780"/>
      <c r="AE112" s="781"/>
      <c r="AF112" s="782" t="s">
        <v>444</v>
      </c>
      <c r="AG112" s="780"/>
      <c r="AH112" s="780"/>
      <c r="AI112" s="780"/>
      <c r="AJ112" s="781"/>
      <c r="AK112" s="782" t="s">
        <v>444</v>
      </c>
      <c r="AL112" s="780"/>
      <c r="AM112" s="780"/>
      <c r="AN112" s="780"/>
      <c r="AO112" s="781"/>
      <c r="AP112" s="821" t="s">
        <v>444</v>
      </c>
      <c r="AQ112" s="822"/>
      <c r="AR112" s="822"/>
      <c r="AS112" s="822"/>
      <c r="AT112" s="823"/>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3248083</v>
      </c>
      <c r="BR112" s="817"/>
      <c r="BS112" s="817"/>
      <c r="BT112" s="817"/>
      <c r="BU112" s="817"/>
      <c r="BV112" s="817">
        <v>2860622</v>
      </c>
      <c r="BW112" s="817"/>
      <c r="BX112" s="817"/>
      <c r="BY112" s="817"/>
      <c r="BZ112" s="817"/>
      <c r="CA112" s="817">
        <v>2678564</v>
      </c>
      <c r="CB112" s="817"/>
      <c r="CC112" s="817"/>
      <c r="CD112" s="817"/>
      <c r="CE112" s="817"/>
      <c r="CF112" s="872">
        <v>89.7</v>
      </c>
      <c r="CG112" s="873"/>
      <c r="CH112" s="873"/>
      <c r="CI112" s="873"/>
      <c r="CJ112" s="873"/>
      <c r="CK112" s="927"/>
      <c r="CL112" s="885"/>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442</v>
      </c>
      <c r="DH112" s="817"/>
      <c r="DI112" s="817"/>
      <c r="DJ112" s="817"/>
      <c r="DK112" s="817"/>
      <c r="DL112" s="817" t="s">
        <v>444</v>
      </c>
      <c r="DM112" s="817"/>
      <c r="DN112" s="817"/>
      <c r="DO112" s="817"/>
      <c r="DP112" s="817"/>
      <c r="DQ112" s="817" t="s">
        <v>442</v>
      </c>
      <c r="DR112" s="817"/>
      <c r="DS112" s="817"/>
      <c r="DT112" s="817"/>
      <c r="DU112" s="817"/>
      <c r="DV112" s="794" t="s">
        <v>453</v>
      </c>
      <c r="DW112" s="794"/>
      <c r="DX112" s="794"/>
      <c r="DY112" s="794"/>
      <c r="DZ112" s="795"/>
    </row>
    <row r="113" spans="1:130" s="230" customFormat="1" ht="26.25" customHeight="1" x14ac:dyDescent="0.15">
      <c r="A113" s="921"/>
      <c r="B113" s="922"/>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334424</v>
      </c>
      <c r="AB113" s="913"/>
      <c r="AC113" s="913"/>
      <c r="AD113" s="913"/>
      <c r="AE113" s="914"/>
      <c r="AF113" s="915">
        <v>315167</v>
      </c>
      <c r="AG113" s="913"/>
      <c r="AH113" s="913"/>
      <c r="AI113" s="913"/>
      <c r="AJ113" s="914"/>
      <c r="AK113" s="915">
        <v>333073</v>
      </c>
      <c r="AL113" s="913"/>
      <c r="AM113" s="913"/>
      <c r="AN113" s="913"/>
      <c r="AO113" s="914"/>
      <c r="AP113" s="916">
        <v>11.2</v>
      </c>
      <c r="AQ113" s="917"/>
      <c r="AR113" s="917"/>
      <c r="AS113" s="917"/>
      <c r="AT113" s="918"/>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186693</v>
      </c>
      <c r="BR113" s="817"/>
      <c r="BS113" s="817"/>
      <c r="BT113" s="817"/>
      <c r="BU113" s="817"/>
      <c r="BV113" s="817">
        <v>190725</v>
      </c>
      <c r="BW113" s="817"/>
      <c r="BX113" s="817"/>
      <c r="BY113" s="817"/>
      <c r="BZ113" s="817"/>
      <c r="CA113" s="817">
        <v>186865</v>
      </c>
      <c r="CB113" s="817"/>
      <c r="CC113" s="817"/>
      <c r="CD113" s="817"/>
      <c r="CE113" s="817"/>
      <c r="CF113" s="872">
        <v>6.3</v>
      </c>
      <c r="CG113" s="873"/>
      <c r="CH113" s="873"/>
      <c r="CI113" s="873"/>
      <c r="CJ113" s="873"/>
      <c r="CK113" s="927"/>
      <c r="CL113" s="885"/>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444</v>
      </c>
      <c r="DH113" s="780"/>
      <c r="DI113" s="780"/>
      <c r="DJ113" s="780"/>
      <c r="DK113" s="781"/>
      <c r="DL113" s="782" t="s">
        <v>443</v>
      </c>
      <c r="DM113" s="780"/>
      <c r="DN113" s="780"/>
      <c r="DO113" s="780"/>
      <c r="DP113" s="781"/>
      <c r="DQ113" s="782" t="s">
        <v>442</v>
      </c>
      <c r="DR113" s="780"/>
      <c r="DS113" s="780"/>
      <c r="DT113" s="780"/>
      <c r="DU113" s="781"/>
      <c r="DV113" s="821" t="s">
        <v>444</v>
      </c>
      <c r="DW113" s="822"/>
      <c r="DX113" s="822"/>
      <c r="DY113" s="822"/>
      <c r="DZ113" s="823"/>
    </row>
    <row r="114" spans="1:130" s="230" customFormat="1" ht="26.25" customHeight="1" x14ac:dyDescent="0.15">
      <c r="A114" s="921"/>
      <c r="B114" s="922"/>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21596</v>
      </c>
      <c r="AB114" s="780"/>
      <c r="AC114" s="780"/>
      <c r="AD114" s="780"/>
      <c r="AE114" s="781"/>
      <c r="AF114" s="782">
        <v>25759</v>
      </c>
      <c r="AG114" s="780"/>
      <c r="AH114" s="780"/>
      <c r="AI114" s="780"/>
      <c r="AJ114" s="781"/>
      <c r="AK114" s="782">
        <v>30151</v>
      </c>
      <c r="AL114" s="780"/>
      <c r="AM114" s="780"/>
      <c r="AN114" s="780"/>
      <c r="AO114" s="781"/>
      <c r="AP114" s="821">
        <v>1</v>
      </c>
      <c r="AQ114" s="822"/>
      <c r="AR114" s="822"/>
      <c r="AS114" s="822"/>
      <c r="AT114" s="823"/>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t="s">
        <v>447</v>
      </c>
      <c r="BR114" s="817"/>
      <c r="BS114" s="817"/>
      <c r="BT114" s="817"/>
      <c r="BU114" s="817"/>
      <c r="BV114" s="817">
        <v>42482</v>
      </c>
      <c r="BW114" s="817"/>
      <c r="BX114" s="817"/>
      <c r="BY114" s="817"/>
      <c r="BZ114" s="817"/>
      <c r="CA114" s="817">
        <v>80868</v>
      </c>
      <c r="CB114" s="817"/>
      <c r="CC114" s="817"/>
      <c r="CD114" s="817"/>
      <c r="CE114" s="817"/>
      <c r="CF114" s="872">
        <v>2.7</v>
      </c>
      <c r="CG114" s="873"/>
      <c r="CH114" s="873"/>
      <c r="CI114" s="873"/>
      <c r="CJ114" s="873"/>
      <c r="CK114" s="927"/>
      <c r="CL114" s="885"/>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444</v>
      </c>
      <c r="DH114" s="780"/>
      <c r="DI114" s="780"/>
      <c r="DJ114" s="780"/>
      <c r="DK114" s="781"/>
      <c r="DL114" s="782" t="s">
        <v>442</v>
      </c>
      <c r="DM114" s="780"/>
      <c r="DN114" s="780"/>
      <c r="DO114" s="780"/>
      <c r="DP114" s="781"/>
      <c r="DQ114" s="782" t="s">
        <v>442</v>
      </c>
      <c r="DR114" s="780"/>
      <c r="DS114" s="780"/>
      <c r="DT114" s="780"/>
      <c r="DU114" s="781"/>
      <c r="DV114" s="821" t="s">
        <v>444</v>
      </c>
      <c r="DW114" s="822"/>
      <c r="DX114" s="822"/>
      <c r="DY114" s="822"/>
      <c r="DZ114" s="823"/>
    </row>
    <row r="115" spans="1:130" s="230" customFormat="1" ht="26.25" customHeight="1" x14ac:dyDescent="0.15">
      <c r="A115" s="921"/>
      <c r="B115" s="922"/>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442</v>
      </c>
      <c r="AB115" s="913"/>
      <c r="AC115" s="913"/>
      <c r="AD115" s="913"/>
      <c r="AE115" s="914"/>
      <c r="AF115" s="915" t="s">
        <v>444</v>
      </c>
      <c r="AG115" s="913"/>
      <c r="AH115" s="913"/>
      <c r="AI115" s="913"/>
      <c r="AJ115" s="914"/>
      <c r="AK115" s="915" t="s">
        <v>444</v>
      </c>
      <c r="AL115" s="913"/>
      <c r="AM115" s="913"/>
      <c r="AN115" s="913"/>
      <c r="AO115" s="914"/>
      <c r="AP115" s="916" t="s">
        <v>444</v>
      </c>
      <c r="AQ115" s="917"/>
      <c r="AR115" s="917"/>
      <c r="AS115" s="917"/>
      <c r="AT115" s="918"/>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t="s">
        <v>442</v>
      </c>
      <c r="BR115" s="817"/>
      <c r="BS115" s="817"/>
      <c r="BT115" s="817"/>
      <c r="BU115" s="817"/>
      <c r="BV115" s="817" t="s">
        <v>442</v>
      </c>
      <c r="BW115" s="817"/>
      <c r="BX115" s="817"/>
      <c r="BY115" s="817"/>
      <c r="BZ115" s="817"/>
      <c r="CA115" s="817" t="s">
        <v>442</v>
      </c>
      <c r="CB115" s="817"/>
      <c r="CC115" s="817"/>
      <c r="CD115" s="817"/>
      <c r="CE115" s="817"/>
      <c r="CF115" s="872" t="s">
        <v>442</v>
      </c>
      <c r="CG115" s="873"/>
      <c r="CH115" s="873"/>
      <c r="CI115" s="873"/>
      <c r="CJ115" s="873"/>
      <c r="CK115" s="927"/>
      <c r="CL115" s="885"/>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444</v>
      </c>
      <c r="DH115" s="780"/>
      <c r="DI115" s="780"/>
      <c r="DJ115" s="780"/>
      <c r="DK115" s="781"/>
      <c r="DL115" s="782" t="s">
        <v>442</v>
      </c>
      <c r="DM115" s="780"/>
      <c r="DN115" s="780"/>
      <c r="DO115" s="780"/>
      <c r="DP115" s="781"/>
      <c r="DQ115" s="782" t="s">
        <v>444</v>
      </c>
      <c r="DR115" s="780"/>
      <c r="DS115" s="780"/>
      <c r="DT115" s="780"/>
      <c r="DU115" s="781"/>
      <c r="DV115" s="821" t="s">
        <v>442</v>
      </c>
      <c r="DW115" s="822"/>
      <c r="DX115" s="822"/>
      <c r="DY115" s="822"/>
      <c r="DZ115" s="823"/>
    </row>
    <row r="116" spans="1:130" s="230" customFormat="1" ht="26.25" customHeight="1" x14ac:dyDescent="0.15">
      <c r="A116" s="923"/>
      <c r="B116" s="924"/>
      <c r="C116" s="819" t="s">
        <v>463</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444</v>
      </c>
      <c r="AB116" s="780"/>
      <c r="AC116" s="780"/>
      <c r="AD116" s="780"/>
      <c r="AE116" s="781"/>
      <c r="AF116" s="782" t="s">
        <v>444</v>
      </c>
      <c r="AG116" s="780"/>
      <c r="AH116" s="780"/>
      <c r="AI116" s="780"/>
      <c r="AJ116" s="781"/>
      <c r="AK116" s="782" t="s">
        <v>453</v>
      </c>
      <c r="AL116" s="780"/>
      <c r="AM116" s="780"/>
      <c r="AN116" s="780"/>
      <c r="AO116" s="781"/>
      <c r="AP116" s="821" t="s">
        <v>447</v>
      </c>
      <c r="AQ116" s="822"/>
      <c r="AR116" s="822"/>
      <c r="AS116" s="822"/>
      <c r="AT116" s="823"/>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444</v>
      </c>
      <c r="BR116" s="817"/>
      <c r="BS116" s="817"/>
      <c r="BT116" s="817"/>
      <c r="BU116" s="817"/>
      <c r="BV116" s="817" t="s">
        <v>442</v>
      </c>
      <c r="BW116" s="817"/>
      <c r="BX116" s="817"/>
      <c r="BY116" s="817"/>
      <c r="BZ116" s="817"/>
      <c r="CA116" s="817" t="s">
        <v>444</v>
      </c>
      <c r="CB116" s="817"/>
      <c r="CC116" s="817"/>
      <c r="CD116" s="817"/>
      <c r="CE116" s="817"/>
      <c r="CF116" s="872" t="s">
        <v>443</v>
      </c>
      <c r="CG116" s="873"/>
      <c r="CH116" s="873"/>
      <c r="CI116" s="873"/>
      <c r="CJ116" s="873"/>
      <c r="CK116" s="927"/>
      <c r="CL116" s="885"/>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453</v>
      </c>
      <c r="DH116" s="780"/>
      <c r="DI116" s="780"/>
      <c r="DJ116" s="780"/>
      <c r="DK116" s="781"/>
      <c r="DL116" s="782" t="s">
        <v>444</v>
      </c>
      <c r="DM116" s="780"/>
      <c r="DN116" s="780"/>
      <c r="DO116" s="780"/>
      <c r="DP116" s="781"/>
      <c r="DQ116" s="782" t="s">
        <v>442</v>
      </c>
      <c r="DR116" s="780"/>
      <c r="DS116" s="780"/>
      <c r="DT116" s="780"/>
      <c r="DU116" s="781"/>
      <c r="DV116" s="821" t="s">
        <v>453</v>
      </c>
      <c r="DW116" s="822"/>
      <c r="DX116" s="822"/>
      <c r="DY116" s="822"/>
      <c r="DZ116" s="823"/>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466</v>
      </c>
      <c r="Z117" s="897"/>
      <c r="AA117" s="902">
        <v>731288</v>
      </c>
      <c r="AB117" s="903"/>
      <c r="AC117" s="903"/>
      <c r="AD117" s="903"/>
      <c r="AE117" s="904"/>
      <c r="AF117" s="905">
        <v>736466</v>
      </c>
      <c r="AG117" s="903"/>
      <c r="AH117" s="903"/>
      <c r="AI117" s="903"/>
      <c r="AJ117" s="904"/>
      <c r="AK117" s="905">
        <v>759745</v>
      </c>
      <c r="AL117" s="903"/>
      <c r="AM117" s="903"/>
      <c r="AN117" s="903"/>
      <c r="AO117" s="904"/>
      <c r="AP117" s="906"/>
      <c r="AQ117" s="907"/>
      <c r="AR117" s="907"/>
      <c r="AS117" s="907"/>
      <c r="AT117" s="908"/>
      <c r="AU117" s="932"/>
      <c r="AV117" s="933"/>
      <c r="AW117" s="933"/>
      <c r="AX117" s="933"/>
      <c r="AY117" s="933"/>
      <c r="AZ117" s="860" t="s">
        <v>467</v>
      </c>
      <c r="BA117" s="861"/>
      <c r="BB117" s="861"/>
      <c r="BC117" s="861"/>
      <c r="BD117" s="861"/>
      <c r="BE117" s="861"/>
      <c r="BF117" s="861"/>
      <c r="BG117" s="861"/>
      <c r="BH117" s="861"/>
      <c r="BI117" s="861"/>
      <c r="BJ117" s="861"/>
      <c r="BK117" s="861"/>
      <c r="BL117" s="861"/>
      <c r="BM117" s="861"/>
      <c r="BN117" s="861"/>
      <c r="BO117" s="861"/>
      <c r="BP117" s="862"/>
      <c r="BQ117" s="816" t="s">
        <v>442</v>
      </c>
      <c r="BR117" s="817"/>
      <c r="BS117" s="817"/>
      <c r="BT117" s="817"/>
      <c r="BU117" s="817"/>
      <c r="BV117" s="817" t="s">
        <v>442</v>
      </c>
      <c r="BW117" s="817"/>
      <c r="BX117" s="817"/>
      <c r="BY117" s="817"/>
      <c r="BZ117" s="817"/>
      <c r="CA117" s="817" t="s">
        <v>444</v>
      </c>
      <c r="CB117" s="817"/>
      <c r="CC117" s="817"/>
      <c r="CD117" s="817"/>
      <c r="CE117" s="817"/>
      <c r="CF117" s="872" t="s">
        <v>444</v>
      </c>
      <c r="CG117" s="873"/>
      <c r="CH117" s="873"/>
      <c r="CI117" s="873"/>
      <c r="CJ117" s="873"/>
      <c r="CK117" s="927"/>
      <c r="CL117" s="885"/>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442</v>
      </c>
      <c r="DH117" s="780"/>
      <c r="DI117" s="780"/>
      <c r="DJ117" s="780"/>
      <c r="DK117" s="781"/>
      <c r="DL117" s="782" t="s">
        <v>453</v>
      </c>
      <c r="DM117" s="780"/>
      <c r="DN117" s="780"/>
      <c r="DO117" s="780"/>
      <c r="DP117" s="781"/>
      <c r="DQ117" s="782" t="s">
        <v>453</v>
      </c>
      <c r="DR117" s="780"/>
      <c r="DS117" s="780"/>
      <c r="DT117" s="780"/>
      <c r="DU117" s="781"/>
      <c r="DV117" s="821" t="s">
        <v>444</v>
      </c>
      <c r="DW117" s="822"/>
      <c r="DX117" s="822"/>
      <c r="DY117" s="822"/>
      <c r="DZ117" s="823"/>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315</v>
      </c>
      <c r="AL118" s="896"/>
      <c r="AM118" s="896"/>
      <c r="AN118" s="896"/>
      <c r="AO118" s="897"/>
      <c r="AP118" s="899" t="s">
        <v>436</v>
      </c>
      <c r="AQ118" s="900"/>
      <c r="AR118" s="900"/>
      <c r="AS118" s="900"/>
      <c r="AT118" s="901"/>
      <c r="AU118" s="932"/>
      <c r="AV118" s="933"/>
      <c r="AW118" s="933"/>
      <c r="AX118" s="933"/>
      <c r="AY118" s="933"/>
      <c r="AZ118" s="818" t="s">
        <v>469</v>
      </c>
      <c r="BA118" s="819"/>
      <c r="BB118" s="819"/>
      <c r="BC118" s="819"/>
      <c r="BD118" s="819"/>
      <c r="BE118" s="819"/>
      <c r="BF118" s="819"/>
      <c r="BG118" s="819"/>
      <c r="BH118" s="819"/>
      <c r="BI118" s="819"/>
      <c r="BJ118" s="819"/>
      <c r="BK118" s="819"/>
      <c r="BL118" s="819"/>
      <c r="BM118" s="819"/>
      <c r="BN118" s="819"/>
      <c r="BO118" s="819"/>
      <c r="BP118" s="820"/>
      <c r="BQ118" s="856" t="s">
        <v>453</v>
      </c>
      <c r="BR118" s="857"/>
      <c r="BS118" s="857"/>
      <c r="BT118" s="857"/>
      <c r="BU118" s="857"/>
      <c r="BV118" s="857" t="s">
        <v>444</v>
      </c>
      <c r="BW118" s="857"/>
      <c r="BX118" s="857"/>
      <c r="BY118" s="857"/>
      <c r="BZ118" s="857"/>
      <c r="CA118" s="857" t="s">
        <v>442</v>
      </c>
      <c r="CB118" s="857"/>
      <c r="CC118" s="857"/>
      <c r="CD118" s="857"/>
      <c r="CE118" s="857"/>
      <c r="CF118" s="872" t="s">
        <v>453</v>
      </c>
      <c r="CG118" s="873"/>
      <c r="CH118" s="873"/>
      <c r="CI118" s="873"/>
      <c r="CJ118" s="873"/>
      <c r="CK118" s="927"/>
      <c r="CL118" s="885"/>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442</v>
      </c>
      <c r="DH118" s="780"/>
      <c r="DI118" s="780"/>
      <c r="DJ118" s="780"/>
      <c r="DK118" s="781"/>
      <c r="DL118" s="782" t="s">
        <v>442</v>
      </c>
      <c r="DM118" s="780"/>
      <c r="DN118" s="780"/>
      <c r="DO118" s="780"/>
      <c r="DP118" s="781"/>
      <c r="DQ118" s="782" t="s">
        <v>444</v>
      </c>
      <c r="DR118" s="780"/>
      <c r="DS118" s="780"/>
      <c r="DT118" s="780"/>
      <c r="DU118" s="781"/>
      <c r="DV118" s="821" t="s">
        <v>442</v>
      </c>
      <c r="DW118" s="822"/>
      <c r="DX118" s="822"/>
      <c r="DY118" s="822"/>
      <c r="DZ118" s="823"/>
    </row>
    <row r="119" spans="1:130" s="230" customFormat="1" ht="26.25" customHeight="1" x14ac:dyDescent="0.15">
      <c r="A119" s="882" t="s">
        <v>440</v>
      </c>
      <c r="B119" s="883"/>
      <c r="C119" s="84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444</v>
      </c>
      <c r="AB119" s="889"/>
      <c r="AC119" s="889"/>
      <c r="AD119" s="889"/>
      <c r="AE119" s="890"/>
      <c r="AF119" s="891" t="s">
        <v>444</v>
      </c>
      <c r="AG119" s="889"/>
      <c r="AH119" s="889"/>
      <c r="AI119" s="889"/>
      <c r="AJ119" s="890"/>
      <c r="AK119" s="891" t="s">
        <v>444</v>
      </c>
      <c r="AL119" s="889"/>
      <c r="AM119" s="889"/>
      <c r="AN119" s="889"/>
      <c r="AO119" s="890"/>
      <c r="AP119" s="892" t="s">
        <v>442</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54" t="s">
        <v>471</v>
      </c>
      <c r="BP119" s="855"/>
      <c r="BQ119" s="856">
        <v>7407926</v>
      </c>
      <c r="BR119" s="857"/>
      <c r="BS119" s="857"/>
      <c r="BT119" s="857"/>
      <c r="BU119" s="857"/>
      <c r="BV119" s="857">
        <v>7095452</v>
      </c>
      <c r="BW119" s="857"/>
      <c r="BX119" s="857"/>
      <c r="BY119" s="857"/>
      <c r="BZ119" s="857"/>
      <c r="CA119" s="857">
        <v>6785435</v>
      </c>
      <c r="CB119" s="857"/>
      <c r="CC119" s="857"/>
      <c r="CD119" s="857"/>
      <c r="CE119" s="857"/>
      <c r="CF119" s="748"/>
      <c r="CG119" s="749"/>
      <c r="CH119" s="749"/>
      <c r="CI119" s="749"/>
      <c r="CJ119" s="853"/>
      <c r="CK119" s="928"/>
      <c r="CL119" s="887"/>
      <c r="CM119" s="818" t="s">
        <v>472</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442</v>
      </c>
      <c r="DH119" s="764"/>
      <c r="DI119" s="764"/>
      <c r="DJ119" s="764"/>
      <c r="DK119" s="765"/>
      <c r="DL119" s="766" t="s">
        <v>442</v>
      </c>
      <c r="DM119" s="764"/>
      <c r="DN119" s="764"/>
      <c r="DO119" s="764"/>
      <c r="DP119" s="765"/>
      <c r="DQ119" s="766" t="s">
        <v>442</v>
      </c>
      <c r="DR119" s="764"/>
      <c r="DS119" s="764"/>
      <c r="DT119" s="764"/>
      <c r="DU119" s="765"/>
      <c r="DV119" s="828" t="s">
        <v>442</v>
      </c>
      <c r="DW119" s="829"/>
      <c r="DX119" s="829"/>
      <c r="DY119" s="829"/>
      <c r="DZ119" s="830"/>
    </row>
    <row r="120" spans="1:130" s="230" customFormat="1" ht="26.25" customHeight="1" x14ac:dyDescent="0.15">
      <c r="A120" s="884"/>
      <c r="B120" s="885"/>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444</v>
      </c>
      <c r="AB120" s="780"/>
      <c r="AC120" s="780"/>
      <c r="AD120" s="780"/>
      <c r="AE120" s="781"/>
      <c r="AF120" s="782" t="s">
        <v>442</v>
      </c>
      <c r="AG120" s="780"/>
      <c r="AH120" s="780"/>
      <c r="AI120" s="780"/>
      <c r="AJ120" s="781"/>
      <c r="AK120" s="782" t="s">
        <v>442</v>
      </c>
      <c r="AL120" s="780"/>
      <c r="AM120" s="780"/>
      <c r="AN120" s="780"/>
      <c r="AO120" s="781"/>
      <c r="AP120" s="821" t="s">
        <v>444</v>
      </c>
      <c r="AQ120" s="822"/>
      <c r="AR120" s="822"/>
      <c r="AS120" s="822"/>
      <c r="AT120" s="823"/>
      <c r="AU120" s="874" t="s">
        <v>473</v>
      </c>
      <c r="AV120" s="875"/>
      <c r="AW120" s="875"/>
      <c r="AX120" s="875"/>
      <c r="AY120" s="876"/>
      <c r="AZ120" s="840" t="s">
        <v>474</v>
      </c>
      <c r="BA120" s="808"/>
      <c r="BB120" s="808"/>
      <c r="BC120" s="808"/>
      <c r="BD120" s="808"/>
      <c r="BE120" s="808"/>
      <c r="BF120" s="808"/>
      <c r="BG120" s="808"/>
      <c r="BH120" s="808"/>
      <c r="BI120" s="808"/>
      <c r="BJ120" s="808"/>
      <c r="BK120" s="808"/>
      <c r="BL120" s="808"/>
      <c r="BM120" s="808"/>
      <c r="BN120" s="808"/>
      <c r="BO120" s="808"/>
      <c r="BP120" s="809"/>
      <c r="BQ120" s="841">
        <v>3760578</v>
      </c>
      <c r="BR120" s="825"/>
      <c r="BS120" s="825"/>
      <c r="BT120" s="825"/>
      <c r="BU120" s="825"/>
      <c r="BV120" s="825">
        <v>4168467</v>
      </c>
      <c r="BW120" s="825"/>
      <c r="BX120" s="825"/>
      <c r="BY120" s="825"/>
      <c r="BZ120" s="825"/>
      <c r="CA120" s="825">
        <v>4191936</v>
      </c>
      <c r="CB120" s="825"/>
      <c r="CC120" s="825"/>
      <c r="CD120" s="825"/>
      <c r="CE120" s="825"/>
      <c r="CF120" s="863">
        <v>140.5</v>
      </c>
      <c r="CG120" s="864"/>
      <c r="CH120" s="864"/>
      <c r="CI120" s="864"/>
      <c r="CJ120" s="864"/>
      <c r="CK120" s="865" t="s">
        <v>475</v>
      </c>
      <c r="CL120" s="832"/>
      <c r="CM120" s="832"/>
      <c r="CN120" s="832"/>
      <c r="CO120" s="833"/>
      <c r="CP120" s="869" t="s">
        <v>414</v>
      </c>
      <c r="CQ120" s="870"/>
      <c r="CR120" s="870"/>
      <c r="CS120" s="870"/>
      <c r="CT120" s="870"/>
      <c r="CU120" s="870"/>
      <c r="CV120" s="870"/>
      <c r="CW120" s="870"/>
      <c r="CX120" s="870"/>
      <c r="CY120" s="870"/>
      <c r="CZ120" s="870"/>
      <c r="DA120" s="870"/>
      <c r="DB120" s="870"/>
      <c r="DC120" s="870"/>
      <c r="DD120" s="870"/>
      <c r="DE120" s="870"/>
      <c r="DF120" s="871"/>
      <c r="DG120" s="841">
        <v>3202884</v>
      </c>
      <c r="DH120" s="825"/>
      <c r="DI120" s="825"/>
      <c r="DJ120" s="825"/>
      <c r="DK120" s="825"/>
      <c r="DL120" s="825">
        <v>2809373</v>
      </c>
      <c r="DM120" s="825"/>
      <c r="DN120" s="825"/>
      <c r="DO120" s="825"/>
      <c r="DP120" s="825"/>
      <c r="DQ120" s="825">
        <v>2461818</v>
      </c>
      <c r="DR120" s="825"/>
      <c r="DS120" s="825"/>
      <c r="DT120" s="825"/>
      <c r="DU120" s="825"/>
      <c r="DV120" s="826">
        <v>82.5</v>
      </c>
      <c r="DW120" s="826"/>
      <c r="DX120" s="826"/>
      <c r="DY120" s="826"/>
      <c r="DZ120" s="827"/>
    </row>
    <row r="121" spans="1:130" s="230" customFormat="1" ht="26.25" customHeight="1" x14ac:dyDescent="0.15">
      <c r="A121" s="884"/>
      <c r="B121" s="885"/>
      <c r="C121" s="860" t="s">
        <v>476</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444</v>
      </c>
      <c r="AB121" s="780"/>
      <c r="AC121" s="780"/>
      <c r="AD121" s="780"/>
      <c r="AE121" s="781"/>
      <c r="AF121" s="782" t="s">
        <v>444</v>
      </c>
      <c r="AG121" s="780"/>
      <c r="AH121" s="780"/>
      <c r="AI121" s="780"/>
      <c r="AJ121" s="781"/>
      <c r="AK121" s="782" t="s">
        <v>442</v>
      </c>
      <c r="AL121" s="780"/>
      <c r="AM121" s="780"/>
      <c r="AN121" s="780"/>
      <c r="AO121" s="781"/>
      <c r="AP121" s="821" t="s">
        <v>444</v>
      </c>
      <c r="AQ121" s="822"/>
      <c r="AR121" s="822"/>
      <c r="AS121" s="822"/>
      <c r="AT121" s="823"/>
      <c r="AU121" s="877"/>
      <c r="AV121" s="878"/>
      <c r="AW121" s="878"/>
      <c r="AX121" s="878"/>
      <c r="AY121" s="879"/>
      <c r="AZ121" s="815" t="s">
        <v>477</v>
      </c>
      <c r="BA121" s="752"/>
      <c r="BB121" s="752"/>
      <c r="BC121" s="752"/>
      <c r="BD121" s="752"/>
      <c r="BE121" s="752"/>
      <c r="BF121" s="752"/>
      <c r="BG121" s="752"/>
      <c r="BH121" s="752"/>
      <c r="BI121" s="752"/>
      <c r="BJ121" s="752"/>
      <c r="BK121" s="752"/>
      <c r="BL121" s="752"/>
      <c r="BM121" s="752"/>
      <c r="BN121" s="752"/>
      <c r="BO121" s="752"/>
      <c r="BP121" s="753"/>
      <c r="BQ121" s="816">
        <v>190497</v>
      </c>
      <c r="BR121" s="817"/>
      <c r="BS121" s="817"/>
      <c r="BT121" s="817"/>
      <c r="BU121" s="817"/>
      <c r="BV121" s="817">
        <v>181691</v>
      </c>
      <c r="BW121" s="817"/>
      <c r="BX121" s="817"/>
      <c r="BY121" s="817"/>
      <c r="BZ121" s="817"/>
      <c r="CA121" s="817">
        <v>160889</v>
      </c>
      <c r="CB121" s="817"/>
      <c r="CC121" s="817"/>
      <c r="CD121" s="817"/>
      <c r="CE121" s="817"/>
      <c r="CF121" s="872">
        <v>5.4</v>
      </c>
      <c r="CG121" s="873"/>
      <c r="CH121" s="873"/>
      <c r="CI121" s="873"/>
      <c r="CJ121" s="873"/>
      <c r="CK121" s="866"/>
      <c r="CL121" s="835"/>
      <c r="CM121" s="835"/>
      <c r="CN121" s="835"/>
      <c r="CO121" s="836"/>
      <c r="CP121" s="844" t="s">
        <v>478</v>
      </c>
      <c r="CQ121" s="845"/>
      <c r="CR121" s="845"/>
      <c r="CS121" s="845"/>
      <c r="CT121" s="845"/>
      <c r="CU121" s="845"/>
      <c r="CV121" s="845"/>
      <c r="CW121" s="845"/>
      <c r="CX121" s="845"/>
      <c r="CY121" s="845"/>
      <c r="CZ121" s="845"/>
      <c r="DA121" s="845"/>
      <c r="DB121" s="845"/>
      <c r="DC121" s="845"/>
      <c r="DD121" s="845"/>
      <c r="DE121" s="845"/>
      <c r="DF121" s="846"/>
      <c r="DG121" s="816">
        <v>45199</v>
      </c>
      <c r="DH121" s="817"/>
      <c r="DI121" s="817"/>
      <c r="DJ121" s="817"/>
      <c r="DK121" s="817"/>
      <c r="DL121" s="817">
        <v>51249</v>
      </c>
      <c r="DM121" s="817"/>
      <c r="DN121" s="817"/>
      <c r="DO121" s="817"/>
      <c r="DP121" s="817"/>
      <c r="DQ121" s="817">
        <v>216746</v>
      </c>
      <c r="DR121" s="817"/>
      <c r="DS121" s="817"/>
      <c r="DT121" s="817"/>
      <c r="DU121" s="817"/>
      <c r="DV121" s="794">
        <v>7.3</v>
      </c>
      <c r="DW121" s="794"/>
      <c r="DX121" s="794"/>
      <c r="DY121" s="794"/>
      <c r="DZ121" s="795"/>
    </row>
    <row r="122" spans="1:130" s="230" customFormat="1" ht="26.25" customHeight="1" x14ac:dyDescent="0.15">
      <c r="A122" s="884"/>
      <c r="B122" s="885"/>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442</v>
      </c>
      <c r="AB122" s="780"/>
      <c r="AC122" s="780"/>
      <c r="AD122" s="780"/>
      <c r="AE122" s="781"/>
      <c r="AF122" s="782" t="s">
        <v>442</v>
      </c>
      <c r="AG122" s="780"/>
      <c r="AH122" s="780"/>
      <c r="AI122" s="780"/>
      <c r="AJ122" s="781"/>
      <c r="AK122" s="782" t="s">
        <v>442</v>
      </c>
      <c r="AL122" s="780"/>
      <c r="AM122" s="780"/>
      <c r="AN122" s="780"/>
      <c r="AO122" s="781"/>
      <c r="AP122" s="821" t="s">
        <v>442</v>
      </c>
      <c r="AQ122" s="822"/>
      <c r="AR122" s="822"/>
      <c r="AS122" s="822"/>
      <c r="AT122" s="823"/>
      <c r="AU122" s="877"/>
      <c r="AV122" s="878"/>
      <c r="AW122" s="878"/>
      <c r="AX122" s="878"/>
      <c r="AY122" s="879"/>
      <c r="AZ122" s="818" t="s">
        <v>479</v>
      </c>
      <c r="BA122" s="819"/>
      <c r="BB122" s="819"/>
      <c r="BC122" s="819"/>
      <c r="BD122" s="819"/>
      <c r="BE122" s="819"/>
      <c r="BF122" s="819"/>
      <c r="BG122" s="819"/>
      <c r="BH122" s="819"/>
      <c r="BI122" s="819"/>
      <c r="BJ122" s="819"/>
      <c r="BK122" s="819"/>
      <c r="BL122" s="819"/>
      <c r="BM122" s="819"/>
      <c r="BN122" s="819"/>
      <c r="BO122" s="819"/>
      <c r="BP122" s="820"/>
      <c r="BQ122" s="856">
        <v>4843475</v>
      </c>
      <c r="BR122" s="857"/>
      <c r="BS122" s="857"/>
      <c r="BT122" s="857"/>
      <c r="BU122" s="857"/>
      <c r="BV122" s="857">
        <v>4683985</v>
      </c>
      <c r="BW122" s="857"/>
      <c r="BX122" s="857"/>
      <c r="BY122" s="857"/>
      <c r="BZ122" s="857"/>
      <c r="CA122" s="857">
        <v>4461175</v>
      </c>
      <c r="CB122" s="857"/>
      <c r="CC122" s="857"/>
      <c r="CD122" s="857"/>
      <c r="CE122" s="857"/>
      <c r="CF122" s="858">
        <v>149.5</v>
      </c>
      <c r="CG122" s="859"/>
      <c r="CH122" s="859"/>
      <c r="CI122" s="859"/>
      <c r="CJ122" s="859"/>
      <c r="CK122" s="866"/>
      <c r="CL122" s="835"/>
      <c r="CM122" s="835"/>
      <c r="CN122" s="835"/>
      <c r="CO122" s="836"/>
      <c r="CP122" s="844" t="s">
        <v>480</v>
      </c>
      <c r="CQ122" s="845"/>
      <c r="CR122" s="845"/>
      <c r="CS122" s="845"/>
      <c r="CT122" s="845"/>
      <c r="CU122" s="845"/>
      <c r="CV122" s="845"/>
      <c r="CW122" s="845"/>
      <c r="CX122" s="845"/>
      <c r="CY122" s="845"/>
      <c r="CZ122" s="845"/>
      <c r="DA122" s="845"/>
      <c r="DB122" s="845"/>
      <c r="DC122" s="845"/>
      <c r="DD122" s="845"/>
      <c r="DE122" s="845"/>
      <c r="DF122" s="846"/>
      <c r="DG122" s="816" t="s">
        <v>453</v>
      </c>
      <c r="DH122" s="817"/>
      <c r="DI122" s="817"/>
      <c r="DJ122" s="817"/>
      <c r="DK122" s="817"/>
      <c r="DL122" s="817" t="s">
        <v>442</v>
      </c>
      <c r="DM122" s="817"/>
      <c r="DN122" s="817"/>
      <c r="DO122" s="817"/>
      <c r="DP122" s="817"/>
      <c r="DQ122" s="817" t="s">
        <v>442</v>
      </c>
      <c r="DR122" s="817"/>
      <c r="DS122" s="817"/>
      <c r="DT122" s="817"/>
      <c r="DU122" s="817"/>
      <c r="DV122" s="794" t="s">
        <v>442</v>
      </c>
      <c r="DW122" s="794"/>
      <c r="DX122" s="794"/>
      <c r="DY122" s="794"/>
      <c r="DZ122" s="795"/>
    </row>
    <row r="123" spans="1:130" s="230" customFormat="1" ht="26.25" customHeight="1" x14ac:dyDescent="0.15">
      <c r="A123" s="884"/>
      <c r="B123" s="885"/>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442</v>
      </c>
      <c r="AB123" s="780"/>
      <c r="AC123" s="780"/>
      <c r="AD123" s="780"/>
      <c r="AE123" s="781"/>
      <c r="AF123" s="782" t="s">
        <v>447</v>
      </c>
      <c r="AG123" s="780"/>
      <c r="AH123" s="780"/>
      <c r="AI123" s="780"/>
      <c r="AJ123" s="781"/>
      <c r="AK123" s="782" t="s">
        <v>453</v>
      </c>
      <c r="AL123" s="780"/>
      <c r="AM123" s="780"/>
      <c r="AN123" s="780"/>
      <c r="AO123" s="781"/>
      <c r="AP123" s="821" t="s">
        <v>442</v>
      </c>
      <c r="AQ123" s="822"/>
      <c r="AR123" s="822"/>
      <c r="AS123" s="822"/>
      <c r="AT123" s="823"/>
      <c r="AU123" s="880"/>
      <c r="AV123" s="881"/>
      <c r="AW123" s="881"/>
      <c r="AX123" s="881"/>
      <c r="AY123" s="881"/>
      <c r="AZ123" s="251" t="s">
        <v>193</v>
      </c>
      <c r="BA123" s="251"/>
      <c r="BB123" s="251"/>
      <c r="BC123" s="251"/>
      <c r="BD123" s="251"/>
      <c r="BE123" s="251"/>
      <c r="BF123" s="251"/>
      <c r="BG123" s="251"/>
      <c r="BH123" s="251"/>
      <c r="BI123" s="251"/>
      <c r="BJ123" s="251"/>
      <c r="BK123" s="251"/>
      <c r="BL123" s="251"/>
      <c r="BM123" s="251"/>
      <c r="BN123" s="251"/>
      <c r="BO123" s="854" t="s">
        <v>481</v>
      </c>
      <c r="BP123" s="855"/>
      <c r="BQ123" s="851">
        <v>8794550</v>
      </c>
      <c r="BR123" s="852"/>
      <c r="BS123" s="852"/>
      <c r="BT123" s="852"/>
      <c r="BU123" s="852"/>
      <c r="BV123" s="852">
        <v>9034143</v>
      </c>
      <c r="BW123" s="852"/>
      <c r="BX123" s="852"/>
      <c r="BY123" s="852"/>
      <c r="BZ123" s="852"/>
      <c r="CA123" s="852">
        <v>8814000</v>
      </c>
      <c r="CB123" s="852"/>
      <c r="CC123" s="852"/>
      <c r="CD123" s="852"/>
      <c r="CE123" s="852"/>
      <c r="CF123" s="748"/>
      <c r="CG123" s="749"/>
      <c r="CH123" s="749"/>
      <c r="CI123" s="749"/>
      <c r="CJ123" s="853"/>
      <c r="CK123" s="866"/>
      <c r="CL123" s="835"/>
      <c r="CM123" s="835"/>
      <c r="CN123" s="835"/>
      <c r="CO123" s="836"/>
      <c r="CP123" s="844" t="s">
        <v>411</v>
      </c>
      <c r="CQ123" s="845"/>
      <c r="CR123" s="845"/>
      <c r="CS123" s="845"/>
      <c r="CT123" s="845"/>
      <c r="CU123" s="845"/>
      <c r="CV123" s="845"/>
      <c r="CW123" s="845"/>
      <c r="CX123" s="845"/>
      <c r="CY123" s="845"/>
      <c r="CZ123" s="845"/>
      <c r="DA123" s="845"/>
      <c r="DB123" s="845"/>
      <c r="DC123" s="845"/>
      <c r="DD123" s="845"/>
      <c r="DE123" s="845"/>
      <c r="DF123" s="846"/>
      <c r="DG123" s="779" t="s">
        <v>442</v>
      </c>
      <c r="DH123" s="780"/>
      <c r="DI123" s="780"/>
      <c r="DJ123" s="780"/>
      <c r="DK123" s="781"/>
      <c r="DL123" s="782" t="s">
        <v>442</v>
      </c>
      <c r="DM123" s="780"/>
      <c r="DN123" s="780"/>
      <c r="DO123" s="780"/>
      <c r="DP123" s="781"/>
      <c r="DQ123" s="782" t="s">
        <v>444</v>
      </c>
      <c r="DR123" s="780"/>
      <c r="DS123" s="780"/>
      <c r="DT123" s="780"/>
      <c r="DU123" s="781"/>
      <c r="DV123" s="821" t="s">
        <v>442</v>
      </c>
      <c r="DW123" s="822"/>
      <c r="DX123" s="822"/>
      <c r="DY123" s="822"/>
      <c r="DZ123" s="823"/>
    </row>
    <row r="124" spans="1:130" s="230" customFormat="1" ht="26.25" customHeight="1" thickBot="1" x14ac:dyDescent="0.2">
      <c r="A124" s="884"/>
      <c r="B124" s="885"/>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442</v>
      </c>
      <c r="AB124" s="780"/>
      <c r="AC124" s="780"/>
      <c r="AD124" s="780"/>
      <c r="AE124" s="781"/>
      <c r="AF124" s="782" t="s">
        <v>442</v>
      </c>
      <c r="AG124" s="780"/>
      <c r="AH124" s="780"/>
      <c r="AI124" s="780"/>
      <c r="AJ124" s="781"/>
      <c r="AK124" s="782" t="s">
        <v>442</v>
      </c>
      <c r="AL124" s="780"/>
      <c r="AM124" s="780"/>
      <c r="AN124" s="780"/>
      <c r="AO124" s="781"/>
      <c r="AP124" s="821" t="s">
        <v>442</v>
      </c>
      <c r="AQ124" s="822"/>
      <c r="AR124" s="822"/>
      <c r="AS124" s="822"/>
      <c r="AT124" s="823"/>
      <c r="AU124" s="847" t="s">
        <v>482</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442</v>
      </c>
      <c r="BR124" s="842"/>
      <c r="BS124" s="842"/>
      <c r="BT124" s="842"/>
      <c r="BU124" s="842"/>
      <c r="BV124" s="842" t="s">
        <v>442</v>
      </c>
      <c r="BW124" s="842"/>
      <c r="BX124" s="842"/>
      <c r="BY124" s="842"/>
      <c r="BZ124" s="842"/>
      <c r="CA124" s="842" t="s">
        <v>442</v>
      </c>
      <c r="CB124" s="842"/>
      <c r="CC124" s="842"/>
      <c r="CD124" s="842"/>
      <c r="CE124" s="842"/>
      <c r="CF124" s="726"/>
      <c r="CG124" s="727"/>
      <c r="CH124" s="727"/>
      <c r="CI124" s="727"/>
      <c r="CJ124" s="843"/>
      <c r="CK124" s="867"/>
      <c r="CL124" s="867"/>
      <c r="CM124" s="867"/>
      <c r="CN124" s="867"/>
      <c r="CO124" s="868"/>
      <c r="CP124" s="844" t="s">
        <v>483</v>
      </c>
      <c r="CQ124" s="845"/>
      <c r="CR124" s="845"/>
      <c r="CS124" s="845"/>
      <c r="CT124" s="845"/>
      <c r="CU124" s="845"/>
      <c r="CV124" s="845"/>
      <c r="CW124" s="845"/>
      <c r="CX124" s="845"/>
      <c r="CY124" s="845"/>
      <c r="CZ124" s="845"/>
      <c r="DA124" s="845"/>
      <c r="DB124" s="845"/>
      <c r="DC124" s="845"/>
      <c r="DD124" s="845"/>
      <c r="DE124" s="845"/>
      <c r="DF124" s="846"/>
      <c r="DG124" s="763" t="s">
        <v>442</v>
      </c>
      <c r="DH124" s="764"/>
      <c r="DI124" s="764"/>
      <c r="DJ124" s="764"/>
      <c r="DK124" s="765"/>
      <c r="DL124" s="766" t="s">
        <v>442</v>
      </c>
      <c r="DM124" s="764"/>
      <c r="DN124" s="764"/>
      <c r="DO124" s="764"/>
      <c r="DP124" s="765"/>
      <c r="DQ124" s="766" t="s">
        <v>444</v>
      </c>
      <c r="DR124" s="764"/>
      <c r="DS124" s="764"/>
      <c r="DT124" s="764"/>
      <c r="DU124" s="765"/>
      <c r="DV124" s="828" t="s">
        <v>442</v>
      </c>
      <c r="DW124" s="829"/>
      <c r="DX124" s="829"/>
      <c r="DY124" s="829"/>
      <c r="DZ124" s="830"/>
    </row>
    <row r="125" spans="1:130" s="230" customFormat="1" ht="26.25" customHeight="1" x14ac:dyDescent="0.15">
      <c r="A125" s="884"/>
      <c r="B125" s="885"/>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442</v>
      </c>
      <c r="AB125" s="780"/>
      <c r="AC125" s="780"/>
      <c r="AD125" s="780"/>
      <c r="AE125" s="781"/>
      <c r="AF125" s="782" t="s">
        <v>442</v>
      </c>
      <c r="AG125" s="780"/>
      <c r="AH125" s="780"/>
      <c r="AI125" s="780"/>
      <c r="AJ125" s="781"/>
      <c r="AK125" s="782" t="s">
        <v>442</v>
      </c>
      <c r="AL125" s="780"/>
      <c r="AM125" s="780"/>
      <c r="AN125" s="780"/>
      <c r="AO125" s="781"/>
      <c r="AP125" s="821" t="s">
        <v>442</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484</v>
      </c>
      <c r="CL125" s="832"/>
      <c r="CM125" s="832"/>
      <c r="CN125" s="832"/>
      <c r="CO125" s="833"/>
      <c r="CP125" s="840" t="s">
        <v>485</v>
      </c>
      <c r="CQ125" s="808"/>
      <c r="CR125" s="808"/>
      <c r="CS125" s="808"/>
      <c r="CT125" s="808"/>
      <c r="CU125" s="808"/>
      <c r="CV125" s="808"/>
      <c r="CW125" s="808"/>
      <c r="CX125" s="808"/>
      <c r="CY125" s="808"/>
      <c r="CZ125" s="808"/>
      <c r="DA125" s="808"/>
      <c r="DB125" s="808"/>
      <c r="DC125" s="808"/>
      <c r="DD125" s="808"/>
      <c r="DE125" s="808"/>
      <c r="DF125" s="809"/>
      <c r="DG125" s="841" t="s">
        <v>444</v>
      </c>
      <c r="DH125" s="825"/>
      <c r="DI125" s="825"/>
      <c r="DJ125" s="825"/>
      <c r="DK125" s="825"/>
      <c r="DL125" s="825" t="s">
        <v>442</v>
      </c>
      <c r="DM125" s="825"/>
      <c r="DN125" s="825"/>
      <c r="DO125" s="825"/>
      <c r="DP125" s="825"/>
      <c r="DQ125" s="825" t="s">
        <v>442</v>
      </c>
      <c r="DR125" s="825"/>
      <c r="DS125" s="825"/>
      <c r="DT125" s="825"/>
      <c r="DU125" s="825"/>
      <c r="DV125" s="826" t="s">
        <v>442</v>
      </c>
      <c r="DW125" s="826"/>
      <c r="DX125" s="826"/>
      <c r="DY125" s="826"/>
      <c r="DZ125" s="827"/>
    </row>
    <row r="126" spans="1:130" s="230" customFormat="1" ht="26.25" customHeight="1" thickBot="1" x14ac:dyDescent="0.2">
      <c r="A126" s="884"/>
      <c r="B126" s="885"/>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442</v>
      </c>
      <c r="AB126" s="780"/>
      <c r="AC126" s="780"/>
      <c r="AD126" s="780"/>
      <c r="AE126" s="781"/>
      <c r="AF126" s="782" t="s">
        <v>444</v>
      </c>
      <c r="AG126" s="780"/>
      <c r="AH126" s="780"/>
      <c r="AI126" s="780"/>
      <c r="AJ126" s="781"/>
      <c r="AK126" s="782" t="s">
        <v>442</v>
      </c>
      <c r="AL126" s="780"/>
      <c r="AM126" s="780"/>
      <c r="AN126" s="780"/>
      <c r="AO126" s="781"/>
      <c r="AP126" s="821" t="s">
        <v>442</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486</v>
      </c>
      <c r="CQ126" s="752"/>
      <c r="CR126" s="752"/>
      <c r="CS126" s="752"/>
      <c r="CT126" s="752"/>
      <c r="CU126" s="752"/>
      <c r="CV126" s="752"/>
      <c r="CW126" s="752"/>
      <c r="CX126" s="752"/>
      <c r="CY126" s="752"/>
      <c r="CZ126" s="752"/>
      <c r="DA126" s="752"/>
      <c r="DB126" s="752"/>
      <c r="DC126" s="752"/>
      <c r="DD126" s="752"/>
      <c r="DE126" s="752"/>
      <c r="DF126" s="753"/>
      <c r="DG126" s="816" t="s">
        <v>442</v>
      </c>
      <c r="DH126" s="817"/>
      <c r="DI126" s="817"/>
      <c r="DJ126" s="817"/>
      <c r="DK126" s="817"/>
      <c r="DL126" s="817" t="s">
        <v>444</v>
      </c>
      <c r="DM126" s="817"/>
      <c r="DN126" s="817"/>
      <c r="DO126" s="817"/>
      <c r="DP126" s="817"/>
      <c r="DQ126" s="817" t="s">
        <v>442</v>
      </c>
      <c r="DR126" s="817"/>
      <c r="DS126" s="817"/>
      <c r="DT126" s="817"/>
      <c r="DU126" s="817"/>
      <c r="DV126" s="794" t="s">
        <v>442</v>
      </c>
      <c r="DW126" s="794"/>
      <c r="DX126" s="794"/>
      <c r="DY126" s="794"/>
      <c r="DZ126" s="795"/>
    </row>
    <row r="127" spans="1:130" s="230" customFormat="1" ht="26.25" customHeight="1" x14ac:dyDescent="0.15">
      <c r="A127" s="886"/>
      <c r="B127" s="887"/>
      <c r="C127" s="818" t="s">
        <v>487</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442</v>
      </c>
      <c r="AB127" s="780"/>
      <c r="AC127" s="780"/>
      <c r="AD127" s="780"/>
      <c r="AE127" s="781"/>
      <c r="AF127" s="782" t="s">
        <v>442</v>
      </c>
      <c r="AG127" s="780"/>
      <c r="AH127" s="780"/>
      <c r="AI127" s="780"/>
      <c r="AJ127" s="781"/>
      <c r="AK127" s="782" t="s">
        <v>442</v>
      </c>
      <c r="AL127" s="780"/>
      <c r="AM127" s="780"/>
      <c r="AN127" s="780"/>
      <c r="AO127" s="781"/>
      <c r="AP127" s="821" t="s">
        <v>442</v>
      </c>
      <c r="AQ127" s="822"/>
      <c r="AR127" s="822"/>
      <c r="AS127" s="822"/>
      <c r="AT127" s="823"/>
      <c r="AU127" s="232"/>
      <c r="AV127" s="232"/>
      <c r="AW127" s="232"/>
      <c r="AX127" s="824" t="s">
        <v>488</v>
      </c>
      <c r="AY127" s="812"/>
      <c r="AZ127" s="812"/>
      <c r="BA127" s="812"/>
      <c r="BB127" s="812"/>
      <c r="BC127" s="812"/>
      <c r="BD127" s="812"/>
      <c r="BE127" s="813"/>
      <c r="BF127" s="811" t="s">
        <v>489</v>
      </c>
      <c r="BG127" s="812"/>
      <c r="BH127" s="812"/>
      <c r="BI127" s="812"/>
      <c r="BJ127" s="812"/>
      <c r="BK127" s="812"/>
      <c r="BL127" s="813"/>
      <c r="BM127" s="811" t="s">
        <v>490</v>
      </c>
      <c r="BN127" s="812"/>
      <c r="BO127" s="812"/>
      <c r="BP127" s="812"/>
      <c r="BQ127" s="812"/>
      <c r="BR127" s="812"/>
      <c r="BS127" s="813"/>
      <c r="BT127" s="811" t="s">
        <v>491</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492</v>
      </c>
      <c r="CQ127" s="752"/>
      <c r="CR127" s="752"/>
      <c r="CS127" s="752"/>
      <c r="CT127" s="752"/>
      <c r="CU127" s="752"/>
      <c r="CV127" s="752"/>
      <c r="CW127" s="752"/>
      <c r="CX127" s="752"/>
      <c r="CY127" s="752"/>
      <c r="CZ127" s="752"/>
      <c r="DA127" s="752"/>
      <c r="DB127" s="752"/>
      <c r="DC127" s="752"/>
      <c r="DD127" s="752"/>
      <c r="DE127" s="752"/>
      <c r="DF127" s="753"/>
      <c r="DG127" s="816" t="s">
        <v>442</v>
      </c>
      <c r="DH127" s="817"/>
      <c r="DI127" s="817"/>
      <c r="DJ127" s="817"/>
      <c r="DK127" s="817"/>
      <c r="DL127" s="817" t="s">
        <v>442</v>
      </c>
      <c r="DM127" s="817"/>
      <c r="DN127" s="817"/>
      <c r="DO127" s="817"/>
      <c r="DP127" s="817"/>
      <c r="DQ127" s="817" t="s">
        <v>442</v>
      </c>
      <c r="DR127" s="817"/>
      <c r="DS127" s="817"/>
      <c r="DT127" s="817"/>
      <c r="DU127" s="817"/>
      <c r="DV127" s="794" t="s">
        <v>442</v>
      </c>
      <c r="DW127" s="794"/>
      <c r="DX127" s="794"/>
      <c r="DY127" s="794"/>
      <c r="DZ127" s="795"/>
    </row>
    <row r="128" spans="1:130" s="230" customFormat="1" ht="26.25" customHeight="1" thickBot="1" x14ac:dyDescent="0.2">
      <c r="A128" s="796" t="s">
        <v>493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494</v>
      </c>
      <c r="X128" s="798"/>
      <c r="Y128" s="798"/>
      <c r="Z128" s="799"/>
      <c r="AA128" s="800">
        <v>24249</v>
      </c>
      <c r="AB128" s="801"/>
      <c r="AC128" s="801"/>
      <c r="AD128" s="801"/>
      <c r="AE128" s="802"/>
      <c r="AF128" s="803">
        <v>33017</v>
      </c>
      <c r="AG128" s="801"/>
      <c r="AH128" s="801"/>
      <c r="AI128" s="801"/>
      <c r="AJ128" s="802"/>
      <c r="AK128" s="803">
        <v>29489</v>
      </c>
      <c r="AL128" s="801"/>
      <c r="AM128" s="801"/>
      <c r="AN128" s="801"/>
      <c r="AO128" s="802"/>
      <c r="AP128" s="804"/>
      <c r="AQ128" s="805"/>
      <c r="AR128" s="805"/>
      <c r="AS128" s="805"/>
      <c r="AT128" s="806"/>
      <c r="AU128" s="232"/>
      <c r="AV128" s="232"/>
      <c r="AW128" s="232"/>
      <c r="AX128" s="807" t="s">
        <v>495</v>
      </c>
      <c r="AY128" s="808"/>
      <c r="AZ128" s="808"/>
      <c r="BA128" s="808"/>
      <c r="BB128" s="808"/>
      <c r="BC128" s="808"/>
      <c r="BD128" s="808"/>
      <c r="BE128" s="809"/>
      <c r="BF128" s="786" t="s">
        <v>442</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496</v>
      </c>
      <c r="CQ128" s="730"/>
      <c r="CR128" s="730"/>
      <c r="CS128" s="730"/>
      <c r="CT128" s="730"/>
      <c r="CU128" s="730"/>
      <c r="CV128" s="730"/>
      <c r="CW128" s="730"/>
      <c r="CX128" s="730"/>
      <c r="CY128" s="730"/>
      <c r="CZ128" s="730"/>
      <c r="DA128" s="730"/>
      <c r="DB128" s="730"/>
      <c r="DC128" s="730"/>
      <c r="DD128" s="730"/>
      <c r="DE128" s="730"/>
      <c r="DF128" s="731"/>
      <c r="DG128" s="790" t="s">
        <v>442</v>
      </c>
      <c r="DH128" s="791"/>
      <c r="DI128" s="791"/>
      <c r="DJ128" s="791"/>
      <c r="DK128" s="791"/>
      <c r="DL128" s="791" t="s">
        <v>444</v>
      </c>
      <c r="DM128" s="791"/>
      <c r="DN128" s="791"/>
      <c r="DO128" s="791"/>
      <c r="DP128" s="791"/>
      <c r="DQ128" s="791" t="s">
        <v>444</v>
      </c>
      <c r="DR128" s="791"/>
      <c r="DS128" s="791"/>
      <c r="DT128" s="791"/>
      <c r="DU128" s="791"/>
      <c r="DV128" s="792" t="s">
        <v>442</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3324251</v>
      </c>
      <c r="AB129" s="780"/>
      <c r="AC129" s="780"/>
      <c r="AD129" s="780"/>
      <c r="AE129" s="781"/>
      <c r="AF129" s="782">
        <v>3529695</v>
      </c>
      <c r="AG129" s="780"/>
      <c r="AH129" s="780"/>
      <c r="AI129" s="780"/>
      <c r="AJ129" s="781"/>
      <c r="AK129" s="782">
        <v>3437010</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399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444532</v>
      </c>
      <c r="AB130" s="780"/>
      <c r="AC130" s="780"/>
      <c r="AD130" s="780"/>
      <c r="AE130" s="781"/>
      <c r="AF130" s="782">
        <v>450213</v>
      </c>
      <c r="AG130" s="780"/>
      <c r="AH130" s="780"/>
      <c r="AI130" s="780"/>
      <c r="AJ130" s="781"/>
      <c r="AK130" s="782">
        <v>452386</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8.8000000000000007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2879719</v>
      </c>
      <c r="AB131" s="764"/>
      <c r="AC131" s="764"/>
      <c r="AD131" s="764"/>
      <c r="AE131" s="765"/>
      <c r="AF131" s="766">
        <v>3079482</v>
      </c>
      <c r="AG131" s="764"/>
      <c r="AH131" s="764"/>
      <c r="AI131" s="764"/>
      <c r="AJ131" s="765"/>
      <c r="AK131" s="766">
        <v>2984624</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t="s">
        <v>442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9.1157158040000006</v>
      </c>
      <c r="AB132" s="745"/>
      <c r="AC132" s="745"/>
      <c r="AD132" s="745"/>
      <c r="AE132" s="746"/>
      <c r="AF132" s="747">
        <v>8.2233310670000002</v>
      </c>
      <c r="AG132" s="745"/>
      <c r="AH132" s="745"/>
      <c r="AI132" s="745"/>
      <c r="AJ132" s="746"/>
      <c r="AK132" s="747">
        <v>9.3100504449999999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9.1999999999999993</v>
      </c>
      <c r="AB133" s="724"/>
      <c r="AC133" s="724"/>
      <c r="AD133" s="724"/>
      <c r="AE133" s="725"/>
      <c r="AF133" s="723">
        <v>9</v>
      </c>
      <c r="AG133" s="724"/>
      <c r="AH133" s="724"/>
      <c r="AI133" s="724"/>
      <c r="AJ133" s="725"/>
      <c r="AK133" s="723">
        <v>8.8000000000000007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iXxjWOUF/EVwf277QvJLO7vwMiP3Yq7FTDpNnowUWLRX+qQ8yDrjTbcxnrramP4LfhGjeE/lMcEpO30mQbVxA==" saltValue="GO3S+2HL8EVLialKWJlHG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1JhXseNaRvZ8B2qjgiXoeOCy71R+PFBCyU/gDsEKJ5RRL6FBFlFXKI0FUjTG4Uo75SzIwBoYF6dlTRE/1jFZw==" saltValue="/FwjGb/g8i5wtMkVqPNN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4RoX8Zyq4rjlQOy3HIYHvO2Jd5xogKj1gPGrKA+gGVCCik8eOQVRZMt6akeCftQFesjOW7SSrMjNorbLSfnSA==" saltValue="5Tf68WqrZj/dTfMzwk4Mu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515</v>
      </c>
      <c r="AL9" s="1130"/>
      <c r="AM9" s="1130"/>
      <c r="AN9" s="1131"/>
      <c r="AO9" s="281">
        <v>903691</v>
      </c>
      <c r="AP9" s="281">
        <v>90714</v>
      </c>
      <c r="AQ9" s="282">
        <v>138583</v>
      </c>
      <c r="AR9" s="283">
        <v>-34.5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516</v>
      </c>
      <c r="AL10" s="1130"/>
      <c r="AM10" s="1130"/>
      <c r="AN10" s="1131"/>
      <c r="AO10" s="284">
        <v>125086</v>
      </c>
      <c r="AP10" s="284">
        <v>12556</v>
      </c>
      <c r="AQ10" s="285">
        <v>15847</v>
      </c>
      <c r="AR10" s="286">
        <v>-20.8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517</v>
      </c>
      <c r="AL11" s="1130"/>
      <c r="AM11" s="1130"/>
      <c r="AN11" s="1131"/>
      <c r="AO11" s="284">
        <v>37988</v>
      </c>
      <c r="AP11" s="284">
        <v>3813</v>
      </c>
      <c r="AQ11" s="285">
        <v>2224</v>
      </c>
      <c r="AR11" s="286">
        <v>71.400000000000006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518</v>
      </c>
      <c r="AL12" s="1130"/>
      <c r="AM12" s="1130"/>
      <c r="AN12" s="1131"/>
      <c r="AO12" s="284" t="s">
        <v>519</v>
      </c>
      <c r="AP12" s="284" t="s">
        <v>519</v>
      </c>
      <c r="AQ12" s="285" t="s">
        <v>519</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520</v>
      </c>
      <c r="AL13" s="1130"/>
      <c r="AM13" s="1130"/>
      <c r="AN13" s="1131"/>
      <c r="AO13" s="284">
        <v>23180</v>
      </c>
      <c r="AP13" s="284">
        <v>2327</v>
      </c>
      <c r="AQ13" s="285">
        <v>5571</v>
      </c>
      <c r="AR13" s="286">
        <v>-58.2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521</v>
      </c>
      <c r="AL14" s="1130"/>
      <c r="AM14" s="1130"/>
      <c r="AN14" s="1131"/>
      <c r="AO14" s="284">
        <v>13257</v>
      </c>
      <c r="AP14" s="284">
        <v>1331</v>
      </c>
      <c r="AQ14" s="285">
        <v>2766</v>
      </c>
      <c r="AR14" s="286">
        <v>-51.9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522</v>
      </c>
      <c r="AL15" s="1133"/>
      <c r="AM15" s="1133"/>
      <c r="AN15" s="1134"/>
      <c r="AO15" s="284">
        <v>-53190</v>
      </c>
      <c r="AP15" s="284">
        <v>-5339</v>
      </c>
      <c r="AQ15" s="285">
        <v>-9361</v>
      </c>
      <c r="AR15" s="286">
        <v>-43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193</v>
      </c>
      <c r="AL16" s="1133"/>
      <c r="AM16" s="1133"/>
      <c r="AN16" s="1134"/>
      <c r="AO16" s="284">
        <v>1050012</v>
      </c>
      <c r="AP16" s="284">
        <v>105402</v>
      </c>
      <c r="AQ16" s="285">
        <v>155632</v>
      </c>
      <c r="AR16" s="286">
        <v>-32.299999999999997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527</v>
      </c>
      <c r="AL21" s="1136"/>
      <c r="AM21" s="1136"/>
      <c r="AN21" s="1137"/>
      <c r="AO21" s="297">
        <v>9.74</v>
      </c>
      <c r="AP21" s="298">
        <v>13.83</v>
      </c>
      <c r="AQ21" s="299">
        <v>-4.09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528</v>
      </c>
      <c r="AL22" s="1136"/>
      <c r="AM22" s="1136"/>
      <c r="AN22" s="1137"/>
      <c r="AO22" s="302">
        <v>92.8</v>
      </c>
      <c r="AP22" s="303">
        <v>96.2</v>
      </c>
      <c r="AQ22" s="304">
        <v>-3.4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529</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532</v>
      </c>
      <c r="AL32" s="1114"/>
      <c r="AM32" s="1114"/>
      <c r="AN32" s="1115"/>
      <c r="AO32" s="312">
        <v>396521</v>
      </c>
      <c r="AP32" s="312">
        <v>39803</v>
      </c>
      <c r="AQ32" s="313">
        <v>82029</v>
      </c>
      <c r="AR32" s="314">
        <v>-51.5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533</v>
      </c>
      <c r="AL33" s="1114"/>
      <c r="AM33" s="1114"/>
      <c r="AN33" s="1115"/>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534</v>
      </c>
      <c r="AL34" s="1114"/>
      <c r="AM34" s="1114"/>
      <c r="AN34" s="1115"/>
      <c r="AO34" s="312" t="s">
        <v>519</v>
      </c>
      <c r="AP34" s="312" t="s">
        <v>519</v>
      </c>
      <c r="AQ34" s="313" t="s">
        <v>519</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535</v>
      </c>
      <c r="AL35" s="1114"/>
      <c r="AM35" s="1114"/>
      <c r="AN35" s="1115"/>
      <c r="AO35" s="312">
        <v>333073</v>
      </c>
      <c r="AP35" s="312">
        <v>33434</v>
      </c>
      <c r="AQ35" s="313">
        <v>28200</v>
      </c>
      <c r="AR35" s="314">
        <v>18.600000000000001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536</v>
      </c>
      <c r="AL36" s="1114"/>
      <c r="AM36" s="1114"/>
      <c r="AN36" s="1115"/>
      <c r="AO36" s="312">
        <v>30151</v>
      </c>
      <c r="AP36" s="312">
        <v>3027</v>
      </c>
      <c r="AQ36" s="313">
        <v>4770</v>
      </c>
      <c r="AR36" s="314">
        <v>-36.5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537</v>
      </c>
      <c r="AL37" s="1114"/>
      <c r="AM37" s="1114"/>
      <c r="AN37" s="1115"/>
      <c r="AO37" s="312" t="s">
        <v>519</v>
      </c>
      <c r="AP37" s="312" t="s">
        <v>519</v>
      </c>
      <c r="AQ37" s="313">
        <v>525</v>
      </c>
      <c r="AR37" s="314" t="s">
        <v>519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538</v>
      </c>
      <c r="AL38" s="1117"/>
      <c r="AM38" s="1117"/>
      <c r="AN38" s="1118"/>
      <c r="AO38" s="315" t="s">
        <v>519</v>
      </c>
      <c r="AP38" s="315" t="s">
        <v>519</v>
      </c>
      <c r="AQ38" s="316">
        <v>4</v>
      </c>
      <c r="AR38" s="304" t="s">
        <v>519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539</v>
      </c>
      <c r="AL39" s="1117"/>
      <c r="AM39" s="1117"/>
      <c r="AN39" s="1118"/>
      <c r="AO39" s="312">
        <v>-29489</v>
      </c>
      <c r="AP39" s="312">
        <v>-2960</v>
      </c>
      <c r="AQ39" s="313">
        <v>-1861</v>
      </c>
      <c r="AR39" s="314">
        <v>59.1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540</v>
      </c>
      <c r="AL40" s="1114"/>
      <c r="AM40" s="1114"/>
      <c r="AN40" s="1115"/>
      <c r="AO40" s="312">
        <v>-452386</v>
      </c>
      <c r="AP40" s="312">
        <v>-45411</v>
      </c>
      <c r="AQ40" s="313">
        <v>-76879</v>
      </c>
      <c r="AR40" s="314">
        <v>-40.9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307</v>
      </c>
      <c r="AL41" s="1120"/>
      <c r="AM41" s="1120"/>
      <c r="AN41" s="1121"/>
      <c r="AO41" s="312">
        <v>277870</v>
      </c>
      <c r="AP41" s="312">
        <v>27893</v>
      </c>
      <c r="AQ41" s="313">
        <v>36788</v>
      </c>
      <c r="AR41" s="314">
        <v>-24.2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510</v>
      </c>
      <c r="AN49" s="1124" t="s">
        <v>544</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609882</v>
      </c>
      <c r="AN51" s="334">
        <v>59189</v>
      </c>
      <c r="AO51" s="335">
        <v>-5.7</v>
      </c>
      <c r="AP51" s="336">
        <v>108252</v>
      </c>
      <c r="AQ51" s="337">
        <v>30.4</v>
      </c>
      <c r="AR51" s="338">
        <v>-36.1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421958</v>
      </c>
      <c r="AN52" s="342">
        <v>40951</v>
      </c>
      <c r="AO52" s="343">
        <v>-3.2</v>
      </c>
      <c r="AP52" s="344">
        <v>50321</v>
      </c>
      <c r="AQ52" s="345">
        <v>7.6</v>
      </c>
      <c r="AR52" s="346">
        <v>-10.8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657811</v>
      </c>
      <c r="AN53" s="334">
        <v>64352</v>
      </c>
      <c r="AO53" s="335">
        <v>8.6999999999999993</v>
      </c>
      <c r="AP53" s="336">
        <v>93492</v>
      </c>
      <c r="AQ53" s="337">
        <v>-13.6</v>
      </c>
      <c r="AR53" s="338">
        <v>22.3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478206</v>
      </c>
      <c r="AN54" s="342">
        <v>46782</v>
      </c>
      <c r="AO54" s="343">
        <v>14.2</v>
      </c>
      <c r="AP54" s="344">
        <v>53316</v>
      </c>
      <c r="AQ54" s="345">
        <v>6</v>
      </c>
      <c r="AR54" s="346">
        <v>8.1999999999999993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394104</v>
      </c>
      <c r="AN55" s="334">
        <v>38982</v>
      </c>
      <c r="AO55" s="335">
        <v>-39.4</v>
      </c>
      <c r="AP55" s="336">
        <v>126525</v>
      </c>
      <c r="AQ55" s="337">
        <v>35.299999999999997</v>
      </c>
      <c r="AR55" s="338">
        <v>-74.7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250655</v>
      </c>
      <c r="AN56" s="342">
        <v>24793</v>
      </c>
      <c r="AO56" s="343">
        <v>-47</v>
      </c>
      <c r="AP56" s="344">
        <v>67052</v>
      </c>
      <c r="AQ56" s="345">
        <v>25.8</v>
      </c>
      <c r="AR56" s="346">
        <v>-72.8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537666</v>
      </c>
      <c r="AN57" s="334">
        <v>53697</v>
      </c>
      <c r="AO57" s="335">
        <v>37.700000000000003</v>
      </c>
      <c r="AP57" s="336">
        <v>122054</v>
      </c>
      <c r="AQ57" s="337">
        <v>-3.5</v>
      </c>
      <c r="AR57" s="338">
        <v>41.2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415387</v>
      </c>
      <c r="AN58" s="342">
        <v>41485</v>
      </c>
      <c r="AO58" s="343">
        <v>67.3</v>
      </c>
      <c r="AP58" s="344">
        <v>68298</v>
      </c>
      <c r="AQ58" s="345">
        <v>1.9</v>
      </c>
      <c r="AR58" s="346">
        <v>65.400000000000006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552033</v>
      </c>
      <c r="AN59" s="334">
        <v>55414</v>
      </c>
      <c r="AO59" s="335">
        <v>3.2</v>
      </c>
      <c r="AP59" s="336">
        <v>111644</v>
      </c>
      <c r="AQ59" s="337">
        <v>-8.5</v>
      </c>
      <c r="AR59" s="338">
        <v>11.7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412737</v>
      </c>
      <c r="AN60" s="342">
        <v>41431</v>
      </c>
      <c r="AO60" s="343">
        <v>-0.1</v>
      </c>
      <c r="AP60" s="344">
        <v>66606</v>
      </c>
      <c r="AQ60" s="345">
        <v>-2.5</v>
      </c>
      <c r="AR60" s="346">
        <v>2.4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550299</v>
      </c>
      <c r="AN61" s="349">
        <v>54327</v>
      </c>
      <c r="AO61" s="350">
        <v>0.9</v>
      </c>
      <c r="AP61" s="351">
        <v>112393</v>
      </c>
      <c r="AQ61" s="352">
        <v>8</v>
      </c>
      <c r="AR61" s="338">
        <v>-7.1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395789</v>
      </c>
      <c r="AN62" s="342">
        <v>39088</v>
      </c>
      <c r="AO62" s="343">
        <v>6.2</v>
      </c>
      <c r="AP62" s="344">
        <v>61119</v>
      </c>
      <c r="AQ62" s="345">
        <v>7.8</v>
      </c>
      <c r="AR62" s="346">
        <v>-1.6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Q/Cs6cXtDAT4AAWY1nU3NWzFfUhx8KHIVzcWoWnJ9+nbFg/cg8Ar98gMOC3b2ynpkLLpsGkDgqQkn+HerJJ/kA==" saltValue="rhnlF0Led+QKHwfHJc4X5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0" spans="125:125" ht="13.5" hidden="1" customHeight="1" x14ac:dyDescent="0.15"/>
    <row r="121" spans="125:125" ht="13.5" hidden="1" customHeight="1" x14ac:dyDescent="0.15">
      <c r="DU121" s="259"/>
    </row>
  </sheetData>
  <sheetProtection algorithmName="SHA-512" hashValue="VXl0OUXoyHxYquTVnOP3hBalgZTT+i8q62l3VmTIlRjJffAfRtoJ1BdTFuyDPjEmLZfASCFzJyf+Cej1PEVKow==" saltValue="UJUoI1D6lyA7TX1WgiBw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2G3fmKJvtlIgB3hl3+MoJJtwasrcjQDZ8IlGsrZ+zFkEx5om/KYxNElRIO4urWbxDLb6f5xEiHjwMMHQsYEkiA==" saltValue="MpIRmH19VudK+xa2Ro+Nn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9" t="s">
        <v>3</v>
      </c>
      <c r="D47" s="1139"/>
      <c r="E47" s="1140"/>
      <c r="F47" s="11">
        <v>49.58</v>
      </c>
      <c r="G47" s="12">
        <v>49.42</v>
      </c>
      <c r="H47" s="12">
        <v>46.94</v>
      </c>
      <c r="I47" s="12">
        <v>44.38</v>
      </c>
      <c r="J47" s="13">
        <v>42.02</v>
      </c>
    </row>
    <row r="48" spans="2:10" ht="57.75" customHeight="1" x14ac:dyDescent="0.15">
      <c r="B48" s="14"/>
      <c r="C48" s="1141" t="s">
        <v>4</v>
      </c>
      <c r="D48" s="1141"/>
      <c r="E48" s="1142"/>
      <c r="F48" s="15">
        <v>7.05</v>
      </c>
      <c r="G48" s="16">
        <v>7.05</v>
      </c>
      <c r="H48" s="16">
        <v>8.7200000000000006</v>
      </c>
      <c r="I48" s="16">
        <v>7.38</v>
      </c>
      <c r="J48" s="17">
        <v>7.82</v>
      </c>
    </row>
    <row r="49" spans="2:10" ht="57.75" customHeight="1" thickBot="1" x14ac:dyDescent="0.2">
      <c r="B49" s="18"/>
      <c r="C49" s="1143" t="s">
        <v>5</v>
      </c>
      <c r="D49" s="1143"/>
      <c r="E49" s="1144"/>
      <c r="F49" s="19" t="s">
        <v>565</v>
      </c>
      <c r="G49" s="20">
        <v>0.27</v>
      </c>
      <c r="H49" s="20">
        <v>2.33</v>
      </c>
      <c r="I49" s="20" t="s">
        <v>566</v>
      </c>
      <c r="J49" s="21" t="s">
        <v>567</v>
      </c>
    </row>
    <row r="50" spans="2:10" x14ac:dyDescent="0.15"/>
  </sheetData>
  <sheetProtection algorithmName="SHA-512" hashValue="ESHlqKMe0HngwF8MVtFYOWnyL5aooofuYXsvJZ5SykYRpEpiJVHnc8YSsV1ja6wOPdsnMHvOTNNP+oTmiFkZCg==" saltValue="kx3SynbKb2CLKE96nv+Z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2024-03-18T00:11:15Z</cp:lastPrinted>
  <dcterms:created xsi:type="dcterms:W3CDTF">2024-03-14T02:44:15Z</dcterms:created>
  <dcterms:modified xsi:type="dcterms:W3CDTF">2024-03-18T00:18:06Z</dcterms:modified>
  <cp:category/>
</cp:coreProperties>
</file>