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61.1.238\lgnas01\企画-企画係\16_財政\財政\R5財政\財政状況資料集\【0311報告済・0318修正】R４財政状況資料集の作成について（正式依頼）\修正\"/>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<sst xmlns="http://schemas.openxmlformats.org/spreadsheetml/2006/main" count="1174" uniqueCount="608">
  <si>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</si>
  <si>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</si>
  <si>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</si>
  <si>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</si>
  <si>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</si>
  <si>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</si>
  <si>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</si>
  <si>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</si>
  <si>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</si>
  <si>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</si>
  <si>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</si>
  <si>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</si>
  <si>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</si>
  <si>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</si>
  <si>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</si>
  <si>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</si>
  <si>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</si>
  <si>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</si>
  <si>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</si>
  <si>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</si>
  <si>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</si>
  <si>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</si>
  <si>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</si>
  <si>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</si>
  <si>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</si>
  <si>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</si>
  <si>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</si>
  <si>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</si>
  <si>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</si>
  <si>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</si>
  <si>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</si>
  <si>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</si>
  <si>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</si>
  <si>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</si>
  <si>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</si>
  <si>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</si>
  <si>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</si>
  <si>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</si>
  <si>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</si>
  <si>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</si>
  <si>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</si>
  <si>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</si>
  <si>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</si>
  <si>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</si>
  <si>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</si>
  <si>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</si>
  <si>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</si>
  <si>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</si>
  <si>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</si>
  <si>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</si>
  <si>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</si>
  <si>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</si>
  <si>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</si>
  <si>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</si>
  <si>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</si>
  <si>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</si>
  <si>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</si>
  <si>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</si>
  <si>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</si>
  <si>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</si>
  <si>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</si>
  <si>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</si>
  <si>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</si>
  <si>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</si>
  <si>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</si>
  <si>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</si>
  <si>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</si>
  <si>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</si>
  <si>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</si>
  <si>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</si>
  <si>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</si>
  <si>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</si>
  <si>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</si>
  <si>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</si>
  <si>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</si>
  <si>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</si>
  <si>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</si>
  <si>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</si>
  <si>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</si>
  <si>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</si>
  <si>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</si>
  <si>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</si>
  <si>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</si>
  <si>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</si>
  <si>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</si>
  <si>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</si>
  <si>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</si>
  <si>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</si>
  <si>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</si>
  <si>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</si>
  <si>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</si>
  <si>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</si>
  <si>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</si>
  <si>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</si>
  <si>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</si>
  <si>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</si>
  <si>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</si>
  <si>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</si>
  <si>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</si>
  <si>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</si>
  <si>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</si>
  <si>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</si>
  <si>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</si>
  <si>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</si>
  <si>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</si>
  <si>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</si>
  <si>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</si>
  <si>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</si>
  <si>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</si>
  <si>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</si>
  <si>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</si>
  <si>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</si>
  <si>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</si>
  <si>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</si>
  <si>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</si>
  <si>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</si>
  <si>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</si>
  <si>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</si>
  <si>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</si>
  <si>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</si>
  <si>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</si>
  <si>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</si>
  <si>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</si>
  <si>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</si>
  <si>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</si>
  <si>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</si>
  <si>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</si>
  <si>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</si>
  <si>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</si>
  <si>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</si>
  <si>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</si>
  <si>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</si>
  <si>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</si>
  <si>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</si>
  <si>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</si>
  <si>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</si>
  <si>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</si>
  <si>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</si>
  <si>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</si>
  <si>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</si>
  <si>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</si>
  <si>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</si>
  <si>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</si>
  <si>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</si>
  <si>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</si>
  <si>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</si>
  <si>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</si>
  <si>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</si>
  <si>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</si>
  <si>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</si>
  <si>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</si>
  <si>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</si>
  <si>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</si>
  <si>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</si>
  <si>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</si>
  <si>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</si>
  <si>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</si>
  <si>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</si>
  <si>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</si>
  <si>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</si>
  <si>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</si>
  <si>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</si>
  <si>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</si>
  <si>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</si>
  <si>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</si>
  <si>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</si>
  <si>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</si>
  <si>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</si>
  <si>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</si>
  <si>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</si>
  <si>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</si>
  <si>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</si>
  <si>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</si>
  <si>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</si>
  <si>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</si>
  <si>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</si>
  <si>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</si>
  <si>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</si>
  <si>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</si>
  <si>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</si>
  <si>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</si>
  <si>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</si>
  <si>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</si>
  <si>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</si>
  <si>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</si>
  <si>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</si>
  <si>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</si>
  <si>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</si>
  <si>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</si>
  <si>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</si>
  <si>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</si>
  <si>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</si>
  <si>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</si>
  <si>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</si>
  <si>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</si>
  <si>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</si>
  <si>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</si>
  <si>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</si>
  <si>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</si>
  <si>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</si>
  <si>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</si>
  <si>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</si>
  <si>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</si>
  <si>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</si>
  <si>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</si>
  <si>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</si>
  <si>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</si>
  <si>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</si>
  <si>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</si>
  <si>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</si>
  <si>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</si>
  <si>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</si>
  <si>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</si>
  <si>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</si>
  <si>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</si>
  <si>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</si>
  <si>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</si>
  <si>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</si>
  <si>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岐阜県富加町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</si>
  <si>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</si>
  <si>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</si>
  <si>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</si>
  <si>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</si>
  <si>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</si>
  <si>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</si>
  <si>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</si>
  <si>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</si>
  <si>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</si>
  <si>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</si>
  <si>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</si>
  <si>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</si>
  <si>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</si>
  <si>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</si>
  <si>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</si>
  <si>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</si>
  <si>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</si>
  <si>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</si>
  <si>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</si>
  <si>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</si>
  <si>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</si>
  <si>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</si>
  <si>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</si>
  <si>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</si>
  <si>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</si>
  <si>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</si>
  <si>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</si>
  <si>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</si>
  <si>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</si>
  <si>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</si>
  <si>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</si>
  <si>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</si>
  <si>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</si>
  <si>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</si>
  <si>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</si>
  <si>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</si>
  <si>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</si>
  <si>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</si>
  <si>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</si>
  <si>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</si>
  <si>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</si>
  <si>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</si>
  <si>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</si>
  <si>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</si>
  <si>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</si>
  <si>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</si>
  <si>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</si>
  <si>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</si>
  <si>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</si>
  <si>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</si>
  <si>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</si>
  <si>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</si>
  <si>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</si>
  <si>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</si>
  <si>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</si>
  <si>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</si>
  <si>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</si>
  <si>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</si>
  <si>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</si>
  <si>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</si>
  <si>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</si>
  <si>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</si>
  <si>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</si>
  <si>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</si>
  <si>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</si>
  <si>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</si>
  <si>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</si>
  <si>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</si>
  <si>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</si>
  <si>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</si>
  <si>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</si>
  <si>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</si>
  <si>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</si>
  <si>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</si>
  <si>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</si>
  <si>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</si>
  <si>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</si>
  <si>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</si>
  <si>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</si>
  <si>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</si>
  <si>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</si>
  <si>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</si>
  <si>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</si>
  <si>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</si>
  <si>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</si>
  <si>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</si>
  <si>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</si>
  <si>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</si>
  <si>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</si>
  <si>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</si>
  <si>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</si>
  <si>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</si>
  <si>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</si>
  <si>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</si>
  <si>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</si>
  <si>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</si>
  <si>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</si>
  <si>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</si>
  <si>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</si>
  <si>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</si>
  <si>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</si>
  <si>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</si>
  <si>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</si>
  <si>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</si>
  <si>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</si>
  <si>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</si>
  <si>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</si>
  <si>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</si>
  <si>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</si>
  <si>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</si>
  <si>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</si>
  <si>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</si>
  <si>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</si>
  <si>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</si>
  <si>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</si>
  <si>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</si>
  <si>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</si>
  <si>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</si>
  <si>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</si>
  <si>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</si>
  <si>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</si>
  <si>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</si>
  <si>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</si>
  <si>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</si>
  <si>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</si>
  <si>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</si>
  <si>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</si>
  <si>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</si>
  <si>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</si>
  <si>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</si>
  <si>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</si>
  <si>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</si>
  <si>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</si>
  <si>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</si>
  <si>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</si>
  <si>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</si>
  <si>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</si>
  <si>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</si>
  <si>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</si>
  <si>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</si>
  <si>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</si>
  <si>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</si>
  <si>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</si>
  <si>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</si>
  <si>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</si>
  <si>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</si>
  <si>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</si>
  <si>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</si>
  <si>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</si>
  <si>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</si>
  <si>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</si>
  <si>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</si>
  <si>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岐阜県富加町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</si>
  <si>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</si>
  <si>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</si>
  <si>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</si>
  <si>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</si>
  <si>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</si>
  <si>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</si>
  <si>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</si>
  <si>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</si>
  <si>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</si>
  <si>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</si>
  <si>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</si>
  <si>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</si>
  <si>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</si>
  <si>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</si>
  <si>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</si>
  <si>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</si>
  <si>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</si>
  <si>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</si>
  <si>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</si>
  <si>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</si>
  <si>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</si>
  <si>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</si>
  <si>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</si>
  <si>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</si>
  <si>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</si>
  <si>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</si>
  <si>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</si>
  <si>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</si>
  <si>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</si>
  <si>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</si>
  <si>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</si>
  <si>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</si>
  <si>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</si>
  <si>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</si>
  <si>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</si>
  <si>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</si>
  <si>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</si>
  <si>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</si>
  <si>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</si>
  <si>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</si>
  <si>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</si>
  <si>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</si>
  <si>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</si>
  <si>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</si>
  <si>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</si>
  <si>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</si>
  <si>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</si>
  <si>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</si>
  <si>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</si>
  <si>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</si>
  <si>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</si>
  <si>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</si>
  <si>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</si>
  <si>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</si>
  <si>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</si>
  <si>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</si>
  <si>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</si>
  <si>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</si>
  <si>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</si>
  <si>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</si>
  <si>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</si>
  <si>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</si>
  <si>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</si>
  <si>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</si>
  <si>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</si>
  <si>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</si>
  <si>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</si>
  <si>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</si>
  <si>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</si>
  <si>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</si>
  <si>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</si>
  <si>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</si>
  <si>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</si>
  <si>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</si>
  <si>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</si>
  <si>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</si>
  <si>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</si>
  <si>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</si>
  <si>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</si>
  <si>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</si>
  <si>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</si>
  <si>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</si>
  <si>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</si>
  <si>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</si>
  <si>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t>
    <phoneticPr fontId="5"/>
  </si>
  <si>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</si>
  <si>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</si>
  <si>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</si>
  <si>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</si>
  <si>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</si>
  <si>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</si>
  <si>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</si>
  <si>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</si>
  <si>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</si>
  <si>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</si>
  <si>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</si>
  <si>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</si>
  <si>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</si>
  <si>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</si>
  <si>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</si>
  <si>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</si>
  <si>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</si>
  <si>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</si>
  <si>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</si>
  <si>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</si>
  <si>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</si>
  <si>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</si>
  <si>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</si>
  <si>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</si>
  <si>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</si>
  <si>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</si>
  <si>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</si>
  <si>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</si>
  <si>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</si>
  <si>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</si>
  <si>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</si>
  <si>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</si>
  <si>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</si>
  <si>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</si>
  <si>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</si>
  <si>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</si>
  <si>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</si>
  <si>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</si>
  <si>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</si>
  <si>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</si>
  <si>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</si>
  <si>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</si>
  <si>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</si>
  <si>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</si>
  <si>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</si>
  <si>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</si>
  <si>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</si>
  <si>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</si>
  <si>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</si>
  <si>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</si>
  <si>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</si>
  <si>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</si>
  <si>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</si>
  <si>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</si>
  <si>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</si>
  <si>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</si>
  <si>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</si>
  <si>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</si>
  <si>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</si>
  <si>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</si>
  <si>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</si>
  <si>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</si>
  <si>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</si>
  <si>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</si>
  <si>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</si>
  <si>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</si>
  <si>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</si>
  <si>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</si>
  <si>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</si>
  <si>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</si>
  <si>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</si>
  <si>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</si>
  <si>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</si>
  <si>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</si>
  <si>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</si>
  <si>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</si>
  <si>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</si>
  <si>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</si>
  <si>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</si>
  <si>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</si>
  <si>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</si>
  <si>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</si>
  <si>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</si>
  <si>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</si>
  <si>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</si>
  <si>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</si>
  <si>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</si>
  <si>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</si>
  <si>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</si>
  <si>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</si>
  <si>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</si>
  <si>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</si>
  <si>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</si>
  <si>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</si>
  <si>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</si>
  <si>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</si>
  <si>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</si>
  <si>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</si>
  <si>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</si>
  <si>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</si>
  <si>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</si>
  <si>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</si>
  <si>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</si>
  <si>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</si>
  <si>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</si>
  <si>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</si>
  <si>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</si>
  <si>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</si>
  <si>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</si>
  <si>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</si>
  <si>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</si>
  <si>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</si>
  <si>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5.16</t>
  </si>
  <si>
    <t>▲ 5.80</t>
  </si>
  <si>
    <t>水道事業会計</t>
  </si>
  <si>
    <t>一般会計</t>
  </si>
  <si>
    <t>下水道事業会計</t>
  </si>
  <si>
    <t>介護保険特別会計</t>
  </si>
  <si>
    <t>国民健康保険特別会計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</si>
  <si>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</si>
  <si>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</si>
  <si>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</si>
  <si>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</si>
  <si>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</si>
  <si>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</si>
  <si>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</si>
  <si>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</si>
  <si>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</si>
  <si>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基金から114百万円繰入</t>
    <rPh sb="0" eb="2">
      <t>キキン</t>
    </rPh>
    <rPh sb="7" eb="10">
      <t>ヒャクマンエン</t>
    </rPh>
    <rPh sb="10" eb="12">
      <t>クリイレ</t>
    </rPh>
    <phoneticPr fontId="2"/>
  </si>
  <si>
    <t>-</t>
    <phoneticPr fontId="2"/>
  </si>
  <si>
    <t>可茂衛生施設利用組合</t>
    <rPh sb="0" eb="2">
      <t>カモ</t>
    </rPh>
    <rPh sb="2" eb="4">
      <t>エイセイ</t>
    </rPh>
    <rPh sb="4" eb="6">
      <t>シセツ</t>
    </rPh>
    <rPh sb="6" eb="8">
      <t>リヨウ</t>
    </rPh>
    <rPh sb="8" eb="10">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</si>
  <si>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</si>
  <si>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</si>
  <si>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美濃加茂市富加町中学校組合</t>
    <rPh sb="0" eb="5">
      <t>ミノカモシ</t>
    </rPh>
    <rPh sb="5" eb="8">
      <t>トミカチョウ</t>
    </rPh>
    <rPh sb="8" eb="11">
      <t>チュウガッコウ</t>
    </rPh>
    <rPh sb="11" eb="13">
      <t>クミアイ</t>
    </rPh>
    <phoneticPr fontId="2"/>
  </si>
  <si>
    <t>可茂消防事務組合</t>
    <rPh sb="0" eb="2">
      <t>カモ</t>
    </rPh>
    <rPh sb="2" eb="4">
      <t>ショウボウ</t>
    </rPh>
    <rPh sb="4" eb="6">
      <t>ジム</t>
    </rPh>
    <rPh sb="6" eb="8">
      <t>クミアイ</t>
    </rPh>
    <phoneticPr fontId="2"/>
  </si>
  <si>
    <t>岐阜県後期高齢者医療広域連合（一般会計分）</t>
    <rPh sb="0" eb="3">
      <t>ギフケン</t>
    </rPh>
    <rPh sb="3" eb="5">
      <t>コウキ</t>
    </rPh>
    <rPh sb="5" eb="8">
      <t>コウレイシャ</t>
    </rPh>
    <rPh sb="8" eb="10">
      <t>イリョウ</t>
    </rPh>
    <rPh sb="10" eb="12">
      <t>コウイキ</t>
    </rPh>
    <rPh sb="12" eb="14">
      <t>レンゴウ</t>
    </rPh>
    <rPh sb="15" eb="17">
      <t>イッパン</t>
    </rPh>
    <rPh sb="17" eb="19">
      <t>カイケイ</t>
    </rPh>
    <rPh sb="19" eb="20">
      <t>ブン</t>
    </rPh>
    <phoneticPr fontId="2"/>
  </si>
  <si>
    <t>岐阜県後期高齢者医療広域連合（特別会計分）</t>
    <rPh sb="0" eb="3">
      <t>ギフケン</t>
    </rPh>
    <rPh sb="3" eb="5">
      <t>コウキ</t>
    </rPh>
    <rPh sb="5" eb="8">
      <t>コウレイシャ</t>
    </rPh>
    <rPh sb="8" eb="10">
      <t>イリョウ</t>
    </rPh>
    <rPh sb="10" eb="12">
      <t>コウイキ</t>
    </rPh>
    <rPh sb="12" eb="14">
      <t>レンゴウ</t>
    </rPh>
    <rPh sb="15" eb="17">
      <t>トクベツ</t>
    </rPh>
    <rPh sb="17" eb="19">
      <t>カイケイ</t>
    </rPh>
    <rPh sb="19" eb="20">
      <t>ブン</t>
    </rPh>
    <phoneticPr fontId="2"/>
  </si>
  <si>
    <t>可茂公設地方卸売市場組合</t>
    <rPh sb="0" eb="2">
      <t>カモ</t>
    </rPh>
    <rPh sb="2" eb="3">
      <t>オオヤケ</t>
    </rPh>
    <rPh sb="4" eb="6">
      <t>チホウ</t>
    </rPh>
    <rPh sb="6" eb="8">
      <t>オロシウリ</t>
    </rPh>
    <rPh sb="8" eb="10">
      <t>シジョウ</t>
    </rPh>
    <rPh sb="10" eb="12">
      <t>クミアイ</t>
    </rPh>
    <phoneticPr fontId="2"/>
  </si>
  <si>
    <t>長良川鉄道株式会社</t>
    <rPh sb="0" eb="3">
      <t>ナガラガワ</t>
    </rPh>
    <rPh sb="3" eb="5">
      <t>テツドウ</t>
    </rPh>
    <rPh sb="5" eb="7">
      <t>カブシキ</t>
    </rPh>
    <rPh sb="7" eb="9">
      <t>カイシャ</t>
    </rPh>
    <phoneticPr fontId="2"/>
  </si>
  <si>
    <t>▲383</t>
    <phoneticPr fontId="2"/>
  </si>
  <si>
    <t>基金から6百万円繰入</t>
    <rPh sb="0" eb="2">
      <t>キキン</t>
    </rPh>
    <rPh sb="5" eb="8">
      <t>ヒャクマンエン</t>
    </rPh>
    <rPh sb="8" eb="10">
      <t>クリイレ</t>
    </rPh>
    <phoneticPr fontId="2"/>
  </si>
  <si>
    <t>-</t>
    <phoneticPr fontId="2"/>
  </si>
  <si>
    <t>基金から48百万円繰入</t>
    <rPh sb="0" eb="2">
      <t>キキン</t>
    </rPh>
    <rPh sb="6" eb="9">
      <t>ヒャクマンエン</t>
    </rPh>
    <rPh sb="9" eb="11">
      <t>クリイレ</t>
    </rPh>
    <phoneticPr fontId="2"/>
  </si>
  <si>
    <t>基金から90百万円繰入</t>
    <rPh sb="0" eb="2">
      <t>キキン</t>
    </rPh>
    <rPh sb="6" eb="9">
      <t>ヒャクマンエン</t>
    </rPh>
    <rPh sb="9" eb="11">
      <t>クリイレ</t>
    </rPh>
    <phoneticPr fontId="2"/>
  </si>
  <si>
    <t>基金から13百万円繰入</t>
    <rPh sb="0" eb="2">
      <t>キキン</t>
    </rPh>
    <rPh sb="6" eb="9">
      <t>ヒャクマンエン</t>
    </rPh>
    <rPh sb="9" eb="11">
      <t>クリイレ</t>
    </rPh>
    <phoneticPr fontId="2"/>
  </si>
  <si>
    <t>-</t>
    <phoneticPr fontId="2"/>
  </si>
  <si>
    <t>ふるさと納税基金</t>
    <rPh sb="4" eb="6">
      <t>ノウゼイ</t>
    </rPh>
    <rPh sb="6" eb="8">
      <t>キキン</t>
    </rPh>
    <phoneticPr fontId="5"/>
  </si>
  <si>
    <t>地域福祉基金</t>
    <rPh sb="0" eb="2">
      <t>チイキ</t>
    </rPh>
    <rPh sb="2" eb="4">
      <t>フクシ</t>
    </rPh>
    <rPh sb="4" eb="6">
      <t>キキン</t>
    </rPh>
    <phoneticPr fontId="2"/>
  </si>
  <si>
    <t>まち・ひと・しごと創生基金</t>
    <rPh sb="9" eb="11">
      <t>ソウセイ</t>
    </rPh>
    <rPh sb="11" eb="13">
      <t>キキン</t>
    </rPh>
    <phoneticPr fontId="2"/>
  </si>
  <si>
    <t>高齢者福祉対策基金</t>
    <rPh sb="0" eb="3">
      <t>コウレイシャ</t>
    </rPh>
    <rPh sb="3" eb="5">
      <t>フクシ</t>
    </rPh>
    <rPh sb="5" eb="7">
      <t>タイサク</t>
    </rPh>
    <rPh sb="7" eb="9">
      <t>キキン</t>
    </rPh>
    <phoneticPr fontId="2"/>
  </si>
  <si>
    <t>ふるさと農村活性化対策基金</t>
    <rPh sb="4" eb="6">
      <t>ノウソン</t>
    </rPh>
    <rPh sb="6" eb="9">
      <t>カッセイカ</t>
    </rPh>
    <rPh sb="9" eb="11">
      <t>タイサク</t>
    </rPh>
    <rPh sb="11" eb="13">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</si>
</sst>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8E3A-4FE2-8102-56BFF48F27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55533</c:v>
                </c:pt>
                <c:pt idx="1">
                  <c:v>66348</c:v>
                </c:pt>
                <c:pt idx="2">
                  <c:v>56727</c:v>
                </c:pt>
                <c:pt idx="3">
                  <c:v>59702</c:v>
                </c:pt>
                <c:pt idx="4">
                  <c:v>44251</c:v>
                </c:pt>
              </c:numCache>
            </c:numRef>
          </c:val>
          <c:smooth val="0"/>
          <c:extLst>
            <c:ext xmlns:c16="http://schemas.microsoft.com/office/drawing/2014/chart" uri="{C3380CC4-5D6E-409C-BE32-E72D297353CC}">
              <c16:uniqueId val="{00000001-8E3A-4FE2-8102-56BFF48F27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7.61</c:v>
                </c:pt>
                <c:pt idx="1">
                  <c:v>4.16</c:v>
                </c:pt>
                <c:pt idx="2">
                  <c:v>9.27</c:v>
                </c:pt>
                <c:pt idx="3">
                  <c:v>8.8699999999999992</c:v>
                </c:pt>
                <c:pt idx="4">
                  <c:v>6.42</c:v>
                </c:pt>
              </c:numCache>
            </c:numRef>
          </c:val>
          <c:extLst>
            <c:ext xmlns:c16="http://schemas.microsoft.com/office/drawing/2014/chart" uri="{C3380CC4-5D6E-409C-BE32-E72D297353CC}">
              <c16:uniqueId val="{00000000-AC98-451E-AD88-360F89120D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62.25</c:v>
                </c:pt>
                <c:pt idx="1">
                  <c:v>59.2</c:v>
                </c:pt>
                <c:pt idx="2">
                  <c:v>51.74</c:v>
                </c:pt>
                <c:pt idx="3">
                  <c:v>59.42</c:v>
                </c:pt>
                <c:pt idx="4">
                  <c:v>63.37</c:v>
                </c:pt>
              </c:numCache>
            </c:numRef>
          </c:val>
          <c:extLst>
            <c:ext xmlns:c16="http://schemas.microsoft.com/office/drawing/2014/chart" uri="{C3380CC4-5D6E-409C-BE32-E72D297353CC}">
              <c16:uniqueId val="{00000001-AC98-451E-AD88-360F89120D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-5.16</c:v>
                </c:pt>
                <c:pt idx="1">
                  <c:v>-5.8</c:v>
                </c:pt>
                <c:pt idx="2">
                  <c:v>1</c:v>
                </c:pt>
                <c:pt idx="3">
                  <c:v>12.21</c:v>
                </c:pt>
                <c:pt idx="4">
                  <c:v>0.99</c:v>
                </c:pt>
              </c:numCache>
            </c:numRef>
          </c:val>
          <c:smooth val="0"/>
          <c:extLst>
            <c:ext xmlns:c16="http://schemas.microsoft.com/office/drawing/2014/chart" uri="{C3380CC4-5D6E-409C-BE32-E72D297353CC}">
              <c16:uniqueId val="{00000002-AC98-451E-AD88-360F89120D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0.32</c:v>
                </c:pt>
                <c:pt idx="2">
                  <c:v>#N/A</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4F8-409A-AF91-F8355865967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4F8-409A-AF91-F8355865967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64F8-409A-AF91-F8355865967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64F8-409A-AF91-F8355865967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0.04</c:v>
                </c:pt>
                <c:pt idx="2">
                  <c:v>#N/A</c:v>
                </c:pt>
                <c:pt idx="3">
                  <c:v>0.08</c:v>
                </c:pt>
                <c:pt idx="4">
                  <c:v>#N/A</c:v>
                </c:pt>
                <c:pt idx="5">
                  <c:v>7.0000000000000007E-2</c:v>
                </c:pt>
                <c:pt idx="6">
                  <c:v>#N/A</c:v>
                </c:pt>
                <c:pt idx="7">
                  <c:v>7.0000000000000007E-2</c:v>
                </c:pt>
                <c:pt idx="8">
                  <c:v>#N/A</c:v>
                </c:pt>
                <c:pt idx="9">
                  <c:v>0.09</c:v>
                </c:pt>
              </c:numCache>
            </c:numRef>
          </c:val>
          <c:extLst>
            <c:ext xmlns:c16="http://schemas.microsoft.com/office/drawing/2014/chart" uri="{C3380CC4-5D6E-409C-BE32-E72D297353CC}">
              <c16:uniqueId val="{00000004-64F8-409A-AF91-F8355865967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1.02</c:v>
                </c:pt>
                <c:pt idx="2">
                  <c:v>#N/A</c:v>
                </c:pt>
                <c:pt idx="3">
                  <c:v>1.36</c:v>
                </c:pt>
                <c:pt idx="4">
                  <c:v>#N/A</c:v>
                </c:pt>
                <c:pt idx="5">
                  <c:v>0.63</c:v>
                </c:pt>
                <c:pt idx="6">
                  <c:v>#N/A</c:v>
                </c:pt>
                <c:pt idx="7">
                  <c:v>0.59</c:v>
                </c:pt>
                <c:pt idx="8">
                  <c:v>#N/A</c:v>
                </c:pt>
                <c:pt idx="9">
                  <c:v>0.28999999999999998</c:v>
                </c:pt>
              </c:numCache>
            </c:numRef>
          </c:val>
          <c:extLst>
            <c:ext xmlns:c16="http://schemas.microsoft.com/office/drawing/2014/chart" uri="{C3380CC4-5D6E-409C-BE32-E72D297353CC}">
              <c16:uniqueId val="{00000005-64F8-409A-AF91-F8355865967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0.72</c:v>
                </c:pt>
                <c:pt idx="2">
                  <c:v>#N/A</c:v>
                </c:pt>
                <c:pt idx="3">
                  <c:v>0.16</c:v>
                </c:pt>
                <c:pt idx="4">
                  <c:v>#N/A</c:v>
                </c:pt>
                <c:pt idx="5">
                  <c:v>1.54</c:v>
                </c:pt>
                <c:pt idx="6">
                  <c:v>#N/A</c:v>
                </c:pt>
                <c:pt idx="7">
                  <c:v>1.4</c:v>
                </c:pt>
                <c:pt idx="8">
                  <c:v>#N/A</c:v>
                </c:pt>
                <c:pt idx="9">
                  <c:v>2.57</c:v>
                </c:pt>
              </c:numCache>
            </c:numRef>
          </c:val>
          <c:extLst>
            <c:ext xmlns:c16="http://schemas.microsoft.com/office/drawing/2014/chart" uri="{C3380CC4-5D6E-409C-BE32-E72D297353CC}">
              <c16:uniqueId val="{00000006-64F8-409A-AF91-F8355865967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4.2300000000000004</c:v>
                </c:pt>
                <c:pt idx="6">
                  <c:v>#N/A</c:v>
                </c:pt>
                <c:pt idx="7">
                  <c:v>4.4400000000000004</c:v>
                </c:pt>
                <c:pt idx="8">
                  <c:v>#N/A</c:v>
                </c:pt>
                <c:pt idx="9">
                  <c:v>3.73</c:v>
                </c:pt>
              </c:numCache>
            </c:numRef>
          </c:val>
          <c:extLst>
            <c:ext xmlns:c16="http://schemas.microsoft.com/office/drawing/2014/chart" uri="{C3380CC4-5D6E-409C-BE32-E72D297353CC}">
              <c16:uniqueId val="{00000007-64F8-409A-AF91-F8355865967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7.61</c:v>
                </c:pt>
                <c:pt idx="2">
                  <c:v>#N/A</c:v>
                </c:pt>
                <c:pt idx="3">
                  <c:v>4.16</c:v>
                </c:pt>
                <c:pt idx="4">
                  <c:v>#N/A</c:v>
                </c:pt>
                <c:pt idx="5">
                  <c:v>9.27</c:v>
                </c:pt>
                <c:pt idx="6">
                  <c:v>#N/A</c:v>
                </c:pt>
                <c:pt idx="7">
                  <c:v>8.8699999999999992</c:v>
                </c:pt>
                <c:pt idx="8">
                  <c:v>#N/A</c:v>
                </c:pt>
                <c:pt idx="9">
                  <c:v>6.41</c:v>
                </c:pt>
              </c:numCache>
            </c:numRef>
          </c:val>
          <c:extLst>
            <c:ext xmlns:c16="http://schemas.microsoft.com/office/drawing/2014/chart" uri="{C3380CC4-5D6E-409C-BE32-E72D297353CC}">
              <c16:uniqueId val="{00000008-64F8-409A-AF91-F8355865967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6.36</c:v>
                </c:pt>
                <c:pt idx="2">
                  <c:v>#N/A</c:v>
                </c:pt>
                <c:pt idx="3">
                  <c:v>7.21</c:v>
                </c:pt>
                <c:pt idx="4">
                  <c:v>#N/A</c:v>
                </c:pt>
                <c:pt idx="5">
                  <c:v>7.27</c:v>
                </c:pt>
                <c:pt idx="6">
                  <c:v>#N/A</c:v>
                </c:pt>
                <c:pt idx="7">
                  <c:v>7.12</c:v>
                </c:pt>
                <c:pt idx="8">
                  <c:v>#N/A</c:v>
                </c:pt>
                <c:pt idx="9">
                  <c:v>7.57</c:v>
                </c:pt>
              </c:numCache>
            </c:numRef>
          </c:val>
          <c:extLst>
            <c:ext xmlns:c16="http://schemas.microsoft.com/office/drawing/2014/chart" uri="{C3380CC4-5D6E-409C-BE32-E72D297353CC}">
              <c16:uniqueId val="{00000009-64F8-409A-AF91-F8355865967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289</c:v>
                </c:pt>
                <c:pt idx="5">
                  <c:v>280</c:v>
                </c:pt>
                <c:pt idx="8">
                  <c:v>275</c:v>
                </c:pt>
                <c:pt idx="11">
                  <c:v>273</c:v>
                </c:pt>
                <c:pt idx="14">
                  <c:v>262</c:v>
                </c:pt>
              </c:numCache>
            </c:numRef>
          </c:val>
          <c:extLst>
            <c:ext xmlns:c16="http://schemas.microsoft.com/office/drawing/2014/chart" uri="{C3380CC4-5D6E-409C-BE32-E72D297353CC}">
              <c16:uniqueId val="{00000000-732D-4F47-9B1A-CDDBA3F012C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32D-4F47-9B1A-CDDBA3F012C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0</c:v>
                </c:pt>
                <c:pt idx="6">
                  <c:v>0</c:v>
                </c:pt>
                <c:pt idx="9">
                  <c:v>0</c:v>
                </c:pt>
                <c:pt idx="12">
                  <c:v>0</c:v>
                </c:pt>
              </c:numCache>
            </c:numRef>
          </c:val>
          <c:extLst>
            <c:ext xmlns:c16="http://schemas.microsoft.com/office/drawing/2014/chart" uri="{C3380CC4-5D6E-409C-BE32-E72D297353CC}">
              <c16:uniqueId val="{00000002-732D-4F47-9B1A-CDDBA3F012C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16</c:v>
                </c:pt>
                <c:pt idx="3">
                  <c:v>19</c:v>
                </c:pt>
                <c:pt idx="6">
                  <c:v>17</c:v>
                </c:pt>
                <c:pt idx="9">
                  <c:v>20</c:v>
                </c:pt>
                <c:pt idx="12">
                  <c:v>24</c:v>
                </c:pt>
              </c:numCache>
            </c:numRef>
          </c:val>
          <c:extLst>
            <c:ext xmlns:c16="http://schemas.microsoft.com/office/drawing/2014/chart" uri="{C3380CC4-5D6E-409C-BE32-E72D297353CC}">
              <c16:uniqueId val="{00000003-732D-4F47-9B1A-CDDBA3F012C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166</c:v>
                </c:pt>
                <c:pt idx="3">
                  <c:v>170</c:v>
                </c:pt>
                <c:pt idx="6">
                  <c:v>187</c:v>
                </c:pt>
                <c:pt idx="9">
                  <c:v>177</c:v>
                </c:pt>
                <c:pt idx="12">
                  <c:v>174</c:v>
                </c:pt>
              </c:numCache>
            </c:numRef>
          </c:val>
          <c:extLst>
            <c:ext xmlns:c16="http://schemas.microsoft.com/office/drawing/2014/chart" uri="{C3380CC4-5D6E-409C-BE32-E72D297353CC}">
              <c16:uniqueId val="{00000004-732D-4F47-9B1A-CDDBA3F012C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32D-4F47-9B1A-CDDBA3F012C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32D-4F47-9B1A-CDDBA3F012C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264</c:v>
                </c:pt>
                <c:pt idx="3">
                  <c:v>263</c:v>
                </c:pt>
                <c:pt idx="6">
                  <c:v>276</c:v>
                </c:pt>
                <c:pt idx="9">
                  <c:v>289</c:v>
                </c:pt>
                <c:pt idx="12">
                  <c:v>292</c:v>
                </c:pt>
              </c:numCache>
            </c:numRef>
          </c:val>
          <c:extLst>
            <c:ext xmlns:c16="http://schemas.microsoft.com/office/drawing/2014/chart" uri="{C3380CC4-5D6E-409C-BE32-E72D297353CC}">
              <c16:uniqueId val="{00000007-732D-4F47-9B1A-CDDBA3F012C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166</c:v>
                </c:pt>
                <c:pt idx="2">
                  <c:v>#N/A</c:v>
                </c:pt>
                <c:pt idx="3">
                  <c:v>#N/A</c:v>
                </c:pt>
                <c:pt idx="4">
                  <c:v>172</c:v>
                </c:pt>
                <c:pt idx="5">
                  <c:v>#N/A</c:v>
                </c:pt>
                <c:pt idx="6">
                  <c:v>#N/A</c:v>
                </c:pt>
                <c:pt idx="7">
                  <c:v>205</c:v>
                </c:pt>
                <c:pt idx="8">
                  <c:v>#N/A</c:v>
                </c:pt>
                <c:pt idx="9">
                  <c:v>#N/A</c:v>
                </c:pt>
                <c:pt idx="10">
                  <c:v>213</c:v>
                </c:pt>
                <c:pt idx="11">
                  <c:v>#N/A</c:v>
                </c:pt>
                <c:pt idx="12">
                  <c:v>#N/A</c:v>
                </c:pt>
                <c:pt idx="13">
                  <c:v>228</c:v>
                </c:pt>
                <c:pt idx="14">
                  <c:v>#N/A</c:v>
                </c:pt>
              </c:numCache>
            </c:numRef>
          </c:val>
          <c:smooth val="0"/>
          <c:extLst>
            <c:ext xmlns:c16="http://schemas.microsoft.com/office/drawing/2014/chart" uri="{C3380CC4-5D6E-409C-BE32-E72D297353CC}">
              <c16:uniqueId val="{00000008-732D-4F47-9B1A-CDDBA3F012C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2524</c:v>
                </c:pt>
                <c:pt idx="5">
                  <c:v>2451</c:v>
                </c:pt>
                <c:pt idx="8">
                  <c:v>2334</c:v>
                </c:pt>
                <c:pt idx="11">
                  <c:v>2218</c:v>
                </c:pt>
                <c:pt idx="14">
                  <c:v>2043</c:v>
                </c:pt>
              </c:numCache>
            </c:numRef>
          </c:val>
          <c:extLst>
            <c:ext xmlns:c16="http://schemas.microsoft.com/office/drawing/2014/chart" uri="{C3380CC4-5D6E-409C-BE32-E72D297353CC}">
              <c16:uniqueId val="{00000000-6177-4261-A95A-B9D72D51F9E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195</c:v>
                </c:pt>
                <c:pt idx="5">
                  <c:v>156</c:v>
                </c:pt>
                <c:pt idx="8">
                  <c:v>126</c:v>
                </c:pt>
                <c:pt idx="11">
                  <c:v>96</c:v>
                </c:pt>
                <c:pt idx="14">
                  <c:v>72</c:v>
                </c:pt>
              </c:numCache>
            </c:numRef>
          </c:val>
          <c:extLst>
            <c:ext xmlns:c16="http://schemas.microsoft.com/office/drawing/2014/chart" uri="{C3380CC4-5D6E-409C-BE32-E72D297353CC}">
              <c16:uniqueId val="{00000001-6177-4261-A95A-B9D72D51F9E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2030</c:v>
                </c:pt>
                <c:pt idx="5">
                  <c:v>1910</c:v>
                </c:pt>
                <c:pt idx="8">
                  <c:v>1778</c:v>
                </c:pt>
                <c:pt idx="11">
                  <c:v>2016</c:v>
                </c:pt>
                <c:pt idx="14">
                  <c:v>2008</c:v>
                </c:pt>
              </c:numCache>
            </c:numRef>
          </c:val>
          <c:extLst>
            <c:ext xmlns:c16="http://schemas.microsoft.com/office/drawing/2014/chart" uri="{C3380CC4-5D6E-409C-BE32-E72D297353CC}">
              <c16:uniqueId val="{00000002-6177-4261-A95A-B9D72D51F9E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177-4261-A95A-B9D72D51F9E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177-4261-A95A-B9D72D51F9E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177-4261-A95A-B9D72D51F9E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177-4261-A95A-B9D72D51F9E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124</c:v>
                </c:pt>
                <c:pt idx="3">
                  <c:v>123</c:v>
                </c:pt>
                <c:pt idx="6">
                  <c:v>132</c:v>
                </c:pt>
                <c:pt idx="9">
                  <c:v>142</c:v>
                </c:pt>
                <c:pt idx="12">
                  <c:v>142</c:v>
                </c:pt>
              </c:numCache>
            </c:numRef>
          </c:val>
          <c:extLst>
            <c:ext xmlns:c16="http://schemas.microsoft.com/office/drawing/2014/chart" uri="{C3380CC4-5D6E-409C-BE32-E72D297353CC}">
              <c16:uniqueId val="{00000007-6177-4261-A95A-B9D72D51F9E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1128</c:v>
                </c:pt>
                <c:pt idx="3">
                  <c:v>1017</c:v>
                </c:pt>
                <c:pt idx="6">
                  <c:v>940</c:v>
                </c:pt>
                <c:pt idx="9">
                  <c:v>834</c:v>
                </c:pt>
                <c:pt idx="12">
                  <c:v>720</c:v>
                </c:pt>
              </c:numCache>
            </c:numRef>
          </c:val>
          <c:extLst>
            <c:ext xmlns:c16="http://schemas.microsoft.com/office/drawing/2014/chart" uri="{C3380CC4-5D6E-409C-BE32-E72D297353CC}">
              <c16:uniqueId val="{00000008-6177-4261-A95A-B9D72D51F9E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177-4261-A95A-B9D72D51F9E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2171</c:v>
                </c:pt>
                <c:pt idx="3">
                  <c:v>2076</c:v>
                </c:pt>
                <c:pt idx="6">
                  <c:v>1922</c:v>
                </c:pt>
                <c:pt idx="9">
                  <c:v>1774</c:v>
                </c:pt>
                <c:pt idx="12">
                  <c:v>1541</c:v>
                </c:pt>
              </c:numCache>
            </c:numRef>
          </c:val>
          <c:extLst>
            <c:ext xmlns:c16="http://schemas.microsoft.com/office/drawing/2014/chart" uri="{C3380CC4-5D6E-409C-BE32-E72D297353CC}">
              <c16:uniqueId val="{0000000A-6177-4261-A95A-B9D72D51F9E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177-4261-A95A-B9D72D51F9E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1081</c:v>
                </c:pt>
                <c:pt idx="1">
                  <c:v>1351</c:v>
                </c:pt>
                <c:pt idx="2">
                  <c:v>1430</c:v>
                </c:pt>
              </c:numCache>
            </c:numRef>
          </c:val>
          <c:extLst>
            <c:ext xmlns:c16="http://schemas.microsoft.com/office/drawing/2014/chart" uri="{C3380CC4-5D6E-409C-BE32-E72D297353CC}">
              <c16:uniqueId val="{00000000-876B-45D4-9940-88D343C227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66</c:v>
                </c:pt>
                <c:pt idx="1">
                  <c:v>66</c:v>
                </c:pt>
                <c:pt idx="2">
                  <c:v>66</c:v>
                </c:pt>
              </c:numCache>
            </c:numRef>
          </c:val>
          <c:extLst>
            <c:ext xmlns:c16="http://schemas.microsoft.com/office/drawing/2014/chart" uri="{C3380CC4-5D6E-409C-BE32-E72D297353CC}">
              <c16:uniqueId val="{00000001-876B-45D4-9940-88D343C227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521</c:v>
                </c:pt>
                <c:pt idx="1">
                  <c:v>483</c:v>
                </c:pt>
                <c:pt idx="2">
                  <c:v>395</c:v>
                </c:pt>
              </c:numCache>
            </c:numRef>
          </c:val>
          <c:extLst>
            <c:ext xmlns:c16="http://schemas.microsoft.com/office/drawing/2014/chart" uri="{C3380CC4-5D6E-409C-BE32-E72D297353CC}">
              <c16:uniqueId val="{00000002-876B-45D4-9940-88D343C227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a:t>
          </a:r>
          <a:r>
            <a:rPr kumimoji="1" lang="en-US" altLang="ja-JP" sz="1400">
              <a:latin typeface="ＭＳ ゴシック" pitchFamily="49" charset="-128"/>
              <a:ea typeface="ＭＳ ゴシック" pitchFamily="49" charset="-128"/>
            </a:rPr>
            <a:t>260</a:t>
          </a:r>
          <a:r>
            <a:rPr kumimoji="1" lang="ja-JP" altLang="en-US" sz="1400">
              <a:latin typeface="ＭＳ ゴシック" pitchFamily="49" charset="-128"/>
              <a:ea typeface="ＭＳ ゴシック" pitchFamily="49" charset="-128"/>
            </a:rPr>
            <a:t>百万円から</a:t>
          </a:r>
          <a:r>
            <a:rPr kumimoji="1" lang="en-US" altLang="ja-JP" sz="1400">
              <a:latin typeface="ＭＳ ゴシック" pitchFamily="49" charset="-128"/>
              <a:ea typeface="ＭＳ ゴシック" pitchFamily="49" charset="-128"/>
            </a:rPr>
            <a:t>290</a:t>
          </a:r>
          <a:r>
            <a:rPr kumimoji="1" lang="ja-JP" altLang="en-US" sz="1400">
              <a:latin typeface="ＭＳ ゴシック" pitchFamily="49" charset="-128"/>
              <a:ea typeface="ＭＳ ゴシック" pitchFamily="49" charset="-128"/>
            </a:rPr>
            <a:t>百万円程度で推移しているが、今後、普通建設事業の実施に伴う地方債の新規発行などが見込まれるため、事業の精査などにより新規発行額を可能な限り少なくするように努める。また、普通交付税の基準財政需要額に算入される有利な地方債を活用し、上昇を最小限に抑え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将来負担比率の分子については、平成</a:t>
          </a:r>
          <a:r>
            <a:rPr kumimoji="1" lang="en-US" altLang="ja-JP" sz="1400" baseline="0">
              <a:latin typeface="ＭＳ ゴシック" pitchFamily="49" charset="-128"/>
              <a:ea typeface="ＭＳ ゴシック" pitchFamily="49" charset="-128"/>
            </a:rPr>
            <a:t>25</a:t>
          </a:r>
          <a:r>
            <a:rPr kumimoji="1" lang="ja-JP" altLang="en-US" sz="1400" baseline="0">
              <a:latin typeface="ＭＳ ゴシック" pitchFamily="49" charset="-128"/>
              <a:ea typeface="ＭＳ ゴシック" pitchFamily="49" charset="-128"/>
            </a:rPr>
            <a:t>年度から将来負担額を充当可能財源が上回っている状況である。今後、普通建設事業等の実施に伴う地方債の新規発行や基金の取崩などが見込まれるため、歳出全体の見直しを進め、上昇を最小限に抑え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岐阜県富加町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財政調整基金への積立が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百万円、その他特定目的基金（ふるさと納税基金など）への積立が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百万円あったが、その他特定目的基金（ふるさと納税基金など）からの取崩が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百万円あったことなどにより、全体では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短期的には普通交付税・繰越金などの増額による財源確保もあり基金への積立額が取崩額を上回る見込みであるため、残高は増加する見通しである。一方、ふるさと納税基金及びまち・ひと・しごと創生基金は積立額より充当事業への取崩額が増える見込みであるため、基金残高も減少する見通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・ふるさと納税基金：ふるさと納税による寄附者の思いを実現するため。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・富加町地域福祉基金：地域福祉の推進に必要な財源を確保するため。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・まち・ひと・しごと創生基金：人口減少対策の推進に必要な財源を確保するため。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・富加町高齢者福祉対策基金：高齢化社会に向けて、健やかな老後のための福祉事業費等の円滑な執行を図るため。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・富加町ふるさと農村活性化対策基金：土地改良施設等の利活用に係る集落共同活動を支援し、農村の活性化を図るため。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・富加町森林環境譲与税基金：間伐や人材育成、担い手の確保、木材利用の促進や普及啓発等の森林整備及びその促進に必要な財源を確保するため。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・ふるさと納税：基金への積立額は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百万円、ふるさと納税基金充当事業への充当を行うための取崩額が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・まち・ひと・しごと創生基金：まち・ひと・しごと創生基金充当事業への充当を行うための取崩額が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百万円となったことにより、全体では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ふるさと納税基金：ふるさと納税事業による寄附金を積み立てる予定。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・まち・ひと・しごと創生基金：町有地売却額を積み立てる予定。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基金への積立額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百万円に対し、取崩額が無かったため、残高は前年度よりも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短期的には普通交付税・繰越金などの増額による財源確保もあり基金への積立額が取崩額を上回る見込みであるため、基金残高は増加する見通し。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利子を積み立てたのみで増減なし。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・基金積立について。原則利子のみ積み立てていくが、今後、普通交付税の追加交付で「臨時財政対策債償還基金費」が発生した場合、減債基金への積立を行う見通し。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・基金取崩について。地方債償還はこれまで一般財源で対応しており、減債基金からの取崩は行っていない。今後も地方債償還は続くが一般財源で原則対応するため、減債基金からの取崩は行わない見通し。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5,760
5,594
16.82
3,384,441
3,237,588
144,820
2,257,117
1,540,674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ポイント上回っている。地方税の収入は前年度とほぼ同額だが、引き続き歳出の見直し、町税収納対策等による財源確保に取り組み、財政基盤の強化に努める。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170039</xdr:rowOff>
    </xdr:to>
    <xdr:cxnSp macro="">
      <xdr:nvCxnSpPr>
        <xdr:cNvPr id="68" name="直線コネクタ 67"/>
        <xdr:cNvCxnSpPr/>
      </xdr:nvCxnSpPr>
      <xdr:spPr>
        <a:xfrm>
          <a:off x="4114800" y="717267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53922</xdr:rowOff>
    </xdr:from>
    <xdr:ext cx="762000" cy="259045"/>
    <xdr:sp macro="" textlink="">
      <xdr:nvSpPr>
        <xdr:cNvPr id="69" name="財政力平均値テキスト"/>
        <xdr:cNvSpPr txBox="1"/>
      </xdr:nvSpPr>
      <xdr:spPr>
        <a:xfrm>
          <a:off x="5041900" y="725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103011</xdr:rowOff>
    </xdr:from>
    <xdr:to>
      <xdr:col>19</xdr:col>
      <xdr:colOff>133350</xdr:colOff>
      <xdr:row>41</xdr:row>
      <xdr:rowOff>143228</xdr:rowOff>
    </xdr:to>
    <xdr:cxnSp macro="">
      <xdr:nvCxnSpPr>
        <xdr:cNvPr id="71" name="直線コネクタ 70"/>
        <xdr:cNvCxnSpPr/>
      </xdr:nvCxnSpPr>
      <xdr:spPr>
        <a:xfrm>
          <a:off x="3225800" y="713246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154816</xdr:rowOff>
    </xdr:from>
    <xdr:ext cx="736600" cy="259045"/>
    <xdr:sp macro="" textlink="">
      <xdr:nvSpPr>
        <xdr:cNvPr id="73" name="テキスト ボックス 72"/>
        <xdr:cNvSpPr txBox="1"/>
      </xdr:nvSpPr>
      <xdr:spPr>
        <a:xfrm>
          <a:off x="3733800" y="735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103011</xdr:rowOff>
    </xdr:from>
    <xdr:to>
      <xdr:col>15</xdr:col>
      <xdr:colOff>82550</xdr:colOff>
      <xdr:row>41</xdr:row>
      <xdr:rowOff>103011</xdr:rowOff>
    </xdr:to>
    <xdr:cxnSp macro="">
      <xdr:nvCxnSpPr>
        <xdr:cNvPr id="74" name="直線コネクタ 73"/>
        <xdr:cNvCxnSpPr/>
      </xdr:nvCxnSpPr>
      <xdr:spPr>
        <a:xfrm>
          <a:off x="2336800" y="7132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6" name="テキスト ボックス 75"/>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103011</xdr:rowOff>
    </xdr:from>
    <xdr:to>
      <xdr:col>11</xdr:col>
      <xdr:colOff>31750</xdr:colOff>
      <xdr:row>41</xdr:row>
      <xdr:rowOff>129822</xdr:rowOff>
    </xdr:to>
    <xdr:cxnSp macro="">
      <xdr:nvCxnSpPr>
        <xdr:cNvPr id="77" name="直線コネクタ 76"/>
        <xdr:cNvCxnSpPr/>
      </xdr:nvCxnSpPr>
      <xdr:spPr>
        <a:xfrm flipV="1">
          <a:off x="1447800" y="713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79" name="テキスト ボックス 78"/>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119239</xdr:rowOff>
    </xdr:from>
    <xdr:to>
      <xdr:col>23</xdr:col>
      <xdr:colOff>184150</xdr:colOff>
      <xdr:row>42</xdr:row>
      <xdr:rowOff>49389</xdr:rowOff>
    </xdr:to>
    <xdr:sp macro="" textlink="">
      <xdr:nvSpPr>
        <xdr:cNvPr id="87" name="楕円 86"/>
        <xdr:cNvSpPr/>
      </xdr:nvSpPr>
      <xdr:spPr>
        <a:xfrm>
          <a:off x="49022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135766</xdr:rowOff>
    </xdr:from>
    <xdr:ext cx="762000" cy="259045"/>
    <xdr:sp macro="" textlink="">
      <xdr:nvSpPr>
        <xdr:cNvPr id="88" name="財政力該当値テキスト"/>
        <xdr:cNvSpPr txBox="1"/>
      </xdr:nvSpPr>
      <xdr:spPr>
        <a:xfrm>
          <a:off x="5041900" y="69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89" name="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52211</xdr:rowOff>
    </xdr:from>
    <xdr:to>
      <xdr:col>15</xdr:col>
      <xdr:colOff>133350</xdr:colOff>
      <xdr:row>41</xdr:row>
      <xdr:rowOff>153811</xdr:rowOff>
    </xdr:to>
    <xdr:sp macro="" textlink="">
      <xdr:nvSpPr>
        <xdr:cNvPr id="91" name="楕円 90"/>
        <xdr:cNvSpPr/>
      </xdr:nvSpPr>
      <xdr:spPr>
        <a:xfrm>
          <a:off x="3175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92" name="テキスト ボックス 91"/>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52211</xdr:rowOff>
    </xdr:from>
    <xdr:to>
      <xdr:col>11</xdr:col>
      <xdr:colOff>82550</xdr:colOff>
      <xdr:row>41</xdr:row>
      <xdr:rowOff>153811</xdr:rowOff>
    </xdr:to>
    <xdr:sp macro="" textlink="">
      <xdr:nvSpPr>
        <xdr:cNvPr id="93" name="楕円 92"/>
        <xdr:cNvSpPr/>
      </xdr:nvSpPr>
      <xdr:spPr>
        <a:xfrm>
          <a:off x="2286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163988</xdr:rowOff>
    </xdr:from>
    <xdr:ext cx="762000" cy="259045"/>
    <xdr:sp macro="" textlink="">
      <xdr:nvSpPr>
        <xdr:cNvPr id="94" name="テキスト ボックス 93"/>
        <xdr:cNvSpPr txBox="1"/>
      </xdr:nvSpPr>
      <xdr:spPr>
        <a:xfrm>
          <a:off x="1955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5" name="楕円 94"/>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6" name="テキスト ボックス 95"/>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物件費と扶助費に占める一般財源の増加及び経常収入に占める一般財源の減少などが影響し、経常収支比率は前年度より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ポイント増加した。今後、普通建設事業に係る起債の新規発行が見込まれるため、引き続き行財政改革を推進し健全財政の維持に努める。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131445</xdr:rowOff>
    </xdr:from>
    <xdr:to>
      <xdr:col>23</xdr:col>
      <xdr:colOff>133350</xdr:colOff>
      <xdr:row>62</xdr:row>
      <xdr:rowOff>169926</xdr:rowOff>
    </xdr:to>
    <xdr:cxnSp macro="">
      <xdr:nvCxnSpPr>
        <xdr:cNvPr id="129" name="直線コネクタ 128"/>
        <xdr:cNvCxnSpPr/>
      </xdr:nvCxnSpPr>
      <xdr:spPr>
        <a:xfrm>
          <a:off x="4114800" y="10589895"/>
          <a:ext cx="838200" cy="20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131445</xdr:rowOff>
    </xdr:from>
    <xdr:to>
      <xdr:col>19</xdr:col>
      <xdr:colOff>133350</xdr:colOff>
      <xdr:row>63</xdr:row>
      <xdr:rowOff>41910</xdr:rowOff>
    </xdr:to>
    <xdr:cxnSp macro="">
      <xdr:nvCxnSpPr>
        <xdr:cNvPr id="132" name="直線コネクタ 131"/>
        <xdr:cNvCxnSpPr/>
      </xdr:nvCxnSpPr>
      <xdr:spPr>
        <a:xfrm flipV="1">
          <a:off x="3225800" y="1058989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19702</xdr:rowOff>
    </xdr:from>
    <xdr:ext cx="736600" cy="259045"/>
    <xdr:sp macro="" textlink="">
      <xdr:nvSpPr>
        <xdr:cNvPr id="134" name="テキスト ボックス 133"/>
        <xdr:cNvSpPr txBox="1"/>
      </xdr:nvSpPr>
      <xdr:spPr>
        <a:xfrm>
          <a:off x="3733800" y="10649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143383</xdr:rowOff>
    </xdr:from>
    <xdr:to>
      <xdr:col>15</xdr:col>
      <xdr:colOff>82550</xdr:colOff>
      <xdr:row>63</xdr:row>
      <xdr:rowOff>41910</xdr:rowOff>
    </xdr:to>
    <xdr:cxnSp macro="">
      <xdr:nvCxnSpPr>
        <xdr:cNvPr id="135" name="直線コネクタ 134"/>
        <xdr:cNvCxnSpPr/>
      </xdr:nvCxnSpPr>
      <xdr:spPr>
        <a:xfrm>
          <a:off x="2336800" y="10773283"/>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143383</xdr:rowOff>
    </xdr:from>
    <xdr:to>
      <xdr:col>11</xdr:col>
      <xdr:colOff>31750</xdr:colOff>
      <xdr:row>62</xdr:row>
      <xdr:rowOff>143383</xdr:rowOff>
    </xdr:to>
    <xdr:cxnSp macro="">
      <xdr:nvCxnSpPr>
        <xdr:cNvPr id="138" name="直線コネクタ 137"/>
        <xdr:cNvCxnSpPr/>
      </xdr:nvCxnSpPr>
      <xdr:spPr>
        <a:xfrm>
          <a:off x="1447800" y="107732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119126</xdr:rowOff>
    </xdr:from>
    <xdr:to>
      <xdr:col>23</xdr:col>
      <xdr:colOff>184150</xdr:colOff>
      <xdr:row>63</xdr:row>
      <xdr:rowOff>49276</xdr:rowOff>
    </xdr:to>
    <xdr:sp macro="" textlink="">
      <xdr:nvSpPr>
        <xdr:cNvPr id="148" name="楕円 147"/>
        <xdr:cNvSpPr/>
      </xdr:nvSpPr>
      <xdr:spPr>
        <a:xfrm>
          <a:off x="49022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91203</xdr:rowOff>
    </xdr:from>
    <xdr:ext cx="762000" cy="259045"/>
    <xdr:sp macro="" textlink="">
      <xdr:nvSpPr>
        <xdr:cNvPr id="149" name="財政構造の弾力性該当値テキスト"/>
        <xdr:cNvSpPr txBox="1"/>
      </xdr:nvSpPr>
      <xdr:spPr>
        <a:xfrm>
          <a:off x="5041900" y="10721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80645</xdr:rowOff>
    </xdr:from>
    <xdr:to>
      <xdr:col>19</xdr:col>
      <xdr:colOff>184150</xdr:colOff>
      <xdr:row>62</xdr:row>
      <xdr:rowOff>10795</xdr:rowOff>
    </xdr:to>
    <xdr:sp macro="" textlink="">
      <xdr:nvSpPr>
        <xdr:cNvPr id="150" name="楕円 149"/>
        <xdr:cNvSpPr/>
      </xdr:nvSpPr>
      <xdr:spPr>
        <a:xfrm>
          <a:off x="4064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20972</xdr:rowOff>
    </xdr:from>
    <xdr:ext cx="736600" cy="259045"/>
    <xdr:sp macro="" textlink="">
      <xdr:nvSpPr>
        <xdr:cNvPr id="151" name="テキスト ボックス 150"/>
        <xdr:cNvSpPr txBox="1"/>
      </xdr:nvSpPr>
      <xdr:spPr>
        <a:xfrm>
          <a:off x="3733800" y="10307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2" name="楕円 151"/>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3" name="テキスト ボックス 152"/>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92583</xdr:rowOff>
    </xdr:from>
    <xdr:to>
      <xdr:col>11</xdr:col>
      <xdr:colOff>82550</xdr:colOff>
      <xdr:row>63</xdr:row>
      <xdr:rowOff>22733</xdr:rowOff>
    </xdr:to>
    <xdr:sp macro="" textlink="">
      <xdr:nvSpPr>
        <xdr:cNvPr id="154" name="楕円 153"/>
        <xdr:cNvSpPr/>
      </xdr:nvSpPr>
      <xdr:spPr>
        <a:xfrm>
          <a:off x="2286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7510</xdr:rowOff>
    </xdr:from>
    <xdr:ext cx="762000" cy="259045"/>
    <xdr:sp macro="" textlink="">
      <xdr:nvSpPr>
        <xdr:cNvPr id="155" name="テキスト ボックス 154"/>
        <xdr:cNvSpPr txBox="1"/>
      </xdr:nvSpPr>
      <xdr:spPr>
        <a:xfrm>
          <a:off x="19558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92583</xdr:rowOff>
    </xdr:from>
    <xdr:to>
      <xdr:col>7</xdr:col>
      <xdr:colOff>31750</xdr:colOff>
      <xdr:row>63</xdr:row>
      <xdr:rowOff>22733</xdr:rowOff>
    </xdr:to>
    <xdr:sp macro="" textlink="">
      <xdr:nvSpPr>
        <xdr:cNvPr id="156" name="楕円 155"/>
        <xdr:cNvSpPr/>
      </xdr:nvSpPr>
      <xdr:spPr>
        <a:xfrm>
          <a:off x="13970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7510</xdr:rowOff>
    </xdr:from>
    <xdr:ext cx="762000" cy="259045"/>
    <xdr:sp macro="" textlink="">
      <xdr:nvSpPr>
        <xdr:cNvPr id="157" name="テキスト ボックス 156"/>
        <xdr:cNvSpPr txBox="1"/>
      </xdr:nvSpPr>
      <xdr:spPr>
        <a:xfrm>
          <a:off x="1066800" y="1080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[205,437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年度は常勤職員及び会計年度任用職員の人件費増加に加え、公共施設の電気代高騰による物件費等の増加もあり、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人当たり決算額が前年度より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4,014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円上回った。今後も人件費の増加が見込まれるため、経常経費の削減に引き続き努める。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87209</xdr:rowOff>
    </xdr:from>
    <xdr:to>
      <xdr:col>23</xdr:col>
      <xdr:colOff>133350</xdr:colOff>
      <xdr:row>81</xdr:row>
      <xdr:rowOff>91821</xdr:rowOff>
    </xdr:to>
    <xdr:cxnSp macro="">
      <xdr:nvCxnSpPr>
        <xdr:cNvPr id="193" name="直線コネクタ 192"/>
        <xdr:cNvCxnSpPr/>
      </xdr:nvCxnSpPr>
      <xdr:spPr>
        <a:xfrm>
          <a:off x="4114800" y="13974659"/>
          <a:ext cx="838200" cy="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114893</xdr:rowOff>
    </xdr:from>
    <xdr:ext cx="762000" cy="259045"/>
    <xdr:sp macro="" textlink="">
      <xdr:nvSpPr>
        <xdr:cNvPr id="194" name="人件費・物件費等の状況平均値テキスト"/>
        <xdr:cNvSpPr txBox="1"/>
      </xdr:nvSpPr>
      <xdr:spPr>
        <a:xfrm>
          <a:off x="5041900" y="140023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76677</xdr:rowOff>
    </xdr:from>
    <xdr:to>
      <xdr:col>19</xdr:col>
      <xdr:colOff>133350</xdr:colOff>
      <xdr:row>81</xdr:row>
      <xdr:rowOff>87209</xdr:rowOff>
    </xdr:to>
    <xdr:cxnSp macro="">
      <xdr:nvCxnSpPr>
        <xdr:cNvPr id="196" name="直線コネクタ 195"/>
        <xdr:cNvCxnSpPr/>
      </xdr:nvCxnSpPr>
      <xdr:spPr>
        <a:xfrm>
          <a:off x="3225800" y="13964127"/>
          <a:ext cx="889000" cy="1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52939</xdr:rowOff>
    </xdr:from>
    <xdr:to>
      <xdr:col>15</xdr:col>
      <xdr:colOff>82550</xdr:colOff>
      <xdr:row>81</xdr:row>
      <xdr:rowOff>76677</xdr:rowOff>
    </xdr:to>
    <xdr:cxnSp macro="">
      <xdr:nvCxnSpPr>
        <xdr:cNvPr id="199" name="直線コネクタ 198"/>
        <xdr:cNvCxnSpPr/>
      </xdr:nvCxnSpPr>
      <xdr:spPr>
        <a:xfrm>
          <a:off x="2336800" y="13940389"/>
          <a:ext cx="889000" cy="23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52939</xdr:rowOff>
    </xdr:from>
    <xdr:to>
      <xdr:col>11</xdr:col>
      <xdr:colOff>31750</xdr:colOff>
      <xdr:row>82</xdr:row>
      <xdr:rowOff>17779</xdr:rowOff>
    </xdr:to>
    <xdr:cxnSp macro="">
      <xdr:nvCxnSpPr>
        <xdr:cNvPr id="202" name="直線コネクタ 201"/>
        <xdr:cNvCxnSpPr/>
      </xdr:nvCxnSpPr>
      <xdr:spPr>
        <a:xfrm flipV="1">
          <a:off x="1447800" y="13940389"/>
          <a:ext cx="889000" cy="136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156357</xdr:rowOff>
    </xdr:from>
    <xdr:ext cx="762000" cy="259045"/>
    <xdr:sp macro="" textlink="">
      <xdr:nvSpPr>
        <xdr:cNvPr id="204" name="テキスト ボックス 203"/>
        <xdr:cNvSpPr txBox="1"/>
      </xdr:nvSpPr>
      <xdr:spPr>
        <a:xfrm>
          <a:off x="1955800" y="1404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41021</xdr:rowOff>
    </xdr:from>
    <xdr:to>
      <xdr:col>23</xdr:col>
      <xdr:colOff>184150</xdr:colOff>
      <xdr:row>81</xdr:row>
      <xdr:rowOff>142621</xdr:rowOff>
    </xdr:to>
    <xdr:sp macro="" textlink="">
      <xdr:nvSpPr>
        <xdr:cNvPr id="212" name="楕円 211"/>
        <xdr:cNvSpPr/>
      </xdr:nvSpPr>
      <xdr:spPr>
        <a:xfrm>
          <a:off x="4902200" y="1392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133748</xdr:rowOff>
    </xdr:from>
    <xdr:ext cx="762000" cy="259045"/>
    <xdr:sp macro="" textlink="">
      <xdr:nvSpPr>
        <xdr:cNvPr id="213" name="人件費・物件費等の状況該当値テキスト"/>
        <xdr:cNvSpPr txBox="1"/>
      </xdr:nvSpPr>
      <xdr:spPr>
        <a:xfrm>
          <a:off x="5041900" y="1384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36409</xdr:rowOff>
    </xdr:from>
    <xdr:to>
      <xdr:col>19</xdr:col>
      <xdr:colOff>184150</xdr:colOff>
      <xdr:row>81</xdr:row>
      <xdr:rowOff>138009</xdr:rowOff>
    </xdr:to>
    <xdr:sp macro="" textlink="">
      <xdr:nvSpPr>
        <xdr:cNvPr id="214" name="楕円 213"/>
        <xdr:cNvSpPr/>
      </xdr:nvSpPr>
      <xdr:spPr>
        <a:xfrm>
          <a:off x="4064000" y="1392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148186</xdr:rowOff>
    </xdr:from>
    <xdr:ext cx="736600" cy="259045"/>
    <xdr:sp macro="" textlink="">
      <xdr:nvSpPr>
        <xdr:cNvPr id="215" name="テキスト ボックス 214"/>
        <xdr:cNvSpPr txBox="1"/>
      </xdr:nvSpPr>
      <xdr:spPr>
        <a:xfrm>
          <a:off x="3733800" y="13692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25877</xdr:rowOff>
    </xdr:from>
    <xdr:to>
      <xdr:col>15</xdr:col>
      <xdr:colOff>133350</xdr:colOff>
      <xdr:row>81</xdr:row>
      <xdr:rowOff>127477</xdr:rowOff>
    </xdr:to>
    <xdr:sp macro="" textlink="">
      <xdr:nvSpPr>
        <xdr:cNvPr id="216" name="楕円 215"/>
        <xdr:cNvSpPr/>
      </xdr:nvSpPr>
      <xdr:spPr>
        <a:xfrm>
          <a:off x="3175000" y="1391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137654</xdr:rowOff>
    </xdr:from>
    <xdr:ext cx="762000" cy="259045"/>
    <xdr:sp macro="" textlink="">
      <xdr:nvSpPr>
        <xdr:cNvPr id="217" name="テキスト ボックス 216"/>
        <xdr:cNvSpPr txBox="1"/>
      </xdr:nvSpPr>
      <xdr:spPr>
        <a:xfrm>
          <a:off x="2844800" y="1368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2139</xdr:rowOff>
    </xdr:from>
    <xdr:to>
      <xdr:col>11</xdr:col>
      <xdr:colOff>82550</xdr:colOff>
      <xdr:row>81</xdr:row>
      <xdr:rowOff>103739</xdr:rowOff>
    </xdr:to>
    <xdr:sp macro="" textlink="">
      <xdr:nvSpPr>
        <xdr:cNvPr id="218" name="楕円 217"/>
        <xdr:cNvSpPr/>
      </xdr:nvSpPr>
      <xdr:spPr>
        <a:xfrm>
          <a:off x="2286000" y="1388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113916</xdr:rowOff>
    </xdr:from>
    <xdr:ext cx="762000" cy="259045"/>
    <xdr:sp macro="" textlink="">
      <xdr:nvSpPr>
        <xdr:cNvPr id="219" name="テキスト ボックス 218"/>
        <xdr:cNvSpPr txBox="1"/>
      </xdr:nvSpPr>
      <xdr:spPr>
        <a:xfrm>
          <a:off x="1955800" y="1365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138429</xdr:rowOff>
    </xdr:from>
    <xdr:to>
      <xdr:col>7</xdr:col>
      <xdr:colOff>31750</xdr:colOff>
      <xdr:row>82</xdr:row>
      <xdr:rowOff>68579</xdr:rowOff>
    </xdr:to>
    <xdr:sp macro="" textlink="">
      <xdr:nvSpPr>
        <xdr:cNvPr id="220" name="楕円 219"/>
        <xdr:cNvSpPr/>
      </xdr:nvSpPr>
      <xdr:spPr>
        <a:xfrm>
          <a:off x="1397000" y="1402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53356</xdr:rowOff>
    </xdr:from>
    <xdr:ext cx="762000" cy="259045"/>
    <xdr:sp macro="" textlink="">
      <xdr:nvSpPr>
        <xdr:cNvPr id="221" name="テキスト ボックス 220"/>
        <xdr:cNvSpPr txBox="1"/>
      </xdr:nvSpPr>
      <xdr:spPr>
        <a:xfrm>
          <a:off x="1066800" y="14112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年度は退職者が多かったことや大卒の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年の階層区分において変動があったことで指数が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ポイント減少した。一方、高卒の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年以上の職種間の異動があったことで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ポイント増加した。以上の要因により、ラスパイレス指数は前年度と同じであった。引き続き、定員適正化計画等に基づき職員給与の適正化に努める。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165805</xdr:rowOff>
    </xdr:from>
    <xdr:to>
      <xdr:col>81</xdr:col>
      <xdr:colOff>44450</xdr:colOff>
      <xdr:row>85</xdr:row>
      <xdr:rowOff>165805</xdr:rowOff>
    </xdr:to>
    <xdr:cxnSp macro="">
      <xdr:nvCxnSpPr>
        <xdr:cNvPr id="255" name="直線コネクタ 254"/>
        <xdr:cNvCxnSpPr/>
      </xdr:nvCxnSpPr>
      <xdr:spPr>
        <a:xfrm>
          <a:off x="16179800" y="147390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165805</xdr:rowOff>
    </xdr:from>
    <xdr:to>
      <xdr:col>77</xdr:col>
      <xdr:colOff>44450</xdr:colOff>
      <xdr:row>86</xdr:row>
      <xdr:rowOff>128411</xdr:rowOff>
    </xdr:to>
    <xdr:cxnSp macro="">
      <xdr:nvCxnSpPr>
        <xdr:cNvPr id="258" name="直線コネクタ 257"/>
        <xdr:cNvCxnSpPr/>
      </xdr:nvCxnSpPr>
      <xdr:spPr>
        <a:xfrm flipV="1">
          <a:off x="15290800" y="1473905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128411</xdr:rowOff>
    </xdr:to>
    <xdr:cxnSp macro="">
      <xdr:nvCxnSpPr>
        <xdr:cNvPr id="261" name="直線コネクタ 260"/>
        <xdr:cNvCxnSpPr/>
      </xdr:nvCxnSpPr>
      <xdr:spPr>
        <a:xfrm>
          <a:off x="14401800" y="14779272"/>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34572</xdr:rowOff>
    </xdr:to>
    <xdr:cxnSp macro="">
      <xdr:nvCxnSpPr>
        <xdr:cNvPr id="264" name="直線コネクタ 263"/>
        <xdr:cNvCxnSpPr/>
      </xdr:nvCxnSpPr>
      <xdr:spPr>
        <a:xfrm>
          <a:off x="13512800" y="147524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68" name="テキスト ボックス 267"/>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115005</xdr:rowOff>
    </xdr:from>
    <xdr:to>
      <xdr:col>81</xdr:col>
      <xdr:colOff>95250</xdr:colOff>
      <xdr:row>86</xdr:row>
      <xdr:rowOff>45155</xdr:rowOff>
    </xdr:to>
    <xdr:sp macro="" textlink="">
      <xdr:nvSpPr>
        <xdr:cNvPr id="274" name="楕円 273"/>
        <xdr:cNvSpPr/>
      </xdr:nvSpPr>
      <xdr:spPr>
        <a:xfrm>
          <a:off x="169672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87082</xdr:rowOff>
    </xdr:from>
    <xdr:ext cx="762000" cy="259045"/>
    <xdr:sp macro="" textlink="">
      <xdr:nvSpPr>
        <xdr:cNvPr id="275" name="給与水準   （国との比較）該当値テキスト"/>
        <xdr:cNvSpPr txBox="1"/>
      </xdr:nvSpPr>
      <xdr:spPr>
        <a:xfrm>
          <a:off x="17106900" y="14660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115005</xdr:rowOff>
    </xdr:from>
    <xdr:to>
      <xdr:col>77</xdr:col>
      <xdr:colOff>95250</xdr:colOff>
      <xdr:row>86</xdr:row>
      <xdr:rowOff>45155</xdr:rowOff>
    </xdr:to>
    <xdr:sp macro="" textlink="">
      <xdr:nvSpPr>
        <xdr:cNvPr id="276" name="楕円 275"/>
        <xdr:cNvSpPr/>
      </xdr:nvSpPr>
      <xdr:spPr>
        <a:xfrm>
          <a:off x="16129000" y="1468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29932</xdr:rowOff>
    </xdr:from>
    <xdr:ext cx="736600" cy="259045"/>
    <xdr:sp macro="" textlink="">
      <xdr:nvSpPr>
        <xdr:cNvPr id="277" name="テキスト ボックス 276"/>
        <xdr:cNvSpPr txBox="1"/>
      </xdr:nvSpPr>
      <xdr:spPr>
        <a:xfrm>
          <a:off x="15798800" y="14774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78" name="楕円 277"/>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79" name="テキスト ボックス 278"/>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0" name="楕円 279"/>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70149</xdr:rowOff>
    </xdr:from>
    <xdr:ext cx="762000" cy="259045"/>
    <xdr:sp macro="" textlink="">
      <xdr:nvSpPr>
        <xdr:cNvPr id="281" name="テキスト ボックス 280"/>
        <xdr:cNvSpPr txBox="1"/>
      </xdr:nvSpPr>
      <xdr:spPr>
        <a:xfrm>
          <a:off x="14020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2" name="楕円 281"/>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3" name="テキスト ボックス 282"/>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類似団体内平均値よりも低い数値で推移しているが、昨年度より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人減少している。引き続き、定員適正化計画に基づき職員数の適正化に努める。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115715</xdr:rowOff>
    </xdr:from>
    <xdr:to>
      <xdr:col>81</xdr:col>
      <xdr:colOff>44450</xdr:colOff>
      <xdr:row>60</xdr:row>
      <xdr:rowOff>160528</xdr:rowOff>
    </xdr:to>
    <xdr:cxnSp macro="">
      <xdr:nvCxnSpPr>
        <xdr:cNvPr id="320" name="直線コネクタ 319"/>
        <xdr:cNvCxnSpPr/>
      </xdr:nvCxnSpPr>
      <xdr:spPr>
        <a:xfrm flipV="1">
          <a:off x="16179800" y="10402715"/>
          <a:ext cx="8382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4807</xdr:rowOff>
    </xdr:from>
    <xdr:ext cx="762000" cy="259045"/>
    <xdr:sp macro="" textlink="">
      <xdr:nvSpPr>
        <xdr:cNvPr id="321" name="定員管理の状況平均値テキスト"/>
        <xdr:cNvSpPr txBox="1"/>
      </xdr:nvSpPr>
      <xdr:spPr>
        <a:xfrm>
          <a:off x="17106900" y="10463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152944</xdr:rowOff>
    </xdr:from>
    <xdr:to>
      <xdr:col>77</xdr:col>
      <xdr:colOff>44450</xdr:colOff>
      <xdr:row>60</xdr:row>
      <xdr:rowOff>160528</xdr:rowOff>
    </xdr:to>
    <xdr:cxnSp macro="">
      <xdr:nvCxnSpPr>
        <xdr:cNvPr id="323" name="直線コネクタ 322"/>
        <xdr:cNvCxnSpPr/>
      </xdr:nvCxnSpPr>
      <xdr:spPr>
        <a:xfrm>
          <a:off x="15290800" y="10439944"/>
          <a:ext cx="8890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94287</xdr:rowOff>
    </xdr:from>
    <xdr:ext cx="736600" cy="259045"/>
    <xdr:sp macro="" textlink="">
      <xdr:nvSpPr>
        <xdr:cNvPr id="325" name="テキスト ボックス 324"/>
        <xdr:cNvSpPr txBox="1"/>
      </xdr:nvSpPr>
      <xdr:spPr>
        <a:xfrm>
          <a:off x="15798800" y="10552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126057</xdr:rowOff>
    </xdr:from>
    <xdr:to>
      <xdr:col>72</xdr:col>
      <xdr:colOff>203200</xdr:colOff>
      <xdr:row>60</xdr:row>
      <xdr:rowOff>152944</xdr:rowOff>
    </xdr:to>
    <xdr:cxnSp macro="">
      <xdr:nvCxnSpPr>
        <xdr:cNvPr id="326" name="直線コネクタ 325"/>
        <xdr:cNvCxnSpPr/>
      </xdr:nvCxnSpPr>
      <xdr:spPr>
        <a:xfrm>
          <a:off x="14401800" y="10413057"/>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86703</xdr:rowOff>
    </xdr:from>
    <xdr:ext cx="762000" cy="259045"/>
    <xdr:sp macro="" textlink="">
      <xdr:nvSpPr>
        <xdr:cNvPr id="328" name="テキスト ボックス 327"/>
        <xdr:cNvSpPr txBox="1"/>
      </xdr:nvSpPr>
      <xdr:spPr>
        <a:xfrm>
          <a:off x="14909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126057</xdr:rowOff>
    </xdr:from>
    <xdr:to>
      <xdr:col>68</xdr:col>
      <xdr:colOff>152400</xdr:colOff>
      <xdr:row>60</xdr:row>
      <xdr:rowOff>134330</xdr:rowOff>
    </xdr:to>
    <xdr:cxnSp macro="">
      <xdr:nvCxnSpPr>
        <xdr:cNvPr id="329" name="直線コネクタ 328"/>
        <xdr:cNvCxnSpPr/>
      </xdr:nvCxnSpPr>
      <xdr:spPr>
        <a:xfrm flipV="1">
          <a:off x="13512800" y="10413057"/>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77051</xdr:rowOff>
    </xdr:from>
    <xdr:ext cx="762000" cy="259045"/>
    <xdr:sp macro="" textlink="">
      <xdr:nvSpPr>
        <xdr:cNvPr id="331" name="テキスト ボックス 330"/>
        <xdr:cNvSpPr txBox="1"/>
      </xdr:nvSpPr>
      <xdr:spPr>
        <a:xfrm>
          <a:off x="14020800" y="1053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27412</xdr:rowOff>
    </xdr:from>
    <xdr:ext cx="762000" cy="259045"/>
    <xdr:sp macro="" textlink="">
      <xdr:nvSpPr>
        <xdr:cNvPr id="333" name="テキスト ボックス 332"/>
        <xdr:cNvSpPr txBox="1"/>
      </xdr:nvSpPr>
      <xdr:spPr>
        <a:xfrm>
          <a:off x="13131800" y="1048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64915</xdr:rowOff>
    </xdr:from>
    <xdr:to>
      <xdr:col>81</xdr:col>
      <xdr:colOff>95250</xdr:colOff>
      <xdr:row>60</xdr:row>
      <xdr:rowOff>166515</xdr:rowOff>
    </xdr:to>
    <xdr:sp macro="" textlink="">
      <xdr:nvSpPr>
        <xdr:cNvPr id="339" name="楕円 338"/>
        <xdr:cNvSpPr/>
      </xdr:nvSpPr>
      <xdr:spPr>
        <a:xfrm>
          <a:off x="16967200" y="1035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81442</xdr:rowOff>
    </xdr:from>
    <xdr:ext cx="762000" cy="259045"/>
    <xdr:sp macro="" textlink="">
      <xdr:nvSpPr>
        <xdr:cNvPr id="340" name="定員管理の状況該当値テキスト"/>
        <xdr:cNvSpPr txBox="1"/>
      </xdr:nvSpPr>
      <xdr:spPr>
        <a:xfrm>
          <a:off x="17106900" y="1019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109728</xdr:rowOff>
    </xdr:from>
    <xdr:to>
      <xdr:col>77</xdr:col>
      <xdr:colOff>95250</xdr:colOff>
      <xdr:row>61</xdr:row>
      <xdr:rowOff>39878</xdr:rowOff>
    </xdr:to>
    <xdr:sp macro="" textlink="">
      <xdr:nvSpPr>
        <xdr:cNvPr id="341" name="楕円 340"/>
        <xdr:cNvSpPr/>
      </xdr:nvSpPr>
      <xdr:spPr>
        <a:xfrm>
          <a:off x="16129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50055</xdr:rowOff>
    </xdr:from>
    <xdr:ext cx="736600" cy="259045"/>
    <xdr:sp macro="" textlink="">
      <xdr:nvSpPr>
        <xdr:cNvPr id="342" name="テキスト ボックス 341"/>
        <xdr:cNvSpPr txBox="1"/>
      </xdr:nvSpPr>
      <xdr:spPr>
        <a:xfrm>
          <a:off x="15798800" y="10165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102144</xdr:rowOff>
    </xdr:from>
    <xdr:to>
      <xdr:col>73</xdr:col>
      <xdr:colOff>44450</xdr:colOff>
      <xdr:row>61</xdr:row>
      <xdr:rowOff>32294</xdr:rowOff>
    </xdr:to>
    <xdr:sp macro="" textlink="">
      <xdr:nvSpPr>
        <xdr:cNvPr id="343" name="楕円 342"/>
        <xdr:cNvSpPr/>
      </xdr:nvSpPr>
      <xdr:spPr>
        <a:xfrm>
          <a:off x="15240000" y="1038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42471</xdr:rowOff>
    </xdr:from>
    <xdr:ext cx="762000" cy="259045"/>
    <xdr:sp macro="" textlink="">
      <xdr:nvSpPr>
        <xdr:cNvPr id="344" name="テキスト ボックス 343"/>
        <xdr:cNvSpPr txBox="1"/>
      </xdr:nvSpPr>
      <xdr:spPr>
        <a:xfrm>
          <a:off x="14909800" y="1015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75257</xdr:rowOff>
    </xdr:from>
    <xdr:to>
      <xdr:col>68</xdr:col>
      <xdr:colOff>203200</xdr:colOff>
      <xdr:row>61</xdr:row>
      <xdr:rowOff>5407</xdr:rowOff>
    </xdr:to>
    <xdr:sp macro="" textlink="">
      <xdr:nvSpPr>
        <xdr:cNvPr id="345" name="楕円 344"/>
        <xdr:cNvSpPr/>
      </xdr:nvSpPr>
      <xdr:spPr>
        <a:xfrm>
          <a:off x="14351000" y="10362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15584</xdr:rowOff>
    </xdr:from>
    <xdr:ext cx="762000" cy="259045"/>
    <xdr:sp macro="" textlink="">
      <xdr:nvSpPr>
        <xdr:cNvPr id="346" name="テキスト ボックス 345"/>
        <xdr:cNvSpPr txBox="1"/>
      </xdr:nvSpPr>
      <xdr:spPr>
        <a:xfrm>
          <a:off x="14020800" y="1013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83530</xdr:rowOff>
    </xdr:from>
    <xdr:to>
      <xdr:col>64</xdr:col>
      <xdr:colOff>152400</xdr:colOff>
      <xdr:row>61</xdr:row>
      <xdr:rowOff>13680</xdr:rowOff>
    </xdr:to>
    <xdr:sp macro="" textlink="">
      <xdr:nvSpPr>
        <xdr:cNvPr id="347" name="楕円 346"/>
        <xdr:cNvSpPr/>
      </xdr:nvSpPr>
      <xdr:spPr>
        <a:xfrm>
          <a:off x="13462000" y="1037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23857</xdr:rowOff>
    </xdr:from>
    <xdr:ext cx="762000" cy="259045"/>
    <xdr:sp macro="" textlink="">
      <xdr:nvSpPr>
        <xdr:cNvPr id="348" name="テキスト ボックス 347"/>
        <xdr:cNvSpPr txBox="1"/>
      </xdr:nvSpPr>
      <xdr:spPr>
        <a:xfrm>
          <a:off x="13131800" y="1013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令和元年度決算では計上していなかった元金償還（臨時財政対策債ほか）を令和</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年度決算で計上した。これに伴い、元利償還金が増加したことなどが影響し、前年度より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今後、大型の普通建設事業の実施により地方債の新規発行額の増加が見込まれるが、事業費などの精査により新規発行額を可能な限り少なくし、引き続き比率が減少していくよう努める。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54356</xdr:rowOff>
    </xdr:from>
    <xdr:to>
      <xdr:col>81</xdr:col>
      <xdr:colOff>44450</xdr:colOff>
      <xdr:row>42</xdr:row>
      <xdr:rowOff>73660</xdr:rowOff>
    </xdr:to>
    <xdr:cxnSp macro="">
      <xdr:nvCxnSpPr>
        <xdr:cNvPr id="379" name="直線コネクタ 378"/>
        <xdr:cNvCxnSpPr/>
      </xdr:nvCxnSpPr>
      <xdr:spPr>
        <a:xfrm>
          <a:off x="16179800" y="725525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80535</xdr:rowOff>
    </xdr:from>
    <xdr:ext cx="762000" cy="259045"/>
    <xdr:sp macro="" textlink="">
      <xdr:nvSpPr>
        <xdr:cNvPr id="380" name="公債費負担の状況平均値テキスト"/>
        <xdr:cNvSpPr txBox="1"/>
      </xdr:nvSpPr>
      <xdr:spPr>
        <a:xfrm>
          <a:off x="17106900" y="693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39878</xdr:rowOff>
    </xdr:from>
    <xdr:to>
      <xdr:col>77</xdr:col>
      <xdr:colOff>44450</xdr:colOff>
      <xdr:row>42</xdr:row>
      <xdr:rowOff>54356</xdr:rowOff>
    </xdr:to>
    <xdr:cxnSp macro="">
      <xdr:nvCxnSpPr>
        <xdr:cNvPr id="382" name="直線コネクタ 381"/>
        <xdr:cNvCxnSpPr/>
      </xdr:nvCxnSpPr>
      <xdr:spPr>
        <a:xfrm>
          <a:off x="15290800" y="724077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4" name="テキスト ボックス 383"/>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39878</xdr:rowOff>
    </xdr:to>
    <xdr:cxnSp macro="">
      <xdr:nvCxnSpPr>
        <xdr:cNvPr id="385" name="直線コネクタ 384"/>
        <xdr:cNvCxnSpPr/>
      </xdr:nvCxnSpPr>
      <xdr:spPr>
        <a:xfrm>
          <a:off x="14401800" y="721664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7" name="テキスト ボックス 386"/>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15748</xdr:rowOff>
    </xdr:from>
    <xdr:to>
      <xdr:col>68</xdr:col>
      <xdr:colOff>152400</xdr:colOff>
      <xdr:row>42</xdr:row>
      <xdr:rowOff>20574</xdr:rowOff>
    </xdr:to>
    <xdr:cxnSp macro="">
      <xdr:nvCxnSpPr>
        <xdr:cNvPr id="388" name="直線コネクタ 387"/>
        <xdr:cNvCxnSpPr/>
      </xdr:nvCxnSpPr>
      <xdr:spPr>
        <a:xfrm flipV="1">
          <a:off x="13512800" y="721664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146829</xdr:rowOff>
    </xdr:from>
    <xdr:ext cx="762000" cy="259045"/>
    <xdr:sp macro="" textlink="">
      <xdr:nvSpPr>
        <xdr:cNvPr id="390" name="テキスト ボックス 389"/>
        <xdr:cNvSpPr txBox="1"/>
      </xdr:nvSpPr>
      <xdr:spPr>
        <a:xfrm>
          <a:off x="14020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122699</xdr:rowOff>
    </xdr:from>
    <xdr:ext cx="762000" cy="259045"/>
    <xdr:sp macro="" textlink="">
      <xdr:nvSpPr>
        <xdr:cNvPr id="392" name="テキスト ボックス 391"/>
        <xdr:cNvSpPr txBox="1"/>
      </xdr:nvSpPr>
      <xdr:spPr>
        <a:xfrm>
          <a:off x="13131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22860</xdr:rowOff>
    </xdr:from>
    <xdr:to>
      <xdr:col>81</xdr:col>
      <xdr:colOff>95250</xdr:colOff>
      <xdr:row>42</xdr:row>
      <xdr:rowOff>124460</xdr:rowOff>
    </xdr:to>
    <xdr:sp macro="" textlink="">
      <xdr:nvSpPr>
        <xdr:cNvPr id="398" name="楕円 397"/>
        <xdr:cNvSpPr/>
      </xdr:nvSpPr>
      <xdr:spPr>
        <a:xfrm>
          <a:off x="16967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166387</xdr:rowOff>
    </xdr:from>
    <xdr:ext cx="762000" cy="259045"/>
    <xdr:sp macro="" textlink="">
      <xdr:nvSpPr>
        <xdr:cNvPr id="399" name="公債費負担の状況該当値テキスト"/>
        <xdr:cNvSpPr txBox="1"/>
      </xdr:nvSpPr>
      <xdr:spPr>
        <a:xfrm>
          <a:off x="17106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0" name="楕円 399"/>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1" name="テキスト ボックス 400"/>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160528</xdr:rowOff>
    </xdr:from>
    <xdr:to>
      <xdr:col>73</xdr:col>
      <xdr:colOff>44450</xdr:colOff>
      <xdr:row>42</xdr:row>
      <xdr:rowOff>90678</xdr:rowOff>
    </xdr:to>
    <xdr:sp macro="" textlink="">
      <xdr:nvSpPr>
        <xdr:cNvPr id="402" name="楕円 401"/>
        <xdr:cNvSpPr/>
      </xdr:nvSpPr>
      <xdr:spPr>
        <a:xfrm>
          <a:off x="152400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75455</xdr:rowOff>
    </xdr:from>
    <xdr:ext cx="762000" cy="259045"/>
    <xdr:sp macro="" textlink="">
      <xdr:nvSpPr>
        <xdr:cNvPr id="403" name="テキスト ボックス 402"/>
        <xdr:cNvSpPr txBox="1"/>
      </xdr:nvSpPr>
      <xdr:spPr>
        <a:xfrm>
          <a:off x="14909800" y="727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136398</xdr:rowOff>
    </xdr:from>
    <xdr:to>
      <xdr:col>68</xdr:col>
      <xdr:colOff>203200</xdr:colOff>
      <xdr:row>42</xdr:row>
      <xdr:rowOff>66548</xdr:rowOff>
    </xdr:to>
    <xdr:sp macro="" textlink="">
      <xdr:nvSpPr>
        <xdr:cNvPr id="404" name="楕円 403"/>
        <xdr:cNvSpPr/>
      </xdr:nvSpPr>
      <xdr:spPr>
        <a:xfrm>
          <a:off x="14351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51325</xdr:rowOff>
    </xdr:from>
    <xdr:ext cx="762000" cy="259045"/>
    <xdr:sp macro="" textlink="">
      <xdr:nvSpPr>
        <xdr:cNvPr id="405" name="テキスト ボックス 404"/>
        <xdr:cNvSpPr txBox="1"/>
      </xdr:nvSpPr>
      <xdr:spPr>
        <a:xfrm>
          <a:off x="14020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141224</xdr:rowOff>
    </xdr:from>
    <xdr:to>
      <xdr:col>64</xdr:col>
      <xdr:colOff>152400</xdr:colOff>
      <xdr:row>42</xdr:row>
      <xdr:rowOff>71374</xdr:rowOff>
    </xdr:to>
    <xdr:sp macro="" textlink="">
      <xdr:nvSpPr>
        <xdr:cNvPr id="406" name="楕円 405"/>
        <xdr:cNvSpPr/>
      </xdr:nvSpPr>
      <xdr:spPr>
        <a:xfrm>
          <a:off x="13462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56151</xdr:rowOff>
    </xdr:from>
    <xdr:ext cx="762000" cy="259045"/>
    <xdr:sp macro="" textlink="">
      <xdr:nvSpPr>
        <xdr:cNvPr id="407" name="テキスト ボックス 406"/>
        <xdr:cNvSpPr txBox="1"/>
      </xdr:nvSpPr>
      <xdr:spPr>
        <a:xfrm>
          <a:off x="13131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類似団体内では、引き続き</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位となっている。主な要因として、地方債の新規発行の増加抑制があげられる。今後、普通建設事業の実施に伴う地方債の新規発行額の増加等が見込まれるが、歳出全体の見直しをさらに進め、上昇を最小限に抑え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5,760
5,594
16.82
3,384,441
3,237,588
144,820
2,257,117
1,540,674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令和</a:t>
          </a:r>
          <a:r>
            <a:rPr kumimoji="1" lang="en-US" altLang="ja-JP" sz="1300" baseline="0">
              <a:latin typeface="ＭＳ Ｐゴシック" panose="020B0600070205080204" pitchFamily="50" charset="-128"/>
              <a:ea typeface="ＭＳ Ｐゴシック" panose="020B0600070205080204" pitchFamily="50" charset="-128"/>
            </a:rPr>
            <a:t>4</a:t>
          </a:r>
          <a:r>
            <a:rPr kumimoji="1" lang="ja-JP" altLang="en-US" sz="1300" baseline="0">
              <a:latin typeface="ＭＳ Ｐゴシック" panose="020B0600070205080204" pitchFamily="50" charset="-128"/>
              <a:ea typeface="ＭＳ Ｐゴシック" panose="020B0600070205080204" pitchFamily="50" charset="-128"/>
            </a:rPr>
            <a:t>年度は常勤職員及び会計年度任用職員の人件費増加などが影響し、経常収支比率は前年度より</a:t>
          </a:r>
          <a:r>
            <a:rPr kumimoji="1" lang="en-US" altLang="ja-JP" sz="1300" baseline="0">
              <a:latin typeface="ＭＳ Ｐゴシック" panose="020B0600070205080204" pitchFamily="50" charset="-128"/>
              <a:ea typeface="ＭＳ Ｐゴシック" panose="020B0600070205080204" pitchFamily="50" charset="-128"/>
            </a:rPr>
            <a:t>2.5</a:t>
          </a:r>
          <a:r>
            <a:rPr kumimoji="1" lang="ja-JP" altLang="en-US" sz="1300" baseline="0">
              <a:latin typeface="ＭＳ Ｐゴシック" panose="020B0600070205080204" pitchFamily="50" charset="-128"/>
              <a:ea typeface="ＭＳ Ｐゴシック" panose="020B0600070205080204" pitchFamily="50" charset="-128"/>
            </a:rPr>
            <a:t>ポイント悪化した。引き続き、定員適正化計画に基づいた職員配置に努めるとともに、人件費の抑制に努める。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38</xdr:row>
      <xdr:rowOff>67564</xdr:rowOff>
    </xdr:to>
    <xdr:cxnSp macro="">
      <xdr:nvCxnSpPr>
        <xdr:cNvPr id="64" name="直線コネクタ 63"/>
        <xdr:cNvCxnSpPr/>
      </xdr:nvCxnSpPr>
      <xdr:spPr>
        <a:xfrm>
          <a:off x="3987800" y="646836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124714</xdr:rowOff>
    </xdr:from>
    <xdr:to>
      <xdr:col>19</xdr:col>
      <xdr:colOff>187325</xdr:colOff>
      <xdr:row>38</xdr:row>
      <xdr:rowOff>12700</xdr:rowOff>
    </xdr:to>
    <xdr:cxnSp macro="">
      <xdr:nvCxnSpPr>
        <xdr:cNvPr id="67" name="直線コネクタ 66"/>
        <xdr:cNvCxnSpPr/>
      </xdr:nvCxnSpPr>
      <xdr:spPr>
        <a:xfrm flipV="1">
          <a:off x="3098800" y="646836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92710</xdr:rowOff>
    </xdr:from>
    <xdr:to>
      <xdr:col>15</xdr:col>
      <xdr:colOff>98425</xdr:colOff>
      <xdr:row>38</xdr:row>
      <xdr:rowOff>12700</xdr:rowOff>
    </xdr:to>
    <xdr:cxnSp macro="">
      <xdr:nvCxnSpPr>
        <xdr:cNvPr id="70" name="直線コネクタ 69"/>
        <xdr:cNvCxnSpPr/>
      </xdr:nvCxnSpPr>
      <xdr:spPr>
        <a:xfrm>
          <a:off x="2209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92710</xdr:rowOff>
    </xdr:to>
    <xdr:cxnSp macro="">
      <xdr:nvCxnSpPr>
        <xdr:cNvPr id="73" name="直線コネクタ 72"/>
        <xdr:cNvCxnSpPr/>
      </xdr:nvCxnSpPr>
      <xdr:spPr>
        <a:xfrm>
          <a:off x="1320800" y="6390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16764</xdr:rowOff>
    </xdr:from>
    <xdr:to>
      <xdr:col>24</xdr:col>
      <xdr:colOff>76200</xdr:colOff>
      <xdr:row>38</xdr:row>
      <xdr:rowOff>118364</xdr:rowOff>
    </xdr:to>
    <xdr:sp macro="" textlink="">
      <xdr:nvSpPr>
        <xdr:cNvPr id="83" name="楕円 82"/>
        <xdr:cNvSpPr/>
      </xdr:nvSpPr>
      <xdr:spPr>
        <a:xfrm>
          <a:off x="47752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160291</xdr:rowOff>
    </xdr:from>
    <xdr:ext cx="762000" cy="259045"/>
    <xdr:sp macro="" textlink="">
      <xdr:nvSpPr>
        <xdr:cNvPr id="84" name="人件費該当値テキスト"/>
        <xdr:cNvSpPr txBox="1"/>
      </xdr:nvSpPr>
      <xdr:spPr>
        <a:xfrm>
          <a:off x="49149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73914</xdr:rowOff>
    </xdr:from>
    <xdr:to>
      <xdr:col>20</xdr:col>
      <xdr:colOff>38100</xdr:colOff>
      <xdr:row>38</xdr:row>
      <xdr:rowOff>4064</xdr:rowOff>
    </xdr:to>
    <xdr:sp macro="" textlink="">
      <xdr:nvSpPr>
        <xdr:cNvPr id="85" name="楕円 84"/>
        <xdr:cNvSpPr/>
      </xdr:nvSpPr>
      <xdr:spPr>
        <a:xfrm>
          <a:off x="3937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160291</xdr:rowOff>
    </xdr:from>
    <xdr:ext cx="736600" cy="259045"/>
    <xdr:sp macro="" textlink="">
      <xdr:nvSpPr>
        <xdr:cNvPr id="86" name="テキスト ボックス 85"/>
        <xdr:cNvSpPr txBox="1"/>
      </xdr:nvSpPr>
      <xdr:spPr>
        <a:xfrm>
          <a:off x="3606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89" name="楕円 88"/>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0" name="テキスト ボックス 89"/>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物件費に係る経常収支比率は、公共施設の電気代高騰や備品購入費の増額などが影響し、前年度より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ポイント悪化した。引き続き行財政改革を推進し、財政の健全化に努める。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115570</xdr:rowOff>
    </xdr:from>
    <xdr:to>
      <xdr:col>82</xdr:col>
      <xdr:colOff>107950</xdr:colOff>
      <xdr:row>16</xdr:row>
      <xdr:rowOff>104140</xdr:rowOff>
    </xdr:to>
    <xdr:cxnSp macro="">
      <xdr:nvCxnSpPr>
        <xdr:cNvPr id="125" name="直線コネクタ 124"/>
        <xdr:cNvCxnSpPr/>
      </xdr:nvCxnSpPr>
      <xdr:spPr>
        <a:xfrm>
          <a:off x="15671800" y="268732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63517</xdr:rowOff>
    </xdr:from>
    <xdr:ext cx="762000" cy="259045"/>
    <xdr:sp macro="" textlink="">
      <xdr:nvSpPr>
        <xdr:cNvPr id="126" name="物件費平均値テキスト"/>
        <xdr:cNvSpPr txBox="1"/>
      </xdr:nvSpPr>
      <xdr:spPr>
        <a:xfrm>
          <a:off x="16598900" y="2806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115570</xdr:rowOff>
    </xdr:from>
    <xdr:to>
      <xdr:col>78</xdr:col>
      <xdr:colOff>69850</xdr:colOff>
      <xdr:row>16</xdr:row>
      <xdr:rowOff>104140</xdr:rowOff>
    </xdr:to>
    <xdr:cxnSp macro="">
      <xdr:nvCxnSpPr>
        <xdr:cNvPr id="128" name="直線コネクタ 127"/>
        <xdr:cNvCxnSpPr/>
      </xdr:nvCxnSpPr>
      <xdr:spPr>
        <a:xfrm flipV="1">
          <a:off x="14782800" y="268732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127000</xdr:rowOff>
    </xdr:to>
    <xdr:cxnSp macro="">
      <xdr:nvCxnSpPr>
        <xdr:cNvPr id="131" name="直線コネクタ 130"/>
        <xdr:cNvCxnSpPr/>
      </xdr:nvCxnSpPr>
      <xdr:spPr>
        <a:xfrm flipV="1">
          <a:off x="13893800" y="2847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1270</xdr:rowOff>
    </xdr:to>
    <xdr:cxnSp macro="">
      <xdr:nvCxnSpPr>
        <xdr:cNvPr id="134" name="直線コネクタ 133"/>
        <xdr:cNvCxnSpPr/>
      </xdr:nvCxnSpPr>
      <xdr:spPr>
        <a:xfrm flipV="1">
          <a:off x="13004800" y="2870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36" name="テキスト ボックス 135"/>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97807</xdr:rowOff>
    </xdr:from>
    <xdr:ext cx="762000" cy="259045"/>
    <xdr:sp macro="" textlink="">
      <xdr:nvSpPr>
        <xdr:cNvPr id="138" name="テキスト ボックス 137"/>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53340</xdr:rowOff>
    </xdr:from>
    <xdr:to>
      <xdr:col>82</xdr:col>
      <xdr:colOff>158750</xdr:colOff>
      <xdr:row>16</xdr:row>
      <xdr:rowOff>154940</xdr:rowOff>
    </xdr:to>
    <xdr:sp macro="" textlink="">
      <xdr:nvSpPr>
        <xdr:cNvPr id="144" name="楕円 143"/>
        <xdr:cNvSpPr/>
      </xdr:nvSpPr>
      <xdr:spPr>
        <a:xfrm>
          <a:off x="164592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69867</xdr:rowOff>
    </xdr:from>
    <xdr:ext cx="762000" cy="259045"/>
    <xdr:sp macro="" textlink="">
      <xdr:nvSpPr>
        <xdr:cNvPr id="145" name="物件費該当値テキスト"/>
        <xdr:cNvSpPr txBox="1"/>
      </xdr:nvSpPr>
      <xdr:spPr>
        <a:xfrm>
          <a:off x="165989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64770</xdr:rowOff>
    </xdr:from>
    <xdr:to>
      <xdr:col>78</xdr:col>
      <xdr:colOff>120650</xdr:colOff>
      <xdr:row>15</xdr:row>
      <xdr:rowOff>166370</xdr:rowOff>
    </xdr:to>
    <xdr:sp macro="" textlink="">
      <xdr:nvSpPr>
        <xdr:cNvPr id="146" name="楕円 145"/>
        <xdr:cNvSpPr/>
      </xdr:nvSpPr>
      <xdr:spPr>
        <a:xfrm>
          <a:off x="15621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5097</xdr:rowOff>
    </xdr:from>
    <xdr:ext cx="736600" cy="259045"/>
    <xdr:sp macro="" textlink="">
      <xdr:nvSpPr>
        <xdr:cNvPr id="147" name="テキスト ボックス 146"/>
        <xdr:cNvSpPr txBox="1"/>
      </xdr:nvSpPr>
      <xdr:spPr>
        <a:xfrm>
          <a:off x="15290800" y="2405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53340</xdr:rowOff>
    </xdr:from>
    <xdr:to>
      <xdr:col>74</xdr:col>
      <xdr:colOff>31750</xdr:colOff>
      <xdr:row>16</xdr:row>
      <xdr:rowOff>154940</xdr:rowOff>
    </xdr:to>
    <xdr:sp macro="" textlink="">
      <xdr:nvSpPr>
        <xdr:cNvPr id="148" name="楕円 147"/>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139717</xdr:rowOff>
    </xdr:from>
    <xdr:ext cx="762000" cy="259045"/>
    <xdr:sp macro="" textlink="">
      <xdr:nvSpPr>
        <xdr:cNvPr id="149" name="テキスト ボックス 148"/>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0" name="楕円 149"/>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1" name="テキスト ボックス 150"/>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3" name="テキスト ボックス 152"/>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年度は住民税非課税世帯臨時特別給付金の事業費などが減少したものの、経常収支比率は前年度より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ポイント悪化した。今後、扶助費の増加は見込まれるため、歳出の精査を図り、上昇の抑制に努める。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88900</xdr:rowOff>
    </xdr:to>
    <xdr:cxnSp macro="">
      <xdr:nvCxnSpPr>
        <xdr:cNvPr id="185" name="直線コネクタ 184"/>
        <xdr:cNvCxnSpPr/>
      </xdr:nvCxnSpPr>
      <xdr:spPr>
        <a:xfrm>
          <a:off x="3987800" y="98806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86" name="扶助費平均値テキスト"/>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57</xdr:row>
      <xdr:rowOff>107950</xdr:rowOff>
    </xdr:to>
    <xdr:cxnSp macro="">
      <xdr:nvCxnSpPr>
        <xdr:cNvPr id="188" name="直線コネクタ 187"/>
        <xdr:cNvCxnSpPr/>
      </xdr:nvCxnSpPr>
      <xdr:spPr>
        <a:xfrm>
          <a:off x="3098800" y="9823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92727</xdr:rowOff>
    </xdr:from>
    <xdr:ext cx="736600" cy="259045"/>
    <xdr:sp macro="" textlink="">
      <xdr:nvSpPr>
        <xdr:cNvPr id="190" name="テキスト ボックス 189"/>
        <xdr:cNvSpPr txBox="1"/>
      </xdr:nvSpPr>
      <xdr:spPr>
        <a:xfrm>
          <a:off x="3606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50800</xdr:rowOff>
    </xdr:from>
    <xdr:to>
      <xdr:col>15</xdr:col>
      <xdr:colOff>98425</xdr:colOff>
      <xdr:row>58</xdr:row>
      <xdr:rowOff>146050</xdr:rowOff>
    </xdr:to>
    <xdr:cxnSp macro="">
      <xdr:nvCxnSpPr>
        <xdr:cNvPr id="191" name="直線コネクタ 190"/>
        <xdr:cNvCxnSpPr/>
      </xdr:nvCxnSpPr>
      <xdr:spPr>
        <a:xfrm flipV="1">
          <a:off x="2209800" y="982345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107950</xdr:rowOff>
    </xdr:from>
    <xdr:to>
      <xdr:col>11</xdr:col>
      <xdr:colOff>9525</xdr:colOff>
      <xdr:row>58</xdr:row>
      <xdr:rowOff>146050</xdr:rowOff>
    </xdr:to>
    <xdr:cxnSp macro="">
      <xdr:nvCxnSpPr>
        <xdr:cNvPr id="194" name="直線コネクタ 193"/>
        <xdr:cNvCxnSpPr/>
      </xdr:nvCxnSpPr>
      <xdr:spPr>
        <a:xfrm>
          <a:off x="1320800" y="10052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6" name="テキスト ボックス 195"/>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73677</xdr:rowOff>
    </xdr:from>
    <xdr:ext cx="762000" cy="259045"/>
    <xdr:sp macro="" textlink="">
      <xdr:nvSpPr>
        <xdr:cNvPr id="198" name="テキスト ボックス 197"/>
        <xdr:cNvSpPr txBox="1"/>
      </xdr:nvSpPr>
      <xdr:spPr>
        <a:xfrm>
          <a:off x="939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38100</xdr:rowOff>
    </xdr:from>
    <xdr:to>
      <xdr:col>24</xdr:col>
      <xdr:colOff>76200</xdr:colOff>
      <xdr:row>58</xdr:row>
      <xdr:rowOff>139700</xdr:rowOff>
    </xdr:to>
    <xdr:sp macro="" textlink="">
      <xdr:nvSpPr>
        <xdr:cNvPr id="204" name="楕円 203"/>
        <xdr:cNvSpPr/>
      </xdr:nvSpPr>
      <xdr:spPr>
        <a:xfrm>
          <a:off x="47752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10177</xdr:rowOff>
    </xdr:from>
    <xdr:ext cx="762000" cy="259045"/>
    <xdr:sp macro="" textlink="">
      <xdr:nvSpPr>
        <xdr:cNvPr id="205" name="扶助費該当値テキスト"/>
        <xdr:cNvSpPr txBox="1"/>
      </xdr:nvSpPr>
      <xdr:spPr>
        <a:xfrm>
          <a:off x="49149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6" name="楕円 205"/>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07" name="テキスト ボックス 206"/>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0</xdr:rowOff>
    </xdr:from>
    <xdr:to>
      <xdr:col>15</xdr:col>
      <xdr:colOff>149225</xdr:colOff>
      <xdr:row>57</xdr:row>
      <xdr:rowOff>101600</xdr:rowOff>
    </xdr:to>
    <xdr:sp macro="" textlink="">
      <xdr:nvSpPr>
        <xdr:cNvPr id="208" name="楕円 207"/>
        <xdr:cNvSpPr/>
      </xdr:nvSpPr>
      <xdr:spPr>
        <a:xfrm>
          <a:off x="3048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111777</xdr:rowOff>
    </xdr:from>
    <xdr:ext cx="762000" cy="259045"/>
    <xdr:sp macro="" textlink="">
      <xdr:nvSpPr>
        <xdr:cNvPr id="209" name="テキスト ボックス 208"/>
        <xdr:cNvSpPr txBox="1"/>
      </xdr:nvSpPr>
      <xdr:spPr>
        <a:xfrm>
          <a:off x="2717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95250</xdr:rowOff>
    </xdr:from>
    <xdr:to>
      <xdr:col>11</xdr:col>
      <xdr:colOff>60325</xdr:colOff>
      <xdr:row>59</xdr:row>
      <xdr:rowOff>25400</xdr:rowOff>
    </xdr:to>
    <xdr:sp macro="" textlink="">
      <xdr:nvSpPr>
        <xdr:cNvPr id="210" name="楕円 209"/>
        <xdr:cNvSpPr/>
      </xdr:nvSpPr>
      <xdr:spPr>
        <a:xfrm>
          <a:off x="2159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10177</xdr:rowOff>
    </xdr:from>
    <xdr:ext cx="762000" cy="259045"/>
    <xdr:sp macro="" textlink="">
      <xdr:nvSpPr>
        <xdr:cNvPr id="211" name="テキスト ボックス 210"/>
        <xdr:cNvSpPr txBox="1"/>
      </xdr:nvSpPr>
      <xdr:spPr>
        <a:xfrm>
          <a:off x="1828800" y="1012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57150</xdr:rowOff>
    </xdr:from>
    <xdr:to>
      <xdr:col>6</xdr:col>
      <xdr:colOff>171450</xdr:colOff>
      <xdr:row>58</xdr:row>
      <xdr:rowOff>158750</xdr:rowOff>
    </xdr:to>
    <xdr:sp macro="" textlink="">
      <xdr:nvSpPr>
        <xdr:cNvPr id="212" name="楕円 211"/>
        <xdr:cNvSpPr/>
      </xdr:nvSpPr>
      <xdr:spPr>
        <a:xfrm>
          <a:off x="1270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143527</xdr:rowOff>
    </xdr:from>
    <xdr:ext cx="762000" cy="259045"/>
    <xdr:sp macro="" textlink="">
      <xdr:nvSpPr>
        <xdr:cNvPr id="213" name="テキスト ボックス 212"/>
        <xdr:cNvSpPr txBox="1"/>
      </xdr:nvSpPr>
      <xdr:spPr>
        <a:xfrm>
          <a:off x="939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保険給付費などの増額により、国民健康保険事業、後期高齢者医療事業への繰出金が増加し、令和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ポイント悪化した。今後も、新年度予算編成段階で各特別会計及び公営企業会計の経費削減を図り、少しでも一般会計からの繰出金を削減できるよう努める。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43180</xdr:rowOff>
    </xdr:from>
    <xdr:to>
      <xdr:col>82</xdr:col>
      <xdr:colOff>107950</xdr:colOff>
      <xdr:row>54</xdr:row>
      <xdr:rowOff>88900</xdr:rowOff>
    </xdr:to>
    <xdr:cxnSp macro="">
      <xdr:nvCxnSpPr>
        <xdr:cNvPr id="246" name="直線コネクタ 245"/>
        <xdr:cNvCxnSpPr/>
      </xdr:nvCxnSpPr>
      <xdr:spPr>
        <a:xfrm>
          <a:off x="15671800" y="93014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7"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43180</xdr:rowOff>
    </xdr:from>
    <xdr:to>
      <xdr:col>78</xdr:col>
      <xdr:colOff>69850</xdr:colOff>
      <xdr:row>54</xdr:row>
      <xdr:rowOff>127000</xdr:rowOff>
    </xdr:to>
    <xdr:cxnSp macro="">
      <xdr:nvCxnSpPr>
        <xdr:cNvPr id="249" name="直線コネクタ 248"/>
        <xdr:cNvCxnSpPr/>
      </xdr:nvCxnSpPr>
      <xdr:spPr>
        <a:xfrm flipV="1">
          <a:off x="14782800" y="93014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1" name="テキスト ボックス 25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58</xdr:row>
      <xdr:rowOff>119380</xdr:rowOff>
    </xdr:to>
    <xdr:cxnSp macro="">
      <xdr:nvCxnSpPr>
        <xdr:cNvPr id="252" name="直線コネクタ 251"/>
        <xdr:cNvCxnSpPr/>
      </xdr:nvCxnSpPr>
      <xdr:spPr>
        <a:xfrm flipV="1">
          <a:off x="13893800" y="9385300"/>
          <a:ext cx="889000" cy="67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54" name="テキスト ボックス 253"/>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119380</xdr:rowOff>
    </xdr:to>
    <xdr:cxnSp macro="">
      <xdr:nvCxnSpPr>
        <xdr:cNvPr id="255" name="直線コネクタ 254"/>
        <xdr:cNvCxnSpPr/>
      </xdr:nvCxnSpPr>
      <xdr:spPr>
        <a:xfrm>
          <a:off x="13004800" y="1004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38100</xdr:rowOff>
    </xdr:from>
    <xdr:to>
      <xdr:col>82</xdr:col>
      <xdr:colOff>158750</xdr:colOff>
      <xdr:row>54</xdr:row>
      <xdr:rowOff>139700</xdr:rowOff>
    </xdr:to>
    <xdr:sp macro="" textlink="">
      <xdr:nvSpPr>
        <xdr:cNvPr id="265" name="楕円 264"/>
        <xdr:cNvSpPr/>
      </xdr:nvSpPr>
      <xdr:spPr>
        <a:xfrm>
          <a:off x="16459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54627</xdr:rowOff>
    </xdr:from>
    <xdr:ext cx="762000" cy="259045"/>
    <xdr:sp macro="" textlink="">
      <xdr:nvSpPr>
        <xdr:cNvPr id="266" name="その他該当値テキスト"/>
        <xdr:cNvSpPr txBox="1"/>
      </xdr:nvSpPr>
      <xdr:spPr>
        <a:xfrm>
          <a:off x="16598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163830</xdr:rowOff>
    </xdr:from>
    <xdr:to>
      <xdr:col>78</xdr:col>
      <xdr:colOff>120650</xdr:colOff>
      <xdr:row>54</xdr:row>
      <xdr:rowOff>93980</xdr:rowOff>
    </xdr:to>
    <xdr:sp macro="" textlink="">
      <xdr:nvSpPr>
        <xdr:cNvPr id="267" name="楕円 266"/>
        <xdr:cNvSpPr/>
      </xdr:nvSpPr>
      <xdr:spPr>
        <a:xfrm>
          <a:off x="15621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104157</xdr:rowOff>
    </xdr:from>
    <xdr:ext cx="736600" cy="259045"/>
    <xdr:sp macro="" textlink="">
      <xdr:nvSpPr>
        <xdr:cNvPr id="268" name="テキスト ボックス 267"/>
        <xdr:cNvSpPr txBox="1"/>
      </xdr:nvSpPr>
      <xdr:spPr>
        <a:xfrm>
          <a:off x="15290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69" name="楕円 268"/>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0" name="テキスト ボックス 269"/>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68580</xdr:rowOff>
    </xdr:from>
    <xdr:to>
      <xdr:col>69</xdr:col>
      <xdr:colOff>142875</xdr:colOff>
      <xdr:row>58</xdr:row>
      <xdr:rowOff>170180</xdr:rowOff>
    </xdr:to>
    <xdr:sp macro="" textlink="">
      <xdr:nvSpPr>
        <xdr:cNvPr id="271" name="楕円 270"/>
        <xdr:cNvSpPr/>
      </xdr:nvSpPr>
      <xdr:spPr>
        <a:xfrm>
          <a:off x="13843000" y="1001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154957</xdr:rowOff>
    </xdr:from>
    <xdr:ext cx="762000" cy="259045"/>
    <xdr:sp macro="" textlink="">
      <xdr:nvSpPr>
        <xdr:cNvPr id="272" name="テキスト ボックス 271"/>
        <xdr:cNvSpPr txBox="1"/>
      </xdr:nvSpPr>
      <xdr:spPr>
        <a:xfrm>
          <a:off x="13512800" y="1009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3" name="楕円 272"/>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4" name="テキスト ボックス 273"/>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補助費等に係る経常収支比率は、とみか元気振興券換金負担金や可茂消防事務組合への分賦金の増加などが影響し、前年度より</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ポイント悪化した。また、依然として類似団体内平均値を大きく上回っている。今後、予算編成にて各種補助金のさらなる精査を行い、歳出の適正化に努める。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149860</xdr:rowOff>
    </xdr:from>
    <xdr:to>
      <xdr:col>82</xdr:col>
      <xdr:colOff>107950</xdr:colOff>
      <xdr:row>39</xdr:row>
      <xdr:rowOff>65278</xdr:rowOff>
    </xdr:to>
    <xdr:cxnSp macro="">
      <xdr:nvCxnSpPr>
        <xdr:cNvPr id="304" name="直線コネクタ 303"/>
        <xdr:cNvCxnSpPr/>
      </xdr:nvCxnSpPr>
      <xdr:spPr>
        <a:xfrm>
          <a:off x="15671800" y="66649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40</xdr:row>
      <xdr:rowOff>67564</xdr:rowOff>
    </xdr:to>
    <xdr:cxnSp macro="">
      <xdr:nvCxnSpPr>
        <xdr:cNvPr id="307" name="直線コネクタ 306"/>
        <xdr:cNvCxnSpPr/>
      </xdr:nvCxnSpPr>
      <xdr:spPr>
        <a:xfrm flipV="1">
          <a:off x="14782800" y="666496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40</xdr:row>
      <xdr:rowOff>67564</xdr:rowOff>
    </xdr:to>
    <xdr:cxnSp macro="">
      <xdr:nvCxnSpPr>
        <xdr:cNvPr id="310" name="直線コネクタ 309"/>
        <xdr:cNvCxnSpPr/>
      </xdr:nvCxnSpPr>
      <xdr:spPr>
        <a:xfrm>
          <a:off x="13893800" y="6395212"/>
          <a:ext cx="889000" cy="53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51562</xdr:rowOff>
    </xdr:from>
    <xdr:to>
      <xdr:col>69</xdr:col>
      <xdr:colOff>92075</xdr:colOff>
      <xdr:row>37</xdr:row>
      <xdr:rowOff>88138</xdr:rowOff>
    </xdr:to>
    <xdr:cxnSp macro="">
      <xdr:nvCxnSpPr>
        <xdr:cNvPr id="313" name="直線コネクタ 312"/>
        <xdr:cNvCxnSpPr/>
      </xdr:nvCxnSpPr>
      <xdr:spPr>
        <a:xfrm flipV="1">
          <a:off x="13004800" y="63952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14478</xdr:rowOff>
    </xdr:from>
    <xdr:to>
      <xdr:col>82</xdr:col>
      <xdr:colOff>158750</xdr:colOff>
      <xdr:row>39</xdr:row>
      <xdr:rowOff>116078</xdr:rowOff>
    </xdr:to>
    <xdr:sp macro="" textlink="">
      <xdr:nvSpPr>
        <xdr:cNvPr id="323" name="楕円 322"/>
        <xdr:cNvSpPr/>
      </xdr:nvSpPr>
      <xdr:spPr>
        <a:xfrm>
          <a:off x="16459200" y="67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94505</xdr:rowOff>
    </xdr:from>
    <xdr:ext cx="762000" cy="259045"/>
    <xdr:sp macro="" textlink="">
      <xdr:nvSpPr>
        <xdr:cNvPr id="324" name="補助費等該当値テキスト"/>
        <xdr:cNvSpPr txBox="1"/>
      </xdr:nvSpPr>
      <xdr:spPr>
        <a:xfrm>
          <a:off x="16598900" y="660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25" name="楕円 324"/>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26" name="テキスト ボックス 325"/>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16764</xdr:rowOff>
    </xdr:from>
    <xdr:to>
      <xdr:col>74</xdr:col>
      <xdr:colOff>31750</xdr:colOff>
      <xdr:row>40</xdr:row>
      <xdr:rowOff>118364</xdr:rowOff>
    </xdr:to>
    <xdr:sp macro="" textlink="">
      <xdr:nvSpPr>
        <xdr:cNvPr id="327" name="楕円 326"/>
        <xdr:cNvSpPr/>
      </xdr:nvSpPr>
      <xdr:spPr>
        <a:xfrm>
          <a:off x="14732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103141</xdr:rowOff>
    </xdr:from>
    <xdr:ext cx="762000" cy="259045"/>
    <xdr:sp macro="" textlink="">
      <xdr:nvSpPr>
        <xdr:cNvPr id="328" name="テキスト ボックス 327"/>
        <xdr:cNvSpPr txBox="1"/>
      </xdr:nvSpPr>
      <xdr:spPr>
        <a:xfrm>
          <a:off x="14401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762</xdr:rowOff>
    </xdr:from>
    <xdr:to>
      <xdr:col>69</xdr:col>
      <xdr:colOff>142875</xdr:colOff>
      <xdr:row>37</xdr:row>
      <xdr:rowOff>102362</xdr:rowOff>
    </xdr:to>
    <xdr:sp macro="" textlink="">
      <xdr:nvSpPr>
        <xdr:cNvPr id="329" name="楕円 328"/>
        <xdr:cNvSpPr/>
      </xdr:nvSpPr>
      <xdr:spPr>
        <a:xfrm>
          <a:off x="13843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87139</xdr:rowOff>
    </xdr:from>
    <xdr:ext cx="762000" cy="259045"/>
    <xdr:sp macro="" textlink="">
      <xdr:nvSpPr>
        <xdr:cNvPr id="330" name="テキスト ボックス 329"/>
        <xdr:cNvSpPr txBox="1"/>
      </xdr:nvSpPr>
      <xdr:spPr>
        <a:xfrm>
          <a:off x="13512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37338</xdr:rowOff>
    </xdr:from>
    <xdr:to>
      <xdr:col>65</xdr:col>
      <xdr:colOff>53975</xdr:colOff>
      <xdr:row>37</xdr:row>
      <xdr:rowOff>138938</xdr:rowOff>
    </xdr:to>
    <xdr:sp macro="" textlink="">
      <xdr:nvSpPr>
        <xdr:cNvPr id="331" name="楕円 330"/>
        <xdr:cNvSpPr/>
      </xdr:nvSpPr>
      <xdr:spPr>
        <a:xfrm>
          <a:off x="12954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123715</xdr:rowOff>
    </xdr:from>
    <xdr:ext cx="762000" cy="259045"/>
    <xdr:sp macro="" textlink="">
      <xdr:nvSpPr>
        <xdr:cNvPr id="332" name="テキスト ボックス 331"/>
        <xdr:cNvSpPr txBox="1"/>
      </xdr:nvSpPr>
      <xdr:spPr>
        <a:xfrm>
          <a:off x="12623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地方債の新規発行は引き続き抑制しているものの、公債費全体では前年度より増加したことなどが影響し、経常収支比率は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ポイント悪化した。今後も普通建設事業の実施に伴う新規発行などが見込まれるため、事業費等の精査により新規発行額を可能な限り少なくし、上昇を最小限に抑えていく。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123190</xdr:rowOff>
    </xdr:to>
    <xdr:cxnSp macro="">
      <xdr:nvCxnSpPr>
        <xdr:cNvPr id="364" name="直線コネクタ 363"/>
        <xdr:cNvCxnSpPr/>
      </xdr:nvCxnSpPr>
      <xdr:spPr>
        <a:xfrm>
          <a:off x="3987800" y="129514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92710</xdr:rowOff>
    </xdr:from>
    <xdr:to>
      <xdr:col>19</xdr:col>
      <xdr:colOff>187325</xdr:colOff>
      <xdr:row>75</xdr:row>
      <xdr:rowOff>115570</xdr:rowOff>
    </xdr:to>
    <xdr:cxnSp macro="">
      <xdr:nvCxnSpPr>
        <xdr:cNvPr id="367" name="直線コネクタ 366"/>
        <xdr:cNvCxnSpPr/>
      </xdr:nvCxnSpPr>
      <xdr:spPr>
        <a:xfrm flipV="1">
          <a:off x="3098800" y="12951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115570</xdr:rowOff>
    </xdr:from>
    <xdr:to>
      <xdr:col>15</xdr:col>
      <xdr:colOff>98425</xdr:colOff>
      <xdr:row>75</xdr:row>
      <xdr:rowOff>119380</xdr:rowOff>
    </xdr:to>
    <xdr:cxnSp macro="">
      <xdr:nvCxnSpPr>
        <xdr:cNvPr id="370" name="直線コネクタ 369"/>
        <xdr:cNvCxnSpPr/>
      </xdr:nvCxnSpPr>
      <xdr:spPr>
        <a:xfrm flipV="1">
          <a:off x="2209800" y="129743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123190</xdr:rowOff>
    </xdr:to>
    <xdr:cxnSp macro="">
      <xdr:nvCxnSpPr>
        <xdr:cNvPr id="373" name="直線コネクタ 372"/>
        <xdr:cNvCxnSpPr/>
      </xdr:nvCxnSpPr>
      <xdr:spPr>
        <a:xfrm flipV="1">
          <a:off x="1320800" y="129781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72390</xdr:rowOff>
    </xdr:from>
    <xdr:to>
      <xdr:col>24</xdr:col>
      <xdr:colOff>76200</xdr:colOff>
      <xdr:row>76</xdr:row>
      <xdr:rowOff>2539</xdr:rowOff>
    </xdr:to>
    <xdr:sp macro="" textlink="">
      <xdr:nvSpPr>
        <xdr:cNvPr id="383" name="楕円 382"/>
        <xdr:cNvSpPr/>
      </xdr:nvSpPr>
      <xdr:spPr>
        <a:xfrm>
          <a:off x="47752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88917</xdr:rowOff>
    </xdr:from>
    <xdr:ext cx="762000" cy="259045"/>
    <xdr:sp macro="" textlink="">
      <xdr:nvSpPr>
        <xdr:cNvPr id="384" name="公債費該当値テキスト"/>
        <xdr:cNvSpPr txBox="1"/>
      </xdr:nvSpPr>
      <xdr:spPr>
        <a:xfrm>
          <a:off x="49149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41910</xdr:rowOff>
    </xdr:from>
    <xdr:to>
      <xdr:col>20</xdr:col>
      <xdr:colOff>38100</xdr:colOff>
      <xdr:row>75</xdr:row>
      <xdr:rowOff>143510</xdr:rowOff>
    </xdr:to>
    <xdr:sp macro="" textlink="">
      <xdr:nvSpPr>
        <xdr:cNvPr id="385" name="楕円 384"/>
        <xdr:cNvSpPr/>
      </xdr:nvSpPr>
      <xdr:spPr>
        <a:xfrm>
          <a:off x="3937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153687</xdr:rowOff>
    </xdr:from>
    <xdr:ext cx="736600" cy="259045"/>
    <xdr:sp macro="" textlink="">
      <xdr:nvSpPr>
        <xdr:cNvPr id="386" name="テキスト ボックス 385"/>
        <xdr:cNvSpPr txBox="1"/>
      </xdr:nvSpPr>
      <xdr:spPr>
        <a:xfrm>
          <a:off x="3606800" y="1266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64770</xdr:rowOff>
    </xdr:from>
    <xdr:to>
      <xdr:col>15</xdr:col>
      <xdr:colOff>149225</xdr:colOff>
      <xdr:row>75</xdr:row>
      <xdr:rowOff>166370</xdr:rowOff>
    </xdr:to>
    <xdr:sp macro="" textlink="">
      <xdr:nvSpPr>
        <xdr:cNvPr id="387" name="楕円 386"/>
        <xdr:cNvSpPr/>
      </xdr:nvSpPr>
      <xdr:spPr>
        <a:xfrm>
          <a:off x="3048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5097</xdr:rowOff>
    </xdr:from>
    <xdr:ext cx="762000" cy="259045"/>
    <xdr:sp macro="" textlink="">
      <xdr:nvSpPr>
        <xdr:cNvPr id="388" name="テキスト ボックス 387"/>
        <xdr:cNvSpPr txBox="1"/>
      </xdr:nvSpPr>
      <xdr:spPr>
        <a:xfrm>
          <a:off x="2717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9" name="楕円 388"/>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90" name="テキスト ボックス 389"/>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72390</xdr:rowOff>
    </xdr:from>
    <xdr:to>
      <xdr:col>6</xdr:col>
      <xdr:colOff>171450</xdr:colOff>
      <xdr:row>76</xdr:row>
      <xdr:rowOff>2539</xdr:rowOff>
    </xdr:to>
    <xdr:sp macro="" textlink="">
      <xdr:nvSpPr>
        <xdr:cNvPr id="391" name="楕円 390"/>
        <xdr:cNvSpPr/>
      </xdr:nvSpPr>
      <xdr:spPr>
        <a:xfrm>
          <a:off x="1270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12717</xdr:rowOff>
    </xdr:from>
    <xdr:ext cx="762000" cy="259045"/>
    <xdr:sp macro="" textlink="">
      <xdr:nvSpPr>
        <xdr:cNvPr id="392" name="テキスト ボックス 391"/>
        <xdr:cNvSpPr txBox="1"/>
      </xdr:nvSpPr>
      <xdr:spPr>
        <a:xfrm>
          <a:off x="939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公債費以外の経常収支比率は、人件費の増加や公共施設の電気代高騰による物件費の増加などにより、前年度より</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ポイント悪化した。また、依然として類似団体内平均値を上回っている。引き続き行財政改革を推進し、財政の健全化に努める。</a:t>
          </a: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67563</xdr:rowOff>
    </xdr:from>
    <xdr:to>
      <xdr:col>82</xdr:col>
      <xdr:colOff>107950</xdr:colOff>
      <xdr:row>78</xdr:row>
      <xdr:rowOff>76708</xdr:rowOff>
    </xdr:to>
    <xdr:cxnSp macro="">
      <xdr:nvCxnSpPr>
        <xdr:cNvPr id="423" name="直線コネクタ 422"/>
        <xdr:cNvCxnSpPr/>
      </xdr:nvCxnSpPr>
      <xdr:spPr>
        <a:xfrm>
          <a:off x="15671800" y="13269213"/>
          <a:ext cx="838200" cy="18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67563</xdr:rowOff>
    </xdr:from>
    <xdr:to>
      <xdr:col>78</xdr:col>
      <xdr:colOff>69850</xdr:colOff>
      <xdr:row>78</xdr:row>
      <xdr:rowOff>122428</xdr:rowOff>
    </xdr:to>
    <xdr:cxnSp macro="">
      <xdr:nvCxnSpPr>
        <xdr:cNvPr id="426" name="直線コネクタ 425"/>
        <xdr:cNvCxnSpPr/>
      </xdr:nvCxnSpPr>
      <xdr:spPr>
        <a:xfrm flipV="1">
          <a:off x="14782800" y="13269213"/>
          <a:ext cx="889000" cy="226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53848</xdr:rowOff>
    </xdr:from>
    <xdr:to>
      <xdr:col>73</xdr:col>
      <xdr:colOff>180975</xdr:colOff>
      <xdr:row>78</xdr:row>
      <xdr:rowOff>122428</xdr:rowOff>
    </xdr:to>
    <xdr:cxnSp macro="">
      <xdr:nvCxnSpPr>
        <xdr:cNvPr id="429" name="直線コネクタ 428"/>
        <xdr:cNvCxnSpPr/>
      </xdr:nvCxnSpPr>
      <xdr:spPr>
        <a:xfrm>
          <a:off x="13893800" y="134269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51563</xdr:rowOff>
    </xdr:from>
    <xdr:to>
      <xdr:col>69</xdr:col>
      <xdr:colOff>92075</xdr:colOff>
      <xdr:row>78</xdr:row>
      <xdr:rowOff>53848</xdr:rowOff>
    </xdr:to>
    <xdr:cxnSp macro="">
      <xdr:nvCxnSpPr>
        <xdr:cNvPr id="432" name="直線コネクタ 431"/>
        <xdr:cNvCxnSpPr/>
      </xdr:nvCxnSpPr>
      <xdr:spPr>
        <a:xfrm>
          <a:off x="13004800" y="134246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25908</xdr:rowOff>
    </xdr:from>
    <xdr:to>
      <xdr:col>82</xdr:col>
      <xdr:colOff>158750</xdr:colOff>
      <xdr:row>78</xdr:row>
      <xdr:rowOff>127508</xdr:rowOff>
    </xdr:to>
    <xdr:sp macro="" textlink="">
      <xdr:nvSpPr>
        <xdr:cNvPr id="442" name="楕円 441"/>
        <xdr:cNvSpPr/>
      </xdr:nvSpPr>
      <xdr:spPr>
        <a:xfrm>
          <a:off x="16459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169435</xdr:rowOff>
    </xdr:from>
    <xdr:ext cx="762000" cy="259045"/>
    <xdr:sp macro="" textlink="">
      <xdr:nvSpPr>
        <xdr:cNvPr id="443" name="公債費以外該当値テキスト"/>
        <xdr:cNvSpPr txBox="1"/>
      </xdr:nvSpPr>
      <xdr:spPr>
        <a:xfrm>
          <a:off x="16598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16763</xdr:rowOff>
    </xdr:from>
    <xdr:to>
      <xdr:col>78</xdr:col>
      <xdr:colOff>120650</xdr:colOff>
      <xdr:row>77</xdr:row>
      <xdr:rowOff>118363</xdr:rowOff>
    </xdr:to>
    <xdr:sp macro="" textlink="">
      <xdr:nvSpPr>
        <xdr:cNvPr id="444" name="楕円 443"/>
        <xdr:cNvSpPr/>
      </xdr:nvSpPr>
      <xdr:spPr>
        <a:xfrm>
          <a:off x="15621000" y="1321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103140</xdr:rowOff>
    </xdr:from>
    <xdr:ext cx="736600" cy="259045"/>
    <xdr:sp macro="" textlink="">
      <xdr:nvSpPr>
        <xdr:cNvPr id="445" name="テキスト ボックス 444"/>
        <xdr:cNvSpPr txBox="1"/>
      </xdr:nvSpPr>
      <xdr:spPr>
        <a:xfrm>
          <a:off x="15290800" y="13304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71628</xdr:rowOff>
    </xdr:from>
    <xdr:to>
      <xdr:col>74</xdr:col>
      <xdr:colOff>31750</xdr:colOff>
      <xdr:row>79</xdr:row>
      <xdr:rowOff>1778</xdr:rowOff>
    </xdr:to>
    <xdr:sp macro="" textlink="">
      <xdr:nvSpPr>
        <xdr:cNvPr id="446" name="楕円 445"/>
        <xdr:cNvSpPr/>
      </xdr:nvSpPr>
      <xdr:spPr>
        <a:xfrm>
          <a:off x="14732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158005</xdr:rowOff>
    </xdr:from>
    <xdr:ext cx="762000" cy="259045"/>
    <xdr:sp macro="" textlink="">
      <xdr:nvSpPr>
        <xdr:cNvPr id="447" name="テキスト ボックス 446"/>
        <xdr:cNvSpPr txBox="1"/>
      </xdr:nvSpPr>
      <xdr:spPr>
        <a:xfrm>
          <a:off x="14401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xdr:rowOff>
    </xdr:from>
    <xdr:to>
      <xdr:col>69</xdr:col>
      <xdr:colOff>142875</xdr:colOff>
      <xdr:row>78</xdr:row>
      <xdr:rowOff>104648</xdr:rowOff>
    </xdr:to>
    <xdr:sp macro="" textlink="">
      <xdr:nvSpPr>
        <xdr:cNvPr id="448" name="楕円 447"/>
        <xdr:cNvSpPr/>
      </xdr:nvSpPr>
      <xdr:spPr>
        <a:xfrm>
          <a:off x="13843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89425</xdr:rowOff>
    </xdr:from>
    <xdr:ext cx="762000" cy="259045"/>
    <xdr:sp macro="" textlink="">
      <xdr:nvSpPr>
        <xdr:cNvPr id="449" name="テキスト ボックス 448"/>
        <xdr:cNvSpPr txBox="1"/>
      </xdr:nvSpPr>
      <xdr:spPr>
        <a:xfrm>
          <a:off x="13512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763</xdr:rowOff>
    </xdr:from>
    <xdr:to>
      <xdr:col>65</xdr:col>
      <xdr:colOff>53975</xdr:colOff>
      <xdr:row>78</xdr:row>
      <xdr:rowOff>102363</xdr:rowOff>
    </xdr:to>
    <xdr:sp macro="" textlink="">
      <xdr:nvSpPr>
        <xdr:cNvPr id="450" name="楕円 449"/>
        <xdr:cNvSpPr/>
      </xdr:nvSpPr>
      <xdr:spPr>
        <a:xfrm>
          <a:off x="12954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87140</xdr:rowOff>
    </xdr:from>
    <xdr:ext cx="762000" cy="259045"/>
    <xdr:sp macro="" textlink="">
      <xdr:nvSpPr>
        <xdr:cNvPr id="451" name="テキスト ボックス 450"/>
        <xdr:cNvSpPr txBox="1"/>
      </xdr:nvSpPr>
      <xdr:spPr>
        <a:xfrm>
          <a:off x="12623800"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37218</xdr:rowOff>
    </xdr:from>
    <xdr:to>
      <xdr:col>29</xdr:col>
      <xdr:colOff>127000</xdr:colOff>
      <xdr:row>18</xdr:row>
      <xdr:rowOff>52379</xdr:rowOff>
    </xdr:to>
    <xdr:cxnSp macro="">
      <xdr:nvCxnSpPr>
        <xdr:cNvPr id="48" name="直線コネクタ 47"/>
        <xdr:cNvCxnSpPr/>
      </xdr:nvCxnSpPr>
      <xdr:spPr bwMode="auto">
        <a:xfrm flipV="1">
          <a:off x="5003800" y="3170943"/>
          <a:ext cx="647700" cy="151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52379</xdr:rowOff>
    </xdr:from>
    <xdr:to>
      <xdr:col>26</xdr:col>
      <xdr:colOff>50800</xdr:colOff>
      <xdr:row>18</xdr:row>
      <xdr:rowOff>128247</xdr:rowOff>
    </xdr:to>
    <xdr:cxnSp macro="">
      <xdr:nvCxnSpPr>
        <xdr:cNvPr id="51" name="直線コネクタ 50"/>
        <xdr:cNvCxnSpPr/>
      </xdr:nvCxnSpPr>
      <xdr:spPr bwMode="auto">
        <a:xfrm flipV="1">
          <a:off x="4305300" y="3186104"/>
          <a:ext cx="698500" cy="75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128247</xdr:rowOff>
    </xdr:from>
    <xdr:to>
      <xdr:col>22</xdr:col>
      <xdr:colOff>114300</xdr:colOff>
      <xdr:row>18</xdr:row>
      <xdr:rowOff>153868</xdr:rowOff>
    </xdr:to>
    <xdr:cxnSp macro="">
      <xdr:nvCxnSpPr>
        <xdr:cNvPr id="54" name="直線コネクタ 53"/>
        <xdr:cNvCxnSpPr/>
      </xdr:nvCxnSpPr>
      <xdr:spPr bwMode="auto">
        <a:xfrm flipV="1">
          <a:off x="3606800" y="3261972"/>
          <a:ext cx="698500" cy="25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153868</xdr:rowOff>
    </xdr:from>
    <xdr:to>
      <xdr:col>18</xdr:col>
      <xdr:colOff>177800</xdr:colOff>
      <xdr:row>19</xdr:row>
      <xdr:rowOff>14596</xdr:rowOff>
    </xdr:to>
    <xdr:cxnSp macro="">
      <xdr:nvCxnSpPr>
        <xdr:cNvPr id="57" name="直線コネクタ 56"/>
        <xdr:cNvCxnSpPr/>
      </xdr:nvCxnSpPr>
      <xdr:spPr bwMode="auto">
        <a:xfrm flipV="1">
          <a:off x="2908300" y="3287593"/>
          <a:ext cx="698500" cy="321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157868</xdr:rowOff>
    </xdr:from>
    <xdr:to>
      <xdr:col>29</xdr:col>
      <xdr:colOff>177800</xdr:colOff>
      <xdr:row>18</xdr:row>
      <xdr:rowOff>88018</xdr:rowOff>
    </xdr:to>
    <xdr:sp macro="" textlink="">
      <xdr:nvSpPr>
        <xdr:cNvPr id="67" name="楕円 66"/>
        <xdr:cNvSpPr/>
      </xdr:nvSpPr>
      <xdr:spPr bwMode="auto">
        <a:xfrm>
          <a:off x="5600700" y="312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129945</xdr:rowOff>
    </xdr:from>
    <xdr:ext cx="762000" cy="259045"/>
    <xdr:sp macro="" textlink="">
      <xdr:nvSpPr>
        <xdr:cNvPr id="68" name="人口1人当たり決算額の推移該当値テキスト130"/>
        <xdr:cNvSpPr txBox="1"/>
      </xdr:nvSpPr>
      <xdr:spPr>
        <a:xfrm>
          <a:off x="5740400" y="309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1579</xdr:rowOff>
    </xdr:from>
    <xdr:to>
      <xdr:col>26</xdr:col>
      <xdr:colOff>101600</xdr:colOff>
      <xdr:row>18</xdr:row>
      <xdr:rowOff>103179</xdr:rowOff>
    </xdr:to>
    <xdr:sp macro="" textlink="">
      <xdr:nvSpPr>
        <xdr:cNvPr id="69" name="楕円 68"/>
        <xdr:cNvSpPr/>
      </xdr:nvSpPr>
      <xdr:spPr bwMode="auto">
        <a:xfrm>
          <a:off x="4953000" y="3135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87956</xdr:rowOff>
    </xdr:from>
    <xdr:ext cx="736600" cy="259045"/>
    <xdr:sp macro="" textlink="">
      <xdr:nvSpPr>
        <xdr:cNvPr id="70" name="テキスト ボックス 69"/>
        <xdr:cNvSpPr txBox="1"/>
      </xdr:nvSpPr>
      <xdr:spPr>
        <a:xfrm>
          <a:off x="4622800" y="3221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77447</xdr:rowOff>
    </xdr:from>
    <xdr:to>
      <xdr:col>22</xdr:col>
      <xdr:colOff>165100</xdr:colOff>
      <xdr:row>19</xdr:row>
      <xdr:rowOff>7596</xdr:rowOff>
    </xdr:to>
    <xdr:sp macro="" textlink="">
      <xdr:nvSpPr>
        <xdr:cNvPr id="71" name="楕円 70"/>
        <xdr:cNvSpPr/>
      </xdr:nvSpPr>
      <xdr:spPr bwMode="auto">
        <a:xfrm>
          <a:off x="4254500" y="3211172"/>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163824</xdr:rowOff>
    </xdr:from>
    <xdr:ext cx="762000" cy="259045"/>
    <xdr:sp macro="" textlink="">
      <xdr:nvSpPr>
        <xdr:cNvPr id="72" name="テキスト ボックス 71"/>
        <xdr:cNvSpPr txBox="1"/>
      </xdr:nvSpPr>
      <xdr:spPr>
        <a:xfrm>
          <a:off x="3924300" y="329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103068</xdr:rowOff>
    </xdr:from>
    <xdr:to>
      <xdr:col>19</xdr:col>
      <xdr:colOff>38100</xdr:colOff>
      <xdr:row>19</xdr:row>
      <xdr:rowOff>33218</xdr:rowOff>
    </xdr:to>
    <xdr:sp macro="" textlink="">
      <xdr:nvSpPr>
        <xdr:cNvPr id="73" name="楕円 72"/>
        <xdr:cNvSpPr/>
      </xdr:nvSpPr>
      <xdr:spPr bwMode="auto">
        <a:xfrm>
          <a:off x="3556000" y="3236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17995</xdr:rowOff>
    </xdr:from>
    <xdr:ext cx="762000" cy="259045"/>
    <xdr:sp macro="" textlink="">
      <xdr:nvSpPr>
        <xdr:cNvPr id="74" name="テキスト ボックス 73"/>
        <xdr:cNvSpPr txBox="1"/>
      </xdr:nvSpPr>
      <xdr:spPr>
        <a:xfrm>
          <a:off x="3225800" y="332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135246</xdr:rowOff>
    </xdr:from>
    <xdr:to>
      <xdr:col>15</xdr:col>
      <xdr:colOff>101600</xdr:colOff>
      <xdr:row>19</xdr:row>
      <xdr:rowOff>65396</xdr:rowOff>
    </xdr:to>
    <xdr:sp macro="" textlink="">
      <xdr:nvSpPr>
        <xdr:cNvPr id="75" name="楕円 74"/>
        <xdr:cNvSpPr/>
      </xdr:nvSpPr>
      <xdr:spPr bwMode="auto">
        <a:xfrm>
          <a:off x="2857500" y="3268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50173</xdr:rowOff>
    </xdr:from>
    <xdr:ext cx="762000" cy="259045"/>
    <xdr:sp macro="" textlink="">
      <xdr:nvSpPr>
        <xdr:cNvPr id="76" name="テキスト ボックス 75"/>
        <xdr:cNvSpPr txBox="1"/>
      </xdr:nvSpPr>
      <xdr:spPr>
        <a:xfrm>
          <a:off x="2527300" y="335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240462</xdr:rowOff>
    </xdr:from>
    <xdr:to>
      <xdr:col>29</xdr:col>
      <xdr:colOff>127000</xdr:colOff>
      <xdr:row>35</xdr:row>
      <xdr:rowOff>265608</xdr:rowOff>
    </xdr:to>
    <xdr:cxnSp macro="">
      <xdr:nvCxnSpPr>
        <xdr:cNvPr id="111" name="直線コネクタ 110"/>
        <xdr:cNvCxnSpPr/>
      </xdr:nvCxnSpPr>
      <xdr:spPr bwMode="auto">
        <a:xfrm flipV="1">
          <a:off x="5003800" y="6850812"/>
          <a:ext cx="647700" cy="2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225239</xdr:rowOff>
    </xdr:from>
    <xdr:ext cx="762000" cy="259045"/>
    <xdr:sp macro="" textlink="">
      <xdr:nvSpPr>
        <xdr:cNvPr id="112" name="人口1人当たり決算額の推移平均値テキスト445"/>
        <xdr:cNvSpPr txBox="1"/>
      </xdr:nvSpPr>
      <xdr:spPr>
        <a:xfrm>
          <a:off x="5740400" y="68355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265608</xdr:rowOff>
    </xdr:from>
    <xdr:to>
      <xdr:col>26</xdr:col>
      <xdr:colOff>50800</xdr:colOff>
      <xdr:row>35</xdr:row>
      <xdr:rowOff>285746</xdr:rowOff>
    </xdr:to>
    <xdr:cxnSp macro="">
      <xdr:nvCxnSpPr>
        <xdr:cNvPr id="114" name="直線コネクタ 113"/>
        <xdr:cNvCxnSpPr/>
      </xdr:nvCxnSpPr>
      <xdr:spPr bwMode="auto">
        <a:xfrm flipV="1">
          <a:off x="4305300" y="6875958"/>
          <a:ext cx="698500" cy="201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8348</xdr:rowOff>
    </xdr:from>
    <xdr:ext cx="736600" cy="259045"/>
    <xdr:sp macro="" textlink="">
      <xdr:nvSpPr>
        <xdr:cNvPr id="116" name="テキスト ボックス 115"/>
        <xdr:cNvSpPr txBox="1"/>
      </xdr:nvSpPr>
      <xdr:spPr>
        <a:xfrm>
          <a:off x="4622800" y="696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285746</xdr:rowOff>
    </xdr:from>
    <xdr:to>
      <xdr:col>22</xdr:col>
      <xdr:colOff>114300</xdr:colOff>
      <xdr:row>36</xdr:row>
      <xdr:rowOff>5439</xdr:rowOff>
    </xdr:to>
    <xdr:cxnSp macro="">
      <xdr:nvCxnSpPr>
        <xdr:cNvPr id="117" name="直線コネクタ 116"/>
        <xdr:cNvCxnSpPr/>
      </xdr:nvCxnSpPr>
      <xdr:spPr bwMode="auto">
        <a:xfrm flipV="1">
          <a:off x="3606800" y="6896096"/>
          <a:ext cx="698500" cy="62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35290</xdr:rowOff>
    </xdr:from>
    <xdr:ext cx="762000" cy="259045"/>
    <xdr:sp macro="" textlink="">
      <xdr:nvSpPr>
        <xdr:cNvPr id="119" name="テキスト ボックス 118"/>
        <xdr:cNvSpPr txBox="1"/>
      </xdr:nvSpPr>
      <xdr:spPr>
        <a:xfrm>
          <a:off x="3924300" y="698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5439</xdr:rowOff>
    </xdr:from>
    <xdr:to>
      <xdr:col>18</xdr:col>
      <xdr:colOff>177800</xdr:colOff>
      <xdr:row>36</xdr:row>
      <xdr:rowOff>14355</xdr:rowOff>
    </xdr:to>
    <xdr:cxnSp macro="">
      <xdr:nvCxnSpPr>
        <xdr:cNvPr id="120" name="直線コネクタ 119"/>
        <xdr:cNvCxnSpPr/>
      </xdr:nvCxnSpPr>
      <xdr:spPr bwMode="auto">
        <a:xfrm flipV="1">
          <a:off x="2908300" y="6958689"/>
          <a:ext cx="698500" cy="8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59196</xdr:rowOff>
    </xdr:from>
    <xdr:ext cx="762000" cy="259045"/>
    <xdr:sp macro="" textlink="">
      <xdr:nvSpPr>
        <xdr:cNvPr id="122" name="テキスト ボックス 121"/>
        <xdr:cNvSpPr txBox="1"/>
      </xdr:nvSpPr>
      <xdr:spPr>
        <a:xfrm>
          <a:off x="3225800" y="701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95913</xdr:rowOff>
    </xdr:from>
    <xdr:ext cx="762000" cy="259045"/>
    <xdr:sp macro="" textlink="">
      <xdr:nvSpPr>
        <xdr:cNvPr id="124" name="テキスト ボックス 123"/>
        <xdr:cNvSpPr txBox="1"/>
      </xdr:nvSpPr>
      <xdr:spPr>
        <a:xfrm>
          <a:off x="2527300" y="704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189662</xdr:rowOff>
    </xdr:from>
    <xdr:to>
      <xdr:col>29</xdr:col>
      <xdr:colOff>177800</xdr:colOff>
      <xdr:row>35</xdr:row>
      <xdr:rowOff>291262</xdr:rowOff>
    </xdr:to>
    <xdr:sp macro="" textlink="">
      <xdr:nvSpPr>
        <xdr:cNvPr id="130" name="楕円 129"/>
        <xdr:cNvSpPr/>
      </xdr:nvSpPr>
      <xdr:spPr bwMode="auto">
        <a:xfrm>
          <a:off x="5600700" y="6800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34739</xdr:rowOff>
    </xdr:from>
    <xdr:ext cx="762000" cy="259045"/>
    <xdr:sp macro="" textlink="">
      <xdr:nvSpPr>
        <xdr:cNvPr id="131" name="人口1人当たり決算額の推移該当値テキスト445"/>
        <xdr:cNvSpPr txBox="1"/>
      </xdr:nvSpPr>
      <xdr:spPr>
        <a:xfrm>
          <a:off x="5740400" y="66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214808</xdr:rowOff>
    </xdr:from>
    <xdr:to>
      <xdr:col>26</xdr:col>
      <xdr:colOff>101600</xdr:colOff>
      <xdr:row>35</xdr:row>
      <xdr:rowOff>316408</xdr:rowOff>
    </xdr:to>
    <xdr:sp macro="" textlink="">
      <xdr:nvSpPr>
        <xdr:cNvPr id="132" name="楕円 131"/>
        <xdr:cNvSpPr/>
      </xdr:nvSpPr>
      <xdr:spPr bwMode="auto">
        <a:xfrm>
          <a:off x="4953000" y="682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326585</xdr:rowOff>
    </xdr:from>
    <xdr:ext cx="736600" cy="259045"/>
    <xdr:sp macro="" textlink="">
      <xdr:nvSpPr>
        <xdr:cNvPr id="133" name="テキスト ボックス 132"/>
        <xdr:cNvSpPr txBox="1"/>
      </xdr:nvSpPr>
      <xdr:spPr>
        <a:xfrm>
          <a:off x="4622800" y="6594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234946</xdr:rowOff>
    </xdr:from>
    <xdr:to>
      <xdr:col>22</xdr:col>
      <xdr:colOff>165100</xdr:colOff>
      <xdr:row>35</xdr:row>
      <xdr:rowOff>336546</xdr:rowOff>
    </xdr:to>
    <xdr:sp macro="" textlink="">
      <xdr:nvSpPr>
        <xdr:cNvPr id="134" name="楕円 133"/>
        <xdr:cNvSpPr/>
      </xdr:nvSpPr>
      <xdr:spPr bwMode="auto">
        <a:xfrm>
          <a:off x="4254500" y="6845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3823</xdr:rowOff>
    </xdr:from>
    <xdr:ext cx="762000" cy="259045"/>
    <xdr:sp macro="" textlink="">
      <xdr:nvSpPr>
        <xdr:cNvPr id="135" name="テキスト ボックス 134"/>
        <xdr:cNvSpPr txBox="1"/>
      </xdr:nvSpPr>
      <xdr:spPr>
        <a:xfrm>
          <a:off x="3924300" y="661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297539</xdr:rowOff>
    </xdr:from>
    <xdr:to>
      <xdr:col>19</xdr:col>
      <xdr:colOff>38100</xdr:colOff>
      <xdr:row>36</xdr:row>
      <xdr:rowOff>56239</xdr:rowOff>
    </xdr:to>
    <xdr:sp macro="" textlink="">
      <xdr:nvSpPr>
        <xdr:cNvPr id="136" name="楕円 135"/>
        <xdr:cNvSpPr/>
      </xdr:nvSpPr>
      <xdr:spPr bwMode="auto">
        <a:xfrm>
          <a:off x="3556000" y="6907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66416</xdr:rowOff>
    </xdr:from>
    <xdr:ext cx="762000" cy="259045"/>
    <xdr:sp macro="" textlink="">
      <xdr:nvSpPr>
        <xdr:cNvPr id="137" name="テキスト ボックス 136"/>
        <xdr:cNvSpPr txBox="1"/>
      </xdr:nvSpPr>
      <xdr:spPr>
        <a:xfrm>
          <a:off x="3225800" y="667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306455</xdr:rowOff>
    </xdr:from>
    <xdr:to>
      <xdr:col>15</xdr:col>
      <xdr:colOff>101600</xdr:colOff>
      <xdr:row>36</xdr:row>
      <xdr:rowOff>65155</xdr:rowOff>
    </xdr:to>
    <xdr:sp macro="" textlink="">
      <xdr:nvSpPr>
        <xdr:cNvPr id="138" name="楕円 137"/>
        <xdr:cNvSpPr/>
      </xdr:nvSpPr>
      <xdr:spPr bwMode="auto">
        <a:xfrm>
          <a:off x="2857500" y="6916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75332</xdr:rowOff>
    </xdr:from>
    <xdr:ext cx="762000" cy="259045"/>
    <xdr:sp macro="" textlink="">
      <xdr:nvSpPr>
        <xdr:cNvPr id="139" name="テキスト ボックス 138"/>
        <xdr:cNvSpPr txBox="1"/>
      </xdr:nvSpPr>
      <xdr:spPr>
        <a:xfrm>
          <a:off x="2527300" y="668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5,760
5,594
16.82
3,384,441
3,237,588
144,820
2,257,117
1,540,674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138072</xdr:rowOff>
    </xdr:from>
    <xdr:to>
      <xdr:col>24</xdr:col>
      <xdr:colOff>63500</xdr:colOff>
      <xdr:row>37</xdr:row>
      <xdr:rowOff>150755</xdr:rowOff>
    </xdr:to>
    <xdr:cxnSp macro="">
      <xdr:nvCxnSpPr>
        <xdr:cNvPr id="59" name="直線コネクタ 58"/>
        <xdr:cNvCxnSpPr/>
      </xdr:nvCxnSpPr>
      <xdr:spPr>
        <a:xfrm flipV="1">
          <a:off x="3797300" y="6481722"/>
          <a:ext cx="8382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150755</xdr:rowOff>
    </xdr:from>
    <xdr:to>
      <xdr:col>19</xdr:col>
      <xdr:colOff>177800</xdr:colOff>
      <xdr:row>38</xdr:row>
      <xdr:rowOff>52530</xdr:rowOff>
    </xdr:to>
    <xdr:cxnSp macro="">
      <xdr:nvCxnSpPr>
        <xdr:cNvPr id="62" name="直線コネクタ 61"/>
        <xdr:cNvCxnSpPr/>
      </xdr:nvCxnSpPr>
      <xdr:spPr>
        <a:xfrm flipV="1">
          <a:off x="2908300" y="6494405"/>
          <a:ext cx="889000" cy="7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52530</xdr:rowOff>
    </xdr:from>
    <xdr:to>
      <xdr:col>15</xdr:col>
      <xdr:colOff>50800</xdr:colOff>
      <xdr:row>39</xdr:row>
      <xdr:rowOff>12059</xdr:rowOff>
    </xdr:to>
    <xdr:cxnSp macro="">
      <xdr:nvCxnSpPr>
        <xdr:cNvPr id="65" name="直線コネクタ 64"/>
        <xdr:cNvCxnSpPr/>
      </xdr:nvCxnSpPr>
      <xdr:spPr>
        <a:xfrm flipV="1">
          <a:off x="2019300" y="6567630"/>
          <a:ext cx="889000" cy="13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12059</xdr:rowOff>
    </xdr:from>
    <xdr:to>
      <xdr:col>10</xdr:col>
      <xdr:colOff>114300</xdr:colOff>
      <xdr:row>39</xdr:row>
      <xdr:rowOff>39052</xdr:rowOff>
    </xdr:to>
    <xdr:cxnSp macro="">
      <xdr:nvCxnSpPr>
        <xdr:cNvPr id="68" name="直線コネクタ 67"/>
        <xdr:cNvCxnSpPr/>
      </xdr:nvCxnSpPr>
      <xdr:spPr>
        <a:xfrm flipV="1">
          <a:off x="1130300" y="6698609"/>
          <a:ext cx="889000" cy="2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70983</xdr:rowOff>
    </xdr:from>
    <xdr:ext cx="599010" cy="259045"/>
    <xdr:sp macro="" textlink="">
      <xdr:nvSpPr>
        <xdr:cNvPr id="70" name="テキスト ボックス 69"/>
        <xdr:cNvSpPr txBox="1"/>
      </xdr:nvSpPr>
      <xdr:spPr>
        <a:xfrm>
          <a:off x="1719795" y="624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136774</xdr:rowOff>
    </xdr:from>
    <xdr:ext cx="599010" cy="259045"/>
    <xdr:sp macro="" textlink="">
      <xdr:nvSpPr>
        <xdr:cNvPr id="72" name="テキスト ボックス 71"/>
        <xdr:cNvSpPr txBox="1"/>
      </xdr:nvSpPr>
      <xdr:spPr>
        <a:xfrm>
          <a:off x="830795" y="630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87272</xdr:rowOff>
    </xdr:from>
    <xdr:to>
      <xdr:col>24</xdr:col>
      <xdr:colOff>114300</xdr:colOff>
      <xdr:row>38</xdr:row>
      <xdr:rowOff>17422</xdr:rowOff>
    </xdr:to>
    <xdr:sp macro="" textlink="">
      <xdr:nvSpPr>
        <xdr:cNvPr id="78" name="楕円 77"/>
        <xdr:cNvSpPr/>
      </xdr:nvSpPr>
      <xdr:spPr>
        <a:xfrm>
          <a:off x="4584700" y="643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65699</xdr:rowOff>
    </xdr:from>
    <xdr:ext cx="599010" cy="259045"/>
    <xdr:sp macro="" textlink="">
      <xdr:nvSpPr>
        <xdr:cNvPr id="79" name="人件費該当値テキスト"/>
        <xdr:cNvSpPr txBox="1"/>
      </xdr:nvSpPr>
      <xdr:spPr>
        <a:xfrm>
          <a:off x="4686300" y="6409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99955</xdr:rowOff>
    </xdr:from>
    <xdr:to>
      <xdr:col>20</xdr:col>
      <xdr:colOff>38100</xdr:colOff>
      <xdr:row>38</xdr:row>
      <xdr:rowOff>30105</xdr:rowOff>
    </xdr:to>
    <xdr:sp macro="" textlink="">
      <xdr:nvSpPr>
        <xdr:cNvPr id="80" name="楕円 79"/>
        <xdr:cNvSpPr/>
      </xdr:nvSpPr>
      <xdr:spPr>
        <a:xfrm>
          <a:off x="3746500" y="644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21232</xdr:rowOff>
    </xdr:from>
    <xdr:ext cx="599010" cy="259045"/>
    <xdr:sp macro="" textlink="">
      <xdr:nvSpPr>
        <xdr:cNvPr id="81" name="テキスト ボックス 80"/>
        <xdr:cNvSpPr txBox="1"/>
      </xdr:nvSpPr>
      <xdr:spPr>
        <a:xfrm>
          <a:off x="3497795" y="653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1730</xdr:rowOff>
    </xdr:from>
    <xdr:to>
      <xdr:col>15</xdr:col>
      <xdr:colOff>101600</xdr:colOff>
      <xdr:row>38</xdr:row>
      <xdr:rowOff>103330</xdr:rowOff>
    </xdr:to>
    <xdr:sp macro="" textlink="">
      <xdr:nvSpPr>
        <xdr:cNvPr id="82" name="楕円 81"/>
        <xdr:cNvSpPr/>
      </xdr:nvSpPr>
      <xdr:spPr>
        <a:xfrm>
          <a:off x="2857500" y="651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94457</xdr:rowOff>
    </xdr:from>
    <xdr:ext cx="599010" cy="259045"/>
    <xdr:sp macro="" textlink="">
      <xdr:nvSpPr>
        <xdr:cNvPr id="83" name="テキスト ボックス 82"/>
        <xdr:cNvSpPr txBox="1"/>
      </xdr:nvSpPr>
      <xdr:spPr>
        <a:xfrm>
          <a:off x="2608795" y="660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132709</xdr:rowOff>
    </xdr:from>
    <xdr:to>
      <xdr:col>10</xdr:col>
      <xdr:colOff>165100</xdr:colOff>
      <xdr:row>39</xdr:row>
      <xdr:rowOff>62859</xdr:rowOff>
    </xdr:to>
    <xdr:sp macro="" textlink="">
      <xdr:nvSpPr>
        <xdr:cNvPr id="84" name="楕円 83"/>
        <xdr:cNvSpPr/>
      </xdr:nvSpPr>
      <xdr:spPr>
        <a:xfrm>
          <a:off x="1968500" y="664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53986</xdr:rowOff>
    </xdr:from>
    <xdr:ext cx="534377" cy="259045"/>
    <xdr:sp macro="" textlink="">
      <xdr:nvSpPr>
        <xdr:cNvPr id="85" name="テキスト ボックス 84"/>
        <xdr:cNvSpPr txBox="1"/>
      </xdr:nvSpPr>
      <xdr:spPr>
        <a:xfrm>
          <a:off x="1752111" y="674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159702</xdr:rowOff>
    </xdr:from>
    <xdr:to>
      <xdr:col>6</xdr:col>
      <xdr:colOff>38100</xdr:colOff>
      <xdr:row>39</xdr:row>
      <xdr:rowOff>89852</xdr:rowOff>
    </xdr:to>
    <xdr:sp macro="" textlink="">
      <xdr:nvSpPr>
        <xdr:cNvPr id="86" name="楕円 85"/>
        <xdr:cNvSpPr/>
      </xdr:nvSpPr>
      <xdr:spPr>
        <a:xfrm>
          <a:off x="1079500" y="66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80979</xdr:rowOff>
    </xdr:from>
    <xdr:ext cx="534377" cy="259045"/>
    <xdr:sp macro="" textlink="">
      <xdr:nvSpPr>
        <xdr:cNvPr id="87" name="テキスト ボックス 86"/>
        <xdr:cNvSpPr txBox="1"/>
      </xdr:nvSpPr>
      <xdr:spPr>
        <a:xfrm>
          <a:off x="863111" y="676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806</xdr:rowOff>
    </xdr:from>
    <xdr:to>
      <xdr:col>24</xdr:col>
      <xdr:colOff>63500</xdr:colOff>
      <xdr:row>59</xdr:row>
      <xdr:rowOff>3816</xdr:rowOff>
    </xdr:to>
    <xdr:cxnSp macro="">
      <xdr:nvCxnSpPr>
        <xdr:cNvPr id="118" name="直線コネクタ 117"/>
        <xdr:cNvCxnSpPr/>
      </xdr:nvCxnSpPr>
      <xdr:spPr>
        <a:xfrm flipV="1">
          <a:off x="3797300" y="10116356"/>
          <a:ext cx="8382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3816</xdr:rowOff>
    </xdr:from>
    <xdr:to>
      <xdr:col>19</xdr:col>
      <xdr:colOff>177800</xdr:colOff>
      <xdr:row>59</xdr:row>
      <xdr:rowOff>6177</xdr:rowOff>
    </xdr:to>
    <xdr:cxnSp macro="">
      <xdr:nvCxnSpPr>
        <xdr:cNvPr id="121" name="直線コネクタ 120"/>
        <xdr:cNvCxnSpPr/>
      </xdr:nvCxnSpPr>
      <xdr:spPr>
        <a:xfrm flipV="1">
          <a:off x="2908300" y="10119366"/>
          <a:ext cx="889000" cy="2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6177</xdr:rowOff>
    </xdr:from>
    <xdr:to>
      <xdr:col>15</xdr:col>
      <xdr:colOff>50800</xdr:colOff>
      <xdr:row>59</xdr:row>
      <xdr:rowOff>13633</xdr:rowOff>
    </xdr:to>
    <xdr:cxnSp macro="">
      <xdr:nvCxnSpPr>
        <xdr:cNvPr id="124" name="直線コネクタ 123"/>
        <xdr:cNvCxnSpPr/>
      </xdr:nvCxnSpPr>
      <xdr:spPr>
        <a:xfrm flipV="1">
          <a:off x="2019300" y="10121727"/>
          <a:ext cx="889000" cy="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43344</xdr:rowOff>
    </xdr:from>
    <xdr:ext cx="599010" cy="259045"/>
    <xdr:sp macro="" textlink="">
      <xdr:nvSpPr>
        <xdr:cNvPr id="126" name="テキスト ボックス 125"/>
        <xdr:cNvSpPr txBox="1"/>
      </xdr:nvSpPr>
      <xdr:spPr>
        <a:xfrm>
          <a:off x="2608795" y="981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51237</xdr:rowOff>
    </xdr:from>
    <xdr:to>
      <xdr:col>10</xdr:col>
      <xdr:colOff>114300</xdr:colOff>
      <xdr:row>59</xdr:row>
      <xdr:rowOff>13633</xdr:rowOff>
    </xdr:to>
    <xdr:cxnSp macro="">
      <xdr:nvCxnSpPr>
        <xdr:cNvPr id="127" name="直線コネクタ 126"/>
        <xdr:cNvCxnSpPr/>
      </xdr:nvCxnSpPr>
      <xdr:spPr>
        <a:xfrm>
          <a:off x="1130300" y="9995337"/>
          <a:ext cx="889000" cy="13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43096</xdr:rowOff>
    </xdr:from>
    <xdr:ext cx="599010" cy="259045"/>
    <xdr:sp macro="" textlink="">
      <xdr:nvSpPr>
        <xdr:cNvPr id="129" name="テキスト ボックス 128"/>
        <xdr:cNvSpPr txBox="1"/>
      </xdr:nvSpPr>
      <xdr:spPr>
        <a:xfrm>
          <a:off x="1719795" y="981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18081</xdr:rowOff>
    </xdr:from>
    <xdr:ext cx="599010" cy="259045"/>
    <xdr:sp macro="" textlink="">
      <xdr:nvSpPr>
        <xdr:cNvPr id="131" name="テキスト ボックス 130"/>
        <xdr:cNvSpPr txBox="1"/>
      </xdr:nvSpPr>
      <xdr:spPr>
        <a:xfrm>
          <a:off x="830795" y="10133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121456</xdr:rowOff>
    </xdr:from>
    <xdr:to>
      <xdr:col>24</xdr:col>
      <xdr:colOff>114300</xdr:colOff>
      <xdr:row>59</xdr:row>
      <xdr:rowOff>51606</xdr:rowOff>
    </xdr:to>
    <xdr:sp macro="" textlink="">
      <xdr:nvSpPr>
        <xdr:cNvPr id="137" name="楕円 136"/>
        <xdr:cNvSpPr/>
      </xdr:nvSpPr>
      <xdr:spPr>
        <a:xfrm>
          <a:off x="4584700" y="100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34377" cy="259045"/>
    <xdr:sp macro="" textlink="">
      <xdr:nvSpPr>
        <xdr:cNvPr id="138" name="物件費該当値テキスト"/>
        <xdr:cNvSpPr txBox="1"/>
      </xdr:nvSpPr>
      <xdr:spPr>
        <a:xfrm>
          <a:off x="4686300" y="998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124466</xdr:rowOff>
    </xdr:from>
    <xdr:to>
      <xdr:col>20</xdr:col>
      <xdr:colOff>38100</xdr:colOff>
      <xdr:row>59</xdr:row>
      <xdr:rowOff>54616</xdr:rowOff>
    </xdr:to>
    <xdr:sp macro="" textlink="">
      <xdr:nvSpPr>
        <xdr:cNvPr id="139" name="楕円 138"/>
        <xdr:cNvSpPr/>
      </xdr:nvSpPr>
      <xdr:spPr>
        <a:xfrm>
          <a:off x="3746500" y="1006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45743</xdr:rowOff>
    </xdr:from>
    <xdr:ext cx="534377" cy="259045"/>
    <xdr:sp macro="" textlink="">
      <xdr:nvSpPr>
        <xdr:cNvPr id="140" name="テキスト ボックス 139"/>
        <xdr:cNvSpPr txBox="1"/>
      </xdr:nvSpPr>
      <xdr:spPr>
        <a:xfrm>
          <a:off x="3530111" y="1016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126827</xdr:rowOff>
    </xdr:from>
    <xdr:to>
      <xdr:col>15</xdr:col>
      <xdr:colOff>101600</xdr:colOff>
      <xdr:row>59</xdr:row>
      <xdr:rowOff>56977</xdr:rowOff>
    </xdr:to>
    <xdr:sp macro="" textlink="">
      <xdr:nvSpPr>
        <xdr:cNvPr id="141" name="楕円 140"/>
        <xdr:cNvSpPr/>
      </xdr:nvSpPr>
      <xdr:spPr>
        <a:xfrm>
          <a:off x="2857500" y="1007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48104</xdr:rowOff>
    </xdr:from>
    <xdr:ext cx="534377" cy="259045"/>
    <xdr:sp macro="" textlink="">
      <xdr:nvSpPr>
        <xdr:cNvPr id="142" name="テキスト ボックス 141"/>
        <xdr:cNvSpPr txBox="1"/>
      </xdr:nvSpPr>
      <xdr:spPr>
        <a:xfrm>
          <a:off x="2641111" y="1016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134283</xdr:rowOff>
    </xdr:from>
    <xdr:to>
      <xdr:col>10</xdr:col>
      <xdr:colOff>165100</xdr:colOff>
      <xdr:row>59</xdr:row>
      <xdr:rowOff>64433</xdr:rowOff>
    </xdr:to>
    <xdr:sp macro="" textlink="">
      <xdr:nvSpPr>
        <xdr:cNvPr id="143" name="楕円 142"/>
        <xdr:cNvSpPr/>
      </xdr:nvSpPr>
      <xdr:spPr>
        <a:xfrm>
          <a:off x="1968500" y="1007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55560</xdr:rowOff>
    </xdr:from>
    <xdr:ext cx="534377" cy="259045"/>
    <xdr:sp macro="" textlink="">
      <xdr:nvSpPr>
        <xdr:cNvPr id="144" name="テキスト ボックス 143"/>
        <xdr:cNvSpPr txBox="1"/>
      </xdr:nvSpPr>
      <xdr:spPr>
        <a:xfrm>
          <a:off x="1752111" y="1017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437</xdr:rowOff>
    </xdr:from>
    <xdr:to>
      <xdr:col>6</xdr:col>
      <xdr:colOff>38100</xdr:colOff>
      <xdr:row>58</xdr:row>
      <xdr:rowOff>102037</xdr:rowOff>
    </xdr:to>
    <xdr:sp macro="" textlink="">
      <xdr:nvSpPr>
        <xdr:cNvPr id="145" name="楕円 144"/>
        <xdr:cNvSpPr/>
      </xdr:nvSpPr>
      <xdr:spPr>
        <a:xfrm>
          <a:off x="1079500" y="994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118564</xdr:rowOff>
    </xdr:from>
    <xdr:ext cx="599010" cy="259045"/>
    <xdr:sp macro="" textlink="">
      <xdr:nvSpPr>
        <xdr:cNvPr id="146" name="テキスト ボックス 145"/>
        <xdr:cNvSpPr txBox="1"/>
      </xdr:nvSpPr>
      <xdr:spPr>
        <a:xfrm>
          <a:off x="830795" y="9719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55004</xdr:rowOff>
    </xdr:from>
    <xdr:to>
      <xdr:col>24</xdr:col>
      <xdr:colOff>63500</xdr:colOff>
      <xdr:row>79</xdr:row>
      <xdr:rowOff>56000</xdr:rowOff>
    </xdr:to>
    <xdr:cxnSp macro="">
      <xdr:nvCxnSpPr>
        <xdr:cNvPr id="177" name="直線コネクタ 176"/>
        <xdr:cNvCxnSpPr/>
      </xdr:nvCxnSpPr>
      <xdr:spPr>
        <a:xfrm flipV="1">
          <a:off x="3797300" y="13599554"/>
          <a:ext cx="838200" cy="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45224</xdr:rowOff>
    </xdr:from>
    <xdr:to>
      <xdr:col>19</xdr:col>
      <xdr:colOff>177800</xdr:colOff>
      <xdr:row>79</xdr:row>
      <xdr:rowOff>56000</xdr:rowOff>
    </xdr:to>
    <xdr:cxnSp macro="">
      <xdr:nvCxnSpPr>
        <xdr:cNvPr id="180" name="直線コネクタ 179"/>
        <xdr:cNvCxnSpPr/>
      </xdr:nvCxnSpPr>
      <xdr:spPr>
        <a:xfrm>
          <a:off x="2908300" y="13589774"/>
          <a:ext cx="889000" cy="1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35740</xdr:rowOff>
    </xdr:from>
    <xdr:ext cx="534377" cy="259045"/>
    <xdr:sp macro="" textlink="">
      <xdr:nvSpPr>
        <xdr:cNvPr id="182" name="テキスト ボックス 181"/>
        <xdr:cNvSpPr txBox="1"/>
      </xdr:nvSpPr>
      <xdr:spPr>
        <a:xfrm>
          <a:off x="3530111" y="1306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43231</xdr:rowOff>
    </xdr:from>
    <xdr:to>
      <xdr:col>15</xdr:col>
      <xdr:colOff>50800</xdr:colOff>
      <xdr:row>79</xdr:row>
      <xdr:rowOff>45224</xdr:rowOff>
    </xdr:to>
    <xdr:cxnSp macro="">
      <xdr:nvCxnSpPr>
        <xdr:cNvPr id="183" name="直線コネクタ 182"/>
        <xdr:cNvCxnSpPr/>
      </xdr:nvCxnSpPr>
      <xdr:spPr>
        <a:xfrm>
          <a:off x="2019300" y="13587781"/>
          <a:ext cx="889000" cy="1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95225</xdr:rowOff>
    </xdr:from>
    <xdr:ext cx="534377" cy="259045"/>
    <xdr:sp macro="" textlink="">
      <xdr:nvSpPr>
        <xdr:cNvPr id="185" name="テキスト ボックス 184"/>
        <xdr:cNvSpPr txBox="1"/>
      </xdr:nvSpPr>
      <xdr:spPr>
        <a:xfrm>
          <a:off x="2641111" y="13125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43231</xdr:rowOff>
    </xdr:from>
    <xdr:to>
      <xdr:col>10</xdr:col>
      <xdr:colOff>114300</xdr:colOff>
      <xdr:row>79</xdr:row>
      <xdr:rowOff>61209</xdr:rowOff>
    </xdr:to>
    <xdr:cxnSp macro="">
      <xdr:nvCxnSpPr>
        <xdr:cNvPr id="186" name="直線コネクタ 185"/>
        <xdr:cNvCxnSpPr/>
      </xdr:nvCxnSpPr>
      <xdr:spPr>
        <a:xfrm flipV="1">
          <a:off x="1130300" y="13587781"/>
          <a:ext cx="889000" cy="17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6659</xdr:rowOff>
    </xdr:from>
    <xdr:ext cx="469744" cy="259045"/>
    <xdr:sp macro="" textlink="">
      <xdr:nvSpPr>
        <xdr:cNvPr id="188" name="テキスト ボックス 187"/>
        <xdr:cNvSpPr txBox="1"/>
      </xdr:nvSpPr>
      <xdr:spPr>
        <a:xfrm>
          <a:off x="1784428" y="1320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158531</xdr:rowOff>
    </xdr:from>
    <xdr:ext cx="534377" cy="259045"/>
    <xdr:sp macro="" textlink="">
      <xdr:nvSpPr>
        <xdr:cNvPr id="190" name="テキスト ボックス 189"/>
        <xdr:cNvSpPr txBox="1"/>
      </xdr:nvSpPr>
      <xdr:spPr>
        <a:xfrm>
          <a:off x="863111" y="131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4204</xdr:rowOff>
    </xdr:from>
    <xdr:to>
      <xdr:col>24</xdr:col>
      <xdr:colOff>114300</xdr:colOff>
      <xdr:row>79</xdr:row>
      <xdr:rowOff>105804</xdr:rowOff>
    </xdr:to>
    <xdr:sp macro="" textlink="">
      <xdr:nvSpPr>
        <xdr:cNvPr id="196" name="楕円 195"/>
        <xdr:cNvSpPr/>
      </xdr:nvSpPr>
      <xdr:spPr>
        <a:xfrm>
          <a:off x="4584700" y="1354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90581</xdr:rowOff>
    </xdr:from>
    <xdr:ext cx="469744" cy="259045"/>
    <xdr:sp macro="" textlink="">
      <xdr:nvSpPr>
        <xdr:cNvPr id="197" name="維持補修費該当値テキスト"/>
        <xdr:cNvSpPr txBox="1"/>
      </xdr:nvSpPr>
      <xdr:spPr>
        <a:xfrm>
          <a:off x="4686300" y="13463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5200</xdr:rowOff>
    </xdr:from>
    <xdr:to>
      <xdr:col>20</xdr:col>
      <xdr:colOff>38100</xdr:colOff>
      <xdr:row>79</xdr:row>
      <xdr:rowOff>106800</xdr:rowOff>
    </xdr:to>
    <xdr:sp macro="" textlink="">
      <xdr:nvSpPr>
        <xdr:cNvPr id="198" name="楕円 197"/>
        <xdr:cNvSpPr/>
      </xdr:nvSpPr>
      <xdr:spPr>
        <a:xfrm>
          <a:off x="3746500" y="1354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97927</xdr:rowOff>
    </xdr:from>
    <xdr:ext cx="469744" cy="259045"/>
    <xdr:sp macro="" textlink="">
      <xdr:nvSpPr>
        <xdr:cNvPr id="199" name="テキスト ボックス 198"/>
        <xdr:cNvSpPr txBox="1"/>
      </xdr:nvSpPr>
      <xdr:spPr>
        <a:xfrm>
          <a:off x="3562428" y="1364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165874</xdr:rowOff>
    </xdr:from>
    <xdr:to>
      <xdr:col>15</xdr:col>
      <xdr:colOff>101600</xdr:colOff>
      <xdr:row>79</xdr:row>
      <xdr:rowOff>96024</xdr:rowOff>
    </xdr:to>
    <xdr:sp macro="" textlink="">
      <xdr:nvSpPr>
        <xdr:cNvPr id="200" name="楕円 199"/>
        <xdr:cNvSpPr/>
      </xdr:nvSpPr>
      <xdr:spPr>
        <a:xfrm>
          <a:off x="2857500" y="135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87151</xdr:rowOff>
    </xdr:from>
    <xdr:ext cx="469744" cy="259045"/>
    <xdr:sp macro="" textlink="">
      <xdr:nvSpPr>
        <xdr:cNvPr id="201" name="テキスト ボックス 200"/>
        <xdr:cNvSpPr txBox="1"/>
      </xdr:nvSpPr>
      <xdr:spPr>
        <a:xfrm>
          <a:off x="2673428" y="1363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163881</xdr:rowOff>
    </xdr:from>
    <xdr:to>
      <xdr:col>10</xdr:col>
      <xdr:colOff>165100</xdr:colOff>
      <xdr:row>79</xdr:row>
      <xdr:rowOff>94031</xdr:rowOff>
    </xdr:to>
    <xdr:sp macro="" textlink="">
      <xdr:nvSpPr>
        <xdr:cNvPr id="202" name="楕円 201"/>
        <xdr:cNvSpPr/>
      </xdr:nvSpPr>
      <xdr:spPr>
        <a:xfrm>
          <a:off x="1968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85158</xdr:rowOff>
    </xdr:from>
    <xdr:ext cx="469744" cy="259045"/>
    <xdr:sp macro="" textlink="">
      <xdr:nvSpPr>
        <xdr:cNvPr id="203" name="テキスト ボックス 202"/>
        <xdr:cNvSpPr txBox="1"/>
      </xdr:nvSpPr>
      <xdr:spPr>
        <a:xfrm>
          <a:off x="1784428" y="13629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10409</xdr:rowOff>
    </xdr:from>
    <xdr:to>
      <xdr:col>6</xdr:col>
      <xdr:colOff>38100</xdr:colOff>
      <xdr:row>79</xdr:row>
      <xdr:rowOff>112009</xdr:rowOff>
    </xdr:to>
    <xdr:sp macro="" textlink="">
      <xdr:nvSpPr>
        <xdr:cNvPr id="204" name="楕円 203"/>
        <xdr:cNvSpPr/>
      </xdr:nvSpPr>
      <xdr:spPr>
        <a:xfrm>
          <a:off x="1079500" y="1355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103136</xdr:rowOff>
    </xdr:from>
    <xdr:ext cx="469744" cy="259045"/>
    <xdr:sp macro="" textlink="">
      <xdr:nvSpPr>
        <xdr:cNvPr id="205" name="テキスト ボックス 204"/>
        <xdr:cNvSpPr txBox="1"/>
      </xdr:nvSpPr>
      <xdr:spPr>
        <a:xfrm>
          <a:off x="895428" y="13647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146393</xdr:rowOff>
    </xdr:from>
    <xdr:to>
      <xdr:col>24</xdr:col>
      <xdr:colOff>63500</xdr:colOff>
      <xdr:row>96</xdr:row>
      <xdr:rowOff>80924</xdr:rowOff>
    </xdr:to>
    <xdr:cxnSp macro="">
      <xdr:nvCxnSpPr>
        <xdr:cNvPr id="235" name="直線コネクタ 234"/>
        <xdr:cNvCxnSpPr/>
      </xdr:nvCxnSpPr>
      <xdr:spPr>
        <a:xfrm>
          <a:off x="3797300" y="16434143"/>
          <a:ext cx="838200" cy="10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146393</xdr:rowOff>
    </xdr:from>
    <xdr:to>
      <xdr:col>19</xdr:col>
      <xdr:colOff>177800</xdr:colOff>
      <xdr:row>97</xdr:row>
      <xdr:rowOff>96241</xdr:rowOff>
    </xdr:to>
    <xdr:cxnSp macro="">
      <xdr:nvCxnSpPr>
        <xdr:cNvPr id="238" name="直線コネクタ 237"/>
        <xdr:cNvCxnSpPr/>
      </xdr:nvCxnSpPr>
      <xdr:spPr>
        <a:xfrm flipV="1">
          <a:off x="2908300" y="16434143"/>
          <a:ext cx="889000" cy="2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96241</xdr:rowOff>
    </xdr:from>
    <xdr:to>
      <xdr:col>15</xdr:col>
      <xdr:colOff>50800</xdr:colOff>
      <xdr:row>97</xdr:row>
      <xdr:rowOff>136080</xdr:rowOff>
    </xdr:to>
    <xdr:cxnSp macro="">
      <xdr:nvCxnSpPr>
        <xdr:cNvPr id="241" name="直線コネクタ 240"/>
        <xdr:cNvCxnSpPr/>
      </xdr:nvCxnSpPr>
      <xdr:spPr>
        <a:xfrm flipV="1">
          <a:off x="2019300" y="16726891"/>
          <a:ext cx="889000" cy="39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136080</xdr:rowOff>
    </xdr:from>
    <xdr:to>
      <xdr:col>10</xdr:col>
      <xdr:colOff>114300</xdr:colOff>
      <xdr:row>97</xdr:row>
      <xdr:rowOff>142545</xdr:rowOff>
    </xdr:to>
    <xdr:cxnSp macro="">
      <xdr:nvCxnSpPr>
        <xdr:cNvPr id="244" name="直線コネクタ 243"/>
        <xdr:cNvCxnSpPr/>
      </xdr:nvCxnSpPr>
      <xdr:spPr>
        <a:xfrm flipV="1">
          <a:off x="1130300" y="16766730"/>
          <a:ext cx="889000" cy="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30124</xdr:rowOff>
    </xdr:from>
    <xdr:to>
      <xdr:col>24</xdr:col>
      <xdr:colOff>114300</xdr:colOff>
      <xdr:row>96</xdr:row>
      <xdr:rowOff>131724</xdr:rowOff>
    </xdr:to>
    <xdr:sp macro="" textlink="">
      <xdr:nvSpPr>
        <xdr:cNvPr id="254" name="楕円 253"/>
        <xdr:cNvSpPr/>
      </xdr:nvSpPr>
      <xdr:spPr>
        <a:xfrm>
          <a:off x="4584700" y="1648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8551</xdr:rowOff>
    </xdr:from>
    <xdr:ext cx="534377" cy="259045"/>
    <xdr:sp macro="" textlink="">
      <xdr:nvSpPr>
        <xdr:cNvPr id="255" name="扶助費該当値テキスト"/>
        <xdr:cNvSpPr txBox="1"/>
      </xdr:nvSpPr>
      <xdr:spPr>
        <a:xfrm>
          <a:off x="4686300" y="1646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95593</xdr:rowOff>
    </xdr:from>
    <xdr:to>
      <xdr:col>20</xdr:col>
      <xdr:colOff>38100</xdr:colOff>
      <xdr:row>96</xdr:row>
      <xdr:rowOff>25743</xdr:rowOff>
    </xdr:to>
    <xdr:sp macro="" textlink="">
      <xdr:nvSpPr>
        <xdr:cNvPr id="256" name="楕円 255"/>
        <xdr:cNvSpPr/>
      </xdr:nvSpPr>
      <xdr:spPr>
        <a:xfrm>
          <a:off x="3746500" y="1638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16870</xdr:rowOff>
    </xdr:from>
    <xdr:ext cx="534377" cy="259045"/>
    <xdr:sp macro="" textlink="">
      <xdr:nvSpPr>
        <xdr:cNvPr id="257" name="テキスト ボックス 256"/>
        <xdr:cNvSpPr txBox="1"/>
      </xdr:nvSpPr>
      <xdr:spPr>
        <a:xfrm>
          <a:off x="3530111" y="1647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45441</xdr:rowOff>
    </xdr:from>
    <xdr:to>
      <xdr:col>15</xdr:col>
      <xdr:colOff>101600</xdr:colOff>
      <xdr:row>97</xdr:row>
      <xdr:rowOff>147041</xdr:rowOff>
    </xdr:to>
    <xdr:sp macro="" textlink="">
      <xdr:nvSpPr>
        <xdr:cNvPr id="258" name="楕円 257"/>
        <xdr:cNvSpPr/>
      </xdr:nvSpPr>
      <xdr:spPr>
        <a:xfrm>
          <a:off x="2857500" y="166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138168</xdr:rowOff>
    </xdr:from>
    <xdr:ext cx="534377" cy="259045"/>
    <xdr:sp macro="" textlink="">
      <xdr:nvSpPr>
        <xdr:cNvPr id="259" name="テキスト ボックス 258"/>
        <xdr:cNvSpPr txBox="1"/>
      </xdr:nvSpPr>
      <xdr:spPr>
        <a:xfrm>
          <a:off x="2641111" y="167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85280</xdr:rowOff>
    </xdr:from>
    <xdr:to>
      <xdr:col>10</xdr:col>
      <xdr:colOff>165100</xdr:colOff>
      <xdr:row>98</xdr:row>
      <xdr:rowOff>15430</xdr:rowOff>
    </xdr:to>
    <xdr:sp macro="" textlink="">
      <xdr:nvSpPr>
        <xdr:cNvPr id="260" name="楕円 259"/>
        <xdr:cNvSpPr/>
      </xdr:nvSpPr>
      <xdr:spPr>
        <a:xfrm>
          <a:off x="1968500" y="1671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6557</xdr:rowOff>
    </xdr:from>
    <xdr:ext cx="534377" cy="259045"/>
    <xdr:sp macro="" textlink="">
      <xdr:nvSpPr>
        <xdr:cNvPr id="261" name="テキスト ボックス 260"/>
        <xdr:cNvSpPr txBox="1"/>
      </xdr:nvSpPr>
      <xdr:spPr>
        <a:xfrm>
          <a:off x="1752111" y="1680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91745</xdr:rowOff>
    </xdr:from>
    <xdr:to>
      <xdr:col>6</xdr:col>
      <xdr:colOff>38100</xdr:colOff>
      <xdr:row>98</xdr:row>
      <xdr:rowOff>21895</xdr:rowOff>
    </xdr:to>
    <xdr:sp macro="" textlink="">
      <xdr:nvSpPr>
        <xdr:cNvPr id="262" name="楕円 261"/>
        <xdr:cNvSpPr/>
      </xdr:nvSpPr>
      <xdr:spPr>
        <a:xfrm>
          <a:off x="1079500" y="1672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13022</xdr:rowOff>
    </xdr:from>
    <xdr:ext cx="534377" cy="259045"/>
    <xdr:sp macro="" textlink="">
      <xdr:nvSpPr>
        <xdr:cNvPr id="263" name="テキスト ボックス 262"/>
        <xdr:cNvSpPr txBox="1"/>
      </xdr:nvSpPr>
      <xdr:spPr>
        <a:xfrm>
          <a:off x="863111" y="168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65126</xdr:rowOff>
    </xdr:from>
    <xdr:to>
      <xdr:col>55</xdr:col>
      <xdr:colOff>0</xdr:colOff>
      <xdr:row>35</xdr:row>
      <xdr:rowOff>118523</xdr:rowOff>
    </xdr:to>
    <xdr:cxnSp macro="">
      <xdr:nvCxnSpPr>
        <xdr:cNvPr id="290" name="直線コネクタ 289"/>
        <xdr:cNvCxnSpPr/>
      </xdr:nvCxnSpPr>
      <xdr:spPr>
        <a:xfrm flipV="1">
          <a:off x="9639300" y="6065876"/>
          <a:ext cx="838200" cy="5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73013</xdr:rowOff>
    </xdr:from>
    <xdr:to>
      <xdr:col>50</xdr:col>
      <xdr:colOff>114300</xdr:colOff>
      <xdr:row>35</xdr:row>
      <xdr:rowOff>118523</xdr:rowOff>
    </xdr:to>
    <xdr:cxnSp macro="">
      <xdr:nvCxnSpPr>
        <xdr:cNvPr id="293" name="直線コネクタ 292"/>
        <xdr:cNvCxnSpPr/>
      </xdr:nvCxnSpPr>
      <xdr:spPr>
        <a:xfrm>
          <a:off x="8750300" y="5559413"/>
          <a:ext cx="889000" cy="55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73013</xdr:rowOff>
    </xdr:from>
    <xdr:to>
      <xdr:col>45</xdr:col>
      <xdr:colOff>177800</xdr:colOff>
      <xdr:row>36</xdr:row>
      <xdr:rowOff>140884</xdr:rowOff>
    </xdr:to>
    <xdr:cxnSp macro="">
      <xdr:nvCxnSpPr>
        <xdr:cNvPr id="296" name="直線コネクタ 295"/>
        <xdr:cNvCxnSpPr/>
      </xdr:nvCxnSpPr>
      <xdr:spPr>
        <a:xfrm flipV="1">
          <a:off x="7861300" y="5559413"/>
          <a:ext cx="889000" cy="75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130832</xdr:rowOff>
    </xdr:from>
    <xdr:ext cx="599010" cy="259045"/>
    <xdr:sp macro="" textlink="">
      <xdr:nvSpPr>
        <xdr:cNvPr id="298" name="テキスト ボックス 297"/>
        <xdr:cNvSpPr txBox="1"/>
      </xdr:nvSpPr>
      <xdr:spPr>
        <a:xfrm>
          <a:off x="8450795" y="561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140884</xdr:rowOff>
    </xdr:from>
    <xdr:to>
      <xdr:col>41</xdr:col>
      <xdr:colOff>50800</xdr:colOff>
      <xdr:row>36</xdr:row>
      <xdr:rowOff>162734</xdr:rowOff>
    </xdr:to>
    <xdr:cxnSp macro="">
      <xdr:nvCxnSpPr>
        <xdr:cNvPr id="299" name="直線コネクタ 298"/>
        <xdr:cNvCxnSpPr/>
      </xdr:nvCxnSpPr>
      <xdr:spPr>
        <a:xfrm flipV="1">
          <a:off x="6972300" y="6313084"/>
          <a:ext cx="889000" cy="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14326</xdr:rowOff>
    </xdr:from>
    <xdr:to>
      <xdr:col>55</xdr:col>
      <xdr:colOff>50800</xdr:colOff>
      <xdr:row>35</xdr:row>
      <xdr:rowOff>115926</xdr:rowOff>
    </xdr:to>
    <xdr:sp macro="" textlink="">
      <xdr:nvSpPr>
        <xdr:cNvPr id="309" name="楕円 308"/>
        <xdr:cNvSpPr/>
      </xdr:nvSpPr>
      <xdr:spPr>
        <a:xfrm>
          <a:off x="10426700" y="601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164203</xdr:rowOff>
    </xdr:from>
    <xdr:ext cx="599010" cy="259045"/>
    <xdr:sp macro="" textlink="">
      <xdr:nvSpPr>
        <xdr:cNvPr id="310" name="補助費等該当値テキスト"/>
        <xdr:cNvSpPr txBox="1"/>
      </xdr:nvSpPr>
      <xdr:spPr>
        <a:xfrm>
          <a:off x="10528300" y="5993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67723</xdr:rowOff>
    </xdr:from>
    <xdr:to>
      <xdr:col>50</xdr:col>
      <xdr:colOff>165100</xdr:colOff>
      <xdr:row>35</xdr:row>
      <xdr:rowOff>169323</xdr:rowOff>
    </xdr:to>
    <xdr:sp macro="" textlink="">
      <xdr:nvSpPr>
        <xdr:cNvPr id="311" name="楕円 310"/>
        <xdr:cNvSpPr/>
      </xdr:nvSpPr>
      <xdr:spPr>
        <a:xfrm>
          <a:off x="9588500" y="606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160450</xdr:rowOff>
    </xdr:from>
    <xdr:ext cx="599010" cy="259045"/>
    <xdr:sp macro="" textlink="">
      <xdr:nvSpPr>
        <xdr:cNvPr id="312" name="テキスト ボックス 311"/>
        <xdr:cNvSpPr txBox="1"/>
      </xdr:nvSpPr>
      <xdr:spPr>
        <a:xfrm>
          <a:off x="9339795" y="6161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22213</xdr:rowOff>
    </xdr:from>
    <xdr:to>
      <xdr:col>46</xdr:col>
      <xdr:colOff>38100</xdr:colOff>
      <xdr:row>32</xdr:row>
      <xdr:rowOff>123813</xdr:rowOff>
    </xdr:to>
    <xdr:sp macro="" textlink="">
      <xdr:nvSpPr>
        <xdr:cNvPr id="313" name="楕円 312"/>
        <xdr:cNvSpPr/>
      </xdr:nvSpPr>
      <xdr:spPr>
        <a:xfrm>
          <a:off x="8699500" y="55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140340</xdr:rowOff>
    </xdr:from>
    <xdr:ext cx="599010" cy="259045"/>
    <xdr:sp macro="" textlink="">
      <xdr:nvSpPr>
        <xdr:cNvPr id="314" name="テキスト ボックス 313"/>
        <xdr:cNvSpPr txBox="1"/>
      </xdr:nvSpPr>
      <xdr:spPr>
        <a:xfrm>
          <a:off x="8450795" y="528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90084</xdr:rowOff>
    </xdr:from>
    <xdr:to>
      <xdr:col>41</xdr:col>
      <xdr:colOff>101600</xdr:colOff>
      <xdr:row>37</xdr:row>
      <xdr:rowOff>20234</xdr:rowOff>
    </xdr:to>
    <xdr:sp macro="" textlink="">
      <xdr:nvSpPr>
        <xdr:cNvPr id="315" name="楕円 314"/>
        <xdr:cNvSpPr/>
      </xdr:nvSpPr>
      <xdr:spPr>
        <a:xfrm>
          <a:off x="7810500" y="626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11361</xdr:rowOff>
    </xdr:from>
    <xdr:ext cx="534377" cy="259045"/>
    <xdr:sp macro="" textlink="">
      <xdr:nvSpPr>
        <xdr:cNvPr id="316" name="テキスト ボックス 315"/>
        <xdr:cNvSpPr txBox="1"/>
      </xdr:nvSpPr>
      <xdr:spPr>
        <a:xfrm>
          <a:off x="7594111" y="635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111934</xdr:rowOff>
    </xdr:from>
    <xdr:to>
      <xdr:col>36</xdr:col>
      <xdr:colOff>165100</xdr:colOff>
      <xdr:row>37</xdr:row>
      <xdr:rowOff>42084</xdr:rowOff>
    </xdr:to>
    <xdr:sp macro="" textlink="">
      <xdr:nvSpPr>
        <xdr:cNvPr id="317" name="楕円 316"/>
        <xdr:cNvSpPr/>
      </xdr:nvSpPr>
      <xdr:spPr>
        <a:xfrm>
          <a:off x="6921500" y="628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33211</xdr:rowOff>
    </xdr:from>
    <xdr:ext cx="534377" cy="259045"/>
    <xdr:sp macro="" textlink="">
      <xdr:nvSpPr>
        <xdr:cNvPr id="318" name="テキスト ボックス 317"/>
        <xdr:cNvSpPr txBox="1"/>
      </xdr:nvSpPr>
      <xdr:spPr>
        <a:xfrm>
          <a:off x="6705111" y="637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1394</xdr:rowOff>
    </xdr:from>
    <xdr:to>
      <xdr:col>55</xdr:col>
      <xdr:colOff>0</xdr:colOff>
      <xdr:row>59</xdr:row>
      <xdr:rowOff>26623</xdr:rowOff>
    </xdr:to>
    <xdr:cxnSp macro="">
      <xdr:nvCxnSpPr>
        <xdr:cNvPr id="349" name="直線コネクタ 348"/>
        <xdr:cNvCxnSpPr/>
      </xdr:nvCxnSpPr>
      <xdr:spPr>
        <a:xfrm>
          <a:off x="9639300" y="10116944"/>
          <a:ext cx="838200" cy="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1394</xdr:rowOff>
    </xdr:from>
    <xdr:to>
      <xdr:col>50</xdr:col>
      <xdr:colOff>114300</xdr:colOff>
      <xdr:row>59</xdr:row>
      <xdr:rowOff>6252</xdr:rowOff>
    </xdr:to>
    <xdr:cxnSp macro="">
      <xdr:nvCxnSpPr>
        <xdr:cNvPr id="352" name="直線コネクタ 351"/>
        <xdr:cNvCxnSpPr/>
      </xdr:nvCxnSpPr>
      <xdr:spPr>
        <a:xfrm flipV="1">
          <a:off x="8750300" y="10116944"/>
          <a:ext cx="889000" cy="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161992</xdr:rowOff>
    </xdr:from>
    <xdr:to>
      <xdr:col>45</xdr:col>
      <xdr:colOff>177800</xdr:colOff>
      <xdr:row>59</xdr:row>
      <xdr:rowOff>6252</xdr:rowOff>
    </xdr:to>
    <xdr:cxnSp macro="">
      <xdr:nvCxnSpPr>
        <xdr:cNvPr id="355" name="直線コネクタ 354"/>
        <xdr:cNvCxnSpPr/>
      </xdr:nvCxnSpPr>
      <xdr:spPr>
        <a:xfrm>
          <a:off x="7861300" y="10106092"/>
          <a:ext cx="889000" cy="1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161992</xdr:rowOff>
    </xdr:from>
    <xdr:to>
      <xdr:col>41</xdr:col>
      <xdr:colOff>50800</xdr:colOff>
      <xdr:row>59</xdr:row>
      <xdr:rowOff>8201</xdr:rowOff>
    </xdr:to>
    <xdr:cxnSp macro="">
      <xdr:nvCxnSpPr>
        <xdr:cNvPr id="358" name="直線コネクタ 357"/>
        <xdr:cNvCxnSpPr/>
      </xdr:nvCxnSpPr>
      <xdr:spPr>
        <a:xfrm flipV="1">
          <a:off x="6972300" y="10106092"/>
          <a:ext cx="889000" cy="1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147273</xdr:rowOff>
    </xdr:from>
    <xdr:to>
      <xdr:col>55</xdr:col>
      <xdr:colOff>50800</xdr:colOff>
      <xdr:row>59</xdr:row>
      <xdr:rowOff>77423</xdr:rowOff>
    </xdr:to>
    <xdr:sp macro="" textlink="">
      <xdr:nvSpPr>
        <xdr:cNvPr id="368" name="楕円 367"/>
        <xdr:cNvSpPr/>
      </xdr:nvSpPr>
      <xdr:spPr>
        <a:xfrm>
          <a:off x="10426700" y="1009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62200</xdr:rowOff>
    </xdr:from>
    <xdr:ext cx="534377" cy="259045"/>
    <xdr:sp macro="" textlink="">
      <xdr:nvSpPr>
        <xdr:cNvPr id="369" name="普通建設事業費該当値テキスト"/>
        <xdr:cNvSpPr txBox="1"/>
      </xdr:nvSpPr>
      <xdr:spPr>
        <a:xfrm>
          <a:off x="10528300" y="100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122044</xdr:rowOff>
    </xdr:from>
    <xdr:to>
      <xdr:col>50</xdr:col>
      <xdr:colOff>165100</xdr:colOff>
      <xdr:row>59</xdr:row>
      <xdr:rowOff>52194</xdr:rowOff>
    </xdr:to>
    <xdr:sp macro="" textlink="">
      <xdr:nvSpPr>
        <xdr:cNvPr id="370" name="楕円 369"/>
        <xdr:cNvSpPr/>
      </xdr:nvSpPr>
      <xdr:spPr>
        <a:xfrm>
          <a:off x="9588500" y="1006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43321</xdr:rowOff>
    </xdr:from>
    <xdr:ext cx="534377" cy="259045"/>
    <xdr:sp macro="" textlink="">
      <xdr:nvSpPr>
        <xdr:cNvPr id="371" name="テキスト ボックス 370"/>
        <xdr:cNvSpPr txBox="1"/>
      </xdr:nvSpPr>
      <xdr:spPr>
        <a:xfrm>
          <a:off x="9372111" y="1015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126902</xdr:rowOff>
    </xdr:from>
    <xdr:to>
      <xdr:col>46</xdr:col>
      <xdr:colOff>38100</xdr:colOff>
      <xdr:row>59</xdr:row>
      <xdr:rowOff>57052</xdr:rowOff>
    </xdr:to>
    <xdr:sp macro="" textlink="">
      <xdr:nvSpPr>
        <xdr:cNvPr id="372" name="楕円 371"/>
        <xdr:cNvSpPr/>
      </xdr:nvSpPr>
      <xdr:spPr>
        <a:xfrm>
          <a:off x="8699500" y="1007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48179</xdr:rowOff>
    </xdr:from>
    <xdr:ext cx="534377" cy="259045"/>
    <xdr:sp macro="" textlink="">
      <xdr:nvSpPr>
        <xdr:cNvPr id="373" name="テキスト ボックス 372"/>
        <xdr:cNvSpPr txBox="1"/>
      </xdr:nvSpPr>
      <xdr:spPr>
        <a:xfrm>
          <a:off x="8483111" y="1016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111192</xdr:rowOff>
    </xdr:from>
    <xdr:to>
      <xdr:col>41</xdr:col>
      <xdr:colOff>101600</xdr:colOff>
      <xdr:row>59</xdr:row>
      <xdr:rowOff>41342</xdr:rowOff>
    </xdr:to>
    <xdr:sp macro="" textlink="">
      <xdr:nvSpPr>
        <xdr:cNvPr id="374" name="楕円 373"/>
        <xdr:cNvSpPr/>
      </xdr:nvSpPr>
      <xdr:spPr>
        <a:xfrm>
          <a:off x="7810500" y="1005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32469</xdr:rowOff>
    </xdr:from>
    <xdr:ext cx="534377" cy="259045"/>
    <xdr:sp macro="" textlink="">
      <xdr:nvSpPr>
        <xdr:cNvPr id="375" name="テキスト ボックス 374"/>
        <xdr:cNvSpPr txBox="1"/>
      </xdr:nvSpPr>
      <xdr:spPr>
        <a:xfrm>
          <a:off x="7594111" y="1014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128851</xdr:rowOff>
    </xdr:from>
    <xdr:to>
      <xdr:col>36</xdr:col>
      <xdr:colOff>165100</xdr:colOff>
      <xdr:row>59</xdr:row>
      <xdr:rowOff>59001</xdr:rowOff>
    </xdr:to>
    <xdr:sp macro="" textlink="">
      <xdr:nvSpPr>
        <xdr:cNvPr id="376" name="楕円 375"/>
        <xdr:cNvSpPr/>
      </xdr:nvSpPr>
      <xdr:spPr>
        <a:xfrm>
          <a:off x="6921500" y="100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50128</xdr:rowOff>
    </xdr:from>
    <xdr:ext cx="534377" cy="259045"/>
    <xdr:sp macro="" textlink="">
      <xdr:nvSpPr>
        <xdr:cNvPr id="377" name="テキスト ボックス 376"/>
        <xdr:cNvSpPr txBox="1"/>
      </xdr:nvSpPr>
      <xdr:spPr>
        <a:xfrm>
          <a:off x="6705111" y="101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36199</xdr:rowOff>
    </xdr:from>
    <xdr:to>
      <xdr:col>55</xdr:col>
      <xdr:colOff>0</xdr:colOff>
      <xdr:row>78</xdr:row>
      <xdr:rowOff>79899</xdr:rowOff>
    </xdr:to>
    <xdr:cxnSp macro="">
      <xdr:nvCxnSpPr>
        <xdr:cNvPr id="404" name="直線コネクタ 403"/>
        <xdr:cNvCxnSpPr/>
      </xdr:nvCxnSpPr>
      <xdr:spPr>
        <a:xfrm>
          <a:off x="9639300" y="13409299"/>
          <a:ext cx="838200" cy="4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36199</xdr:rowOff>
    </xdr:from>
    <xdr:to>
      <xdr:col>50</xdr:col>
      <xdr:colOff>114300</xdr:colOff>
      <xdr:row>78</xdr:row>
      <xdr:rowOff>86390</xdr:rowOff>
    </xdr:to>
    <xdr:cxnSp macro="">
      <xdr:nvCxnSpPr>
        <xdr:cNvPr id="407" name="直線コネクタ 406"/>
        <xdr:cNvCxnSpPr/>
      </xdr:nvCxnSpPr>
      <xdr:spPr>
        <a:xfrm flipV="1">
          <a:off x="8750300" y="13409299"/>
          <a:ext cx="889000" cy="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86390</xdr:rowOff>
    </xdr:from>
    <xdr:to>
      <xdr:col>45</xdr:col>
      <xdr:colOff>177800</xdr:colOff>
      <xdr:row>78</xdr:row>
      <xdr:rowOff>97588</xdr:rowOff>
    </xdr:to>
    <xdr:cxnSp macro="">
      <xdr:nvCxnSpPr>
        <xdr:cNvPr id="410" name="直線コネクタ 409"/>
        <xdr:cNvCxnSpPr/>
      </xdr:nvCxnSpPr>
      <xdr:spPr>
        <a:xfrm flipV="1">
          <a:off x="7861300" y="13459490"/>
          <a:ext cx="889000" cy="1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97588</xdr:rowOff>
    </xdr:from>
    <xdr:to>
      <xdr:col>41</xdr:col>
      <xdr:colOff>50800</xdr:colOff>
      <xdr:row>78</xdr:row>
      <xdr:rowOff>110513</xdr:rowOff>
    </xdr:to>
    <xdr:cxnSp macro="">
      <xdr:nvCxnSpPr>
        <xdr:cNvPr id="413" name="直線コネクタ 412"/>
        <xdr:cNvCxnSpPr/>
      </xdr:nvCxnSpPr>
      <xdr:spPr>
        <a:xfrm flipV="1">
          <a:off x="6972300" y="13470688"/>
          <a:ext cx="889000" cy="1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29099</xdr:rowOff>
    </xdr:from>
    <xdr:to>
      <xdr:col>55</xdr:col>
      <xdr:colOff>50800</xdr:colOff>
      <xdr:row>78</xdr:row>
      <xdr:rowOff>130699</xdr:rowOff>
    </xdr:to>
    <xdr:sp macro="" textlink="">
      <xdr:nvSpPr>
        <xdr:cNvPr id="423" name="楕円 422"/>
        <xdr:cNvSpPr/>
      </xdr:nvSpPr>
      <xdr:spPr>
        <a:xfrm>
          <a:off x="10426700" y="1340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115476</xdr:rowOff>
    </xdr:from>
    <xdr:ext cx="534377" cy="259045"/>
    <xdr:sp macro="" textlink="">
      <xdr:nvSpPr>
        <xdr:cNvPr id="424" name="普通建設事業費 （ うち新規整備　）該当値テキスト"/>
        <xdr:cNvSpPr txBox="1"/>
      </xdr:nvSpPr>
      <xdr:spPr>
        <a:xfrm>
          <a:off x="10528300" y="1331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156849</xdr:rowOff>
    </xdr:from>
    <xdr:to>
      <xdr:col>50</xdr:col>
      <xdr:colOff>165100</xdr:colOff>
      <xdr:row>78</xdr:row>
      <xdr:rowOff>86999</xdr:rowOff>
    </xdr:to>
    <xdr:sp macro="" textlink="">
      <xdr:nvSpPr>
        <xdr:cNvPr id="425" name="楕円 424"/>
        <xdr:cNvSpPr/>
      </xdr:nvSpPr>
      <xdr:spPr>
        <a:xfrm>
          <a:off x="9588500" y="133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78126</xdr:rowOff>
    </xdr:from>
    <xdr:ext cx="534377" cy="259045"/>
    <xdr:sp macro="" textlink="">
      <xdr:nvSpPr>
        <xdr:cNvPr id="426" name="テキスト ボックス 425"/>
        <xdr:cNvSpPr txBox="1"/>
      </xdr:nvSpPr>
      <xdr:spPr>
        <a:xfrm>
          <a:off x="9372111" y="134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35590</xdr:rowOff>
    </xdr:from>
    <xdr:to>
      <xdr:col>46</xdr:col>
      <xdr:colOff>38100</xdr:colOff>
      <xdr:row>78</xdr:row>
      <xdr:rowOff>137190</xdr:rowOff>
    </xdr:to>
    <xdr:sp macro="" textlink="">
      <xdr:nvSpPr>
        <xdr:cNvPr id="427" name="楕円 426"/>
        <xdr:cNvSpPr/>
      </xdr:nvSpPr>
      <xdr:spPr>
        <a:xfrm>
          <a:off x="8699500" y="1340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128317</xdr:rowOff>
    </xdr:from>
    <xdr:ext cx="534377" cy="259045"/>
    <xdr:sp macro="" textlink="">
      <xdr:nvSpPr>
        <xdr:cNvPr id="428" name="テキスト ボックス 427"/>
        <xdr:cNvSpPr txBox="1"/>
      </xdr:nvSpPr>
      <xdr:spPr>
        <a:xfrm>
          <a:off x="8483111" y="135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46788</xdr:rowOff>
    </xdr:from>
    <xdr:to>
      <xdr:col>41</xdr:col>
      <xdr:colOff>101600</xdr:colOff>
      <xdr:row>78</xdr:row>
      <xdr:rowOff>148388</xdr:rowOff>
    </xdr:to>
    <xdr:sp macro="" textlink="">
      <xdr:nvSpPr>
        <xdr:cNvPr id="429" name="楕円 428"/>
        <xdr:cNvSpPr/>
      </xdr:nvSpPr>
      <xdr:spPr>
        <a:xfrm>
          <a:off x="7810500" y="134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139515</xdr:rowOff>
    </xdr:from>
    <xdr:ext cx="469744" cy="259045"/>
    <xdr:sp macro="" textlink="">
      <xdr:nvSpPr>
        <xdr:cNvPr id="430" name="テキスト ボックス 429"/>
        <xdr:cNvSpPr txBox="1"/>
      </xdr:nvSpPr>
      <xdr:spPr>
        <a:xfrm>
          <a:off x="7626428" y="135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59713</xdr:rowOff>
    </xdr:from>
    <xdr:to>
      <xdr:col>36</xdr:col>
      <xdr:colOff>165100</xdr:colOff>
      <xdr:row>78</xdr:row>
      <xdr:rowOff>161313</xdr:rowOff>
    </xdr:to>
    <xdr:sp macro="" textlink="">
      <xdr:nvSpPr>
        <xdr:cNvPr id="431" name="楕円 430"/>
        <xdr:cNvSpPr/>
      </xdr:nvSpPr>
      <xdr:spPr>
        <a:xfrm>
          <a:off x="6921500" y="1343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152440</xdr:rowOff>
    </xdr:from>
    <xdr:ext cx="469744" cy="259045"/>
    <xdr:sp macro="" textlink="">
      <xdr:nvSpPr>
        <xdr:cNvPr id="432" name="テキスト ボックス 431"/>
        <xdr:cNvSpPr txBox="1"/>
      </xdr:nvSpPr>
      <xdr:spPr>
        <a:xfrm>
          <a:off x="6737428" y="13525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19754</xdr:rowOff>
    </xdr:from>
    <xdr:to>
      <xdr:col>55</xdr:col>
      <xdr:colOff>0</xdr:colOff>
      <xdr:row>98</xdr:row>
      <xdr:rowOff>34434</xdr:rowOff>
    </xdr:to>
    <xdr:cxnSp macro="">
      <xdr:nvCxnSpPr>
        <xdr:cNvPr id="459" name="直線コネクタ 458"/>
        <xdr:cNvCxnSpPr/>
      </xdr:nvCxnSpPr>
      <xdr:spPr>
        <a:xfrm flipV="1">
          <a:off x="9639300" y="16821854"/>
          <a:ext cx="838200" cy="1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32080</xdr:rowOff>
    </xdr:from>
    <xdr:to>
      <xdr:col>50</xdr:col>
      <xdr:colOff>114300</xdr:colOff>
      <xdr:row>98</xdr:row>
      <xdr:rowOff>34434</xdr:rowOff>
    </xdr:to>
    <xdr:cxnSp macro="">
      <xdr:nvCxnSpPr>
        <xdr:cNvPr id="462" name="直線コネクタ 461"/>
        <xdr:cNvCxnSpPr/>
      </xdr:nvCxnSpPr>
      <xdr:spPr>
        <a:xfrm>
          <a:off x="8750300" y="16834180"/>
          <a:ext cx="889000" cy="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118962</xdr:rowOff>
    </xdr:from>
    <xdr:to>
      <xdr:col>45</xdr:col>
      <xdr:colOff>177800</xdr:colOff>
      <xdr:row>98</xdr:row>
      <xdr:rowOff>32080</xdr:rowOff>
    </xdr:to>
    <xdr:cxnSp macro="">
      <xdr:nvCxnSpPr>
        <xdr:cNvPr id="465" name="直線コネクタ 464"/>
        <xdr:cNvCxnSpPr/>
      </xdr:nvCxnSpPr>
      <xdr:spPr>
        <a:xfrm>
          <a:off x="7861300" y="16749612"/>
          <a:ext cx="889000" cy="8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118962</xdr:rowOff>
    </xdr:from>
    <xdr:to>
      <xdr:col>41</xdr:col>
      <xdr:colOff>50800</xdr:colOff>
      <xdr:row>98</xdr:row>
      <xdr:rowOff>3958</xdr:rowOff>
    </xdr:to>
    <xdr:cxnSp macro="">
      <xdr:nvCxnSpPr>
        <xdr:cNvPr id="468" name="直線コネクタ 467"/>
        <xdr:cNvCxnSpPr/>
      </xdr:nvCxnSpPr>
      <xdr:spPr>
        <a:xfrm flipV="1">
          <a:off x="6972300" y="16749612"/>
          <a:ext cx="889000" cy="5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86138</xdr:rowOff>
    </xdr:from>
    <xdr:ext cx="534377" cy="259045"/>
    <xdr:sp macro="" textlink="">
      <xdr:nvSpPr>
        <xdr:cNvPr id="472" name="テキスト ボックス 471"/>
        <xdr:cNvSpPr txBox="1"/>
      </xdr:nvSpPr>
      <xdr:spPr>
        <a:xfrm>
          <a:off x="6705111" y="163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140404</xdr:rowOff>
    </xdr:from>
    <xdr:to>
      <xdr:col>55</xdr:col>
      <xdr:colOff>50800</xdr:colOff>
      <xdr:row>98</xdr:row>
      <xdr:rowOff>70554</xdr:rowOff>
    </xdr:to>
    <xdr:sp macro="" textlink="">
      <xdr:nvSpPr>
        <xdr:cNvPr id="478" name="楕円 477"/>
        <xdr:cNvSpPr/>
      </xdr:nvSpPr>
      <xdr:spPr>
        <a:xfrm>
          <a:off x="10426700" y="167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55331</xdr:rowOff>
    </xdr:from>
    <xdr:ext cx="534377" cy="259045"/>
    <xdr:sp macro="" textlink="">
      <xdr:nvSpPr>
        <xdr:cNvPr id="479" name="普通建設事業費 （ うち更新整備　）該当値テキスト"/>
        <xdr:cNvSpPr txBox="1"/>
      </xdr:nvSpPr>
      <xdr:spPr>
        <a:xfrm>
          <a:off x="10528300" y="16685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155084</xdr:rowOff>
    </xdr:from>
    <xdr:to>
      <xdr:col>50</xdr:col>
      <xdr:colOff>165100</xdr:colOff>
      <xdr:row>98</xdr:row>
      <xdr:rowOff>85234</xdr:rowOff>
    </xdr:to>
    <xdr:sp macro="" textlink="">
      <xdr:nvSpPr>
        <xdr:cNvPr id="480" name="楕円 479"/>
        <xdr:cNvSpPr/>
      </xdr:nvSpPr>
      <xdr:spPr>
        <a:xfrm>
          <a:off x="9588500" y="1678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76361</xdr:rowOff>
    </xdr:from>
    <xdr:ext cx="534377" cy="259045"/>
    <xdr:sp macro="" textlink="">
      <xdr:nvSpPr>
        <xdr:cNvPr id="481" name="テキスト ボックス 480"/>
        <xdr:cNvSpPr txBox="1"/>
      </xdr:nvSpPr>
      <xdr:spPr>
        <a:xfrm>
          <a:off x="9372111" y="1687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152730</xdr:rowOff>
    </xdr:from>
    <xdr:to>
      <xdr:col>46</xdr:col>
      <xdr:colOff>38100</xdr:colOff>
      <xdr:row>98</xdr:row>
      <xdr:rowOff>82880</xdr:rowOff>
    </xdr:to>
    <xdr:sp macro="" textlink="">
      <xdr:nvSpPr>
        <xdr:cNvPr id="482" name="楕円 481"/>
        <xdr:cNvSpPr/>
      </xdr:nvSpPr>
      <xdr:spPr>
        <a:xfrm>
          <a:off x="8699500" y="1678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74007</xdr:rowOff>
    </xdr:from>
    <xdr:ext cx="534377" cy="259045"/>
    <xdr:sp macro="" textlink="">
      <xdr:nvSpPr>
        <xdr:cNvPr id="483" name="テキスト ボックス 482"/>
        <xdr:cNvSpPr txBox="1"/>
      </xdr:nvSpPr>
      <xdr:spPr>
        <a:xfrm>
          <a:off x="8483111" y="1687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68162</xdr:rowOff>
    </xdr:from>
    <xdr:to>
      <xdr:col>41</xdr:col>
      <xdr:colOff>101600</xdr:colOff>
      <xdr:row>97</xdr:row>
      <xdr:rowOff>169762</xdr:rowOff>
    </xdr:to>
    <xdr:sp macro="" textlink="">
      <xdr:nvSpPr>
        <xdr:cNvPr id="484" name="楕円 483"/>
        <xdr:cNvSpPr/>
      </xdr:nvSpPr>
      <xdr:spPr>
        <a:xfrm>
          <a:off x="7810500" y="16698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160889</xdr:rowOff>
    </xdr:from>
    <xdr:ext cx="534377" cy="259045"/>
    <xdr:sp macro="" textlink="">
      <xdr:nvSpPr>
        <xdr:cNvPr id="485" name="テキスト ボックス 484"/>
        <xdr:cNvSpPr txBox="1"/>
      </xdr:nvSpPr>
      <xdr:spPr>
        <a:xfrm>
          <a:off x="7594111" y="167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124608</xdr:rowOff>
    </xdr:from>
    <xdr:to>
      <xdr:col>36</xdr:col>
      <xdr:colOff>165100</xdr:colOff>
      <xdr:row>98</xdr:row>
      <xdr:rowOff>54758</xdr:rowOff>
    </xdr:to>
    <xdr:sp macro="" textlink="">
      <xdr:nvSpPr>
        <xdr:cNvPr id="486" name="楕円 485"/>
        <xdr:cNvSpPr/>
      </xdr:nvSpPr>
      <xdr:spPr>
        <a:xfrm>
          <a:off x="6921500" y="1675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45885</xdr:rowOff>
    </xdr:from>
    <xdr:ext cx="534377" cy="259045"/>
    <xdr:sp macro="" textlink="">
      <xdr:nvSpPr>
        <xdr:cNvPr id="487" name="テキスト ボックス 486"/>
        <xdr:cNvSpPr txBox="1"/>
      </xdr:nvSpPr>
      <xdr:spPr>
        <a:xfrm>
          <a:off x="6705111" y="16847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4" name="直線コネクタ 513"/>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137533</xdr:rowOff>
    </xdr:from>
    <xdr:to>
      <xdr:col>81</xdr:col>
      <xdr:colOff>50800</xdr:colOff>
      <xdr:row>38</xdr:row>
      <xdr:rowOff>139700</xdr:rowOff>
    </xdr:to>
    <xdr:cxnSp macro="">
      <xdr:nvCxnSpPr>
        <xdr:cNvPr id="517" name="直線コネクタ 516"/>
        <xdr:cNvCxnSpPr/>
      </xdr:nvCxnSpPr>
      <xdr:spPr>
        <a:xfrm>
          <a:off x="14592300" y="6652633"/>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106827</xdr:rowOff>
    </xdr:from>
    <xdr:ext cx="534377" cy="259045"/>
    <xdr:sp macro="" textlink="">
      <xdr:nvSpPr>
        <xdr:cNvPr id="519" name="テキスト ボックス 518"/>
        <xdr:cNvSpPr txBox="1"/>
      </xdr:nvSpPr>
      <xdr:spPr>
        <a:xfrm>
          <a:off x="15214111" y="627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137533</xdr:rowOff>
    </xdr:from>
    <xdr:to>
      <xdr:col>76</xdr:col>
      <xdr:colOff>114300</xdr:colOff>
      <xdr:row>38</xdr:row>
      <xdr:rowOff>139700</xdr:rowOff>
    </xdr:to>
    <xdr:cxnSp macro="">
      <xdr:nvCxnSpPr>
        <xdr:cNvPr id="520" name="直線コネクタ 519"/>
        <xdr:cNvCxnSpPr/>
      </xdr:nvCxnSpPr>
      <xdr:spPr>
        <a:xfrm flipV="1">
          <a:off x="13703300" y="6652633"/>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112451</xdr:rowOff>
    </xdr:from>
    <xdr:ext cx="534377" cy="259045"/>
    <xdr:sp macro="" textlink="">
      <xdr:nvSpPr>
        <xdr:cNvPr id="522" name="テキスト ボックス 521"/>
        <xdr:cNvSpPr txBox="1"/>
      </xdr:nvSpPr>
      <xdr:spPr>
        <a:xfrm>
          <a:off x="14325111" y="628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132494</xdr:rowOff>
    </xdr:from>
    <xdr:to>
      <xdr:col>71</xdr:col>
      <xdr:colOff>177800</xdr:colOff>
      <xdr:row>38</xdr:row>
      <xdr:rowOff>139700</xdr:rowOff>
    </xdr:to>
    <xdr:cxnSp macro="">
      <xdr:nvCxnSpPr>
        <xdr:cNvPr id="523" name="直線コネクタ 522"/>
        <xdr:cNvCxnSpPr/>
      </xdr:nvCxnSpPr>
      <xdr:spPr>
        <a:xfrm>
          <a:off x="12814300" y="6647594"/>
          <a:ext cx="889000" cy="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3" name="楕円 532"/>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34"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5" name="楕円 534"/>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6" name="テキスト ボックス 535"/>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86733</xdr:rowOff>
    </xdr:from>
    <xdr:to>
      <xdr:col>76</xdr:col>
      <xdr:colOff>165100</xdr:colOff>
      <xdr:row>39</xdr:row>
      <xdr:rowOff>16883</xdr:rowOff>
    </xdr:to>
    <xdr:sp macro="" textlink="">
      <xdr:nvSpPr>
        <xdr:cNvPr id="537" name="楕円 536"/>
        <xdr:cNvSpPr/>
      </xdr:nvSpPr>
      <xdr:spPr>
        <a:xfrm>
          <a:off x="14541500" y="660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8010</xdr:rowOff>
    </xdr:from>
    <xdr:ext cx="378565" cy="259045"/>
    <xdr:sp macro="" textlink="">
      <xdr:nvSpPr>
        <xdr:cNvPr id="538" name="テキスト ボックス 537"/>
        <xdr:cNvSpPr txBox="1"/>
      </xdr:nvSpPr>
      <xdr:spPr>
        <a:xfrm>
          <a:off x="14403017" y="6694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9" name="楕円 538"/>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0" name="テキスト ボックス 539"/>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81694</xdr:rowOff>
    </xdr:from>
    <xdr:to>
      <xdr:col>67</xdr:col>
      <xdr:colOff>101600</xdr:colOff>
      <xdr:row>39</xdr:row>
      <xdr:rowOff>11844</xdr:rowOff>
    </xdr:to>
    <xdr:sp macro="" textlink="">
      <xdr:nvSpPr>
        <xdr:cNvPr id="541" name="楕円 540"/>
        <xdr:cNvSpPr/>
      </xdr:nvSpPr>
      <xdr:spPr>
        <a:xfrm>
          <a:off x="12763500" y="659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2971</xdr:rowOff>
    </xdr:from>
    <xdr:ext cx="378565" cy="259045"/>
    <xdr:sp macro="" textlink="">
      <xdr:nvSpPr>
        <xdr:cNvPr id="542" name="テキスト ボックス 541"/>
        <xdr:cNvSpPr txBox="1"/>
      </xdr:nvSpPr>
      <xdr:spPr>
        <a:xfrm>
          <a:off x="12625017" y="6689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78938</xdr:rowOff>
    </xdr:from>
    <xdr:to>
      <xdr:col>85</xdr:col>
      <xdr:colOff>127000</xdr:colOff>
      <xdr:row>77</xdr:row>
      <xdr:rowOff>79015</xdr:rowOff>
    </xdr:to>
    <xdr:cxnSp macro="">
      <xdr:nvCxnSpPr>
        <xdr:cNvPr id="618" name="直線コネクタ 617"/>
        <xdr:cNvCxnSpPr/>
      </xdr:nvCxnSpPr>
      <xdr:spPr>
        <a:xfrm>
          <a:off x="15481300" y="13280588"/>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78938</xdr:rowOff>
    </xdr:from>
    <xdr:to>
      <xdr:col>81</xdr:col>
      <xdr:colOff>50800</xdr:colOff>
      <xdr:row>77</xdr:row>
      <xdr:rowOff>91452</xdr:rowOff>
    </xdr:to>
    <xdr:cxnSp macro="">
      <xdr:nvCxnSpPr>
        <xdr:cNvPr id="621" name="直線コネクタ 620"/>
        <xdr:cNvCxnSpPr/>
      </xdr:nvCxnSpPr>
      <xdr:spPr>
        <a:xfrm flipV="1">
          <a:off x="14592300" y="13280588"/>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91452</xdr:rowOff>
    </xdr:from>
    <xdr:to>
      <xdr:col>76</xdr:col>
      <xdr:colOff>114300</xdr:colOff>
      <xdr:row>77</xdr:row>
      <xdr:rowOff>102352</xdr:rowOff>
    </xdr:to>
    <xdr:cxnSp macro="">
      <xdr:nvCxnSpPr>
        <xdr:cNvPr id="624" name="直線コネクタ 623"/>
        <xdr:cNvCxnSpPr/>
      </xdr:nvCxnSpPr>
      <xdr:spPr>
        <a:xfrm flipV="1">
          <a:off x="13703300" y="13293102"/>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100016</xdr:rowOff>
    </xdr:from>
    <xdr:to>
      <xdr:col>71</xdr:col>
      <xdr:colOff>177800</xdr:colOff>
      <xdr:row>77</xdr:row>
      <xdr:rowOff>102352</xdr:rowOff>
    </xdr:to>
    <xdr:cxnSp macro="">
      <xdr:nvCxnSpPr>
        <xdr:cNvPr id="627" name="直線コネクタ 626"/>
        <xdr:cNvCxnSpPr/>
      </xdr:nvCxnSpPr>
      <xdr:spPr>
        <a:xfrm>
          <a:off x="12814300" y="13301666"/>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28215</xdr:rowOff>
    </xdr:from>
    <xdr:to>
      <xdr:col>85</xdr:col>
      <xdr:colOff>177800</xdr:colOff>
      <xdr:row>77</xdr:row>
      <xdr:rowOff>129815</xdr:rowOff>
    </xdr:to>
    <xdr:sp macro="" textlink="">
      <xdr:nvSpPr>
        <xdr:cNvPr id="637" name="楕円 636"/>
        <xdr:cNvSpPr/>
      </xdr:nvSpPr>
      <xdr:spPr>
        <a:xfrm>
          <a:off x="16268700" y="1322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6642</xdr:rowOff>
    </xdr:from>
    <xdr:ext cx="534377" cy="259045"/>
    <xdr:sp macro="" textlink="">
      <xdr:nvSpPr>
        <xdr:cNvPr id="638" name="公債費該当値テキスト"/>
        <xdr:cNvSpPr txBox="1"/>
      </xdr:nvSpPr>
      <xdr:spPr>
        <a:xfrm>
          <a:off x="16370300" y="1320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28138</xdr:rowOff>
    </xdr:from>
    <xdr:to>
      <xdr:col>81</xdr:col>
      <xdr:colOff>101600</xdr:colOff>
      <xdr:row>77</xdr:row>
      <xdr:rowOff>129738</xdr:rowOff>
    </xdr:to>
    <xdr:sp macro="" textlink="">
      <xdr:nvSpPr>
        <xdr:cNvPr id="639" name="楕円 638"/>
        <xdr:cNvSpPr/>
      </xdr:nvSpPr>
      <xdr:spPr>
        <a:xfrm>
          <a:off x="15430500" y="13229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120865</xdr:rowOff>
    </xdr:from>
    <xdr:ext cx="534377" cy="259045"/>
    <xdr:sp macro="" textlink="">
      <xdr:nvSpPr>
        <xdr:cNvPr id="640" name="テキスト ボックス 639"/>
        <xdr:cNvSpPr txBox="1"/>
      </xdr:nvSpPr>
      <xdr:spPr>
        <a:xfrm>
          <a:off x="15214111" y="133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40652</xdr:rowOff>
    </xdr:from>
    <xdr:to>
      <xdr:col>76</xdr:col>
      <xdr:colOff>165100</xdr:colOff>
      <xdr:row>77</xdr:row>
      <xdr:rowOff>142252</xdr:rowOff>
    </xdr:to>
    <xdr:sp macro="" textlink="">
      <xdr:nvSpPr>
        <xdr:cNvPr id="641" name="楕円 640"/>
        <xdr:cNvSpPr/>
      </xdr:nvSpPr>
      <xdr:spPr>
        <a:xfrm>
          <a:off x="14541500" y="1324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133379</xdr:rowOff>
    </xdr:from>
    <xdr:ext cx="534377" cy="259045"/>
    <xdr:sp macro="" textlink="">
      <xdr:nvSpPr>
        <xdr:cNvPr id="642" name="テキスト ボックス 641"/>
        <xdr:cNvSpPr txBox="1"/>
      </xdr:nvSpPr>
      <xdr:spPr>
        <a:xfrm>
          <a:off x="14325111" y="1333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51552</xdr:rowOff>
    </xdr:from>
    <xdr:to>
      <xdr:col>72</xdr:col>
      <xdr:colOff>38100</xdr:colOff>
      <xdr:row>77</xdr:row>
      <xdr:rowOff>153152</xdr:rowOff>
    </xdr:to>
    <xdr:sp macro="" textlink="">
      <xdr:nvSpPr>
        <xdr:cNvPr id="643" name="楕円 642"/>
        <xdr:cNvSpPr/>
      </xdr:nvSpPr>
      <xdr:spPr>
        <a:xfrm>
          <a:off x="13652500" y="1325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144279</xdr:rowOff>
    </xdr:from>
    <xdr:ext cx="534377" cy="259045"/>
    <xdr:sp macro="" textlink="">
      <xdr:nvSpPr>
        <xdr:cNvPr id="644" name="テキスト ボックス 643"/>
        <xdr:cNvSpPr txBox="1"/>
      </xdr:nvSpPr>
      <xdr:spPr>
        <a:xfrm>
          <a:off x="13436111" y="1334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49216</xdr:rowOff>
    </xdr:from>
    <xdr:to>
      <xdr:col>67</xdr:col>
      <xdr:colOff>101600</xdr:colOff>
      <xdr:row>77</xdr:row>
      <xdr:rowOff>150816</xdr:rowOff>
    </xdr:to>
    <xdr:sp macro="" textlink="">
      <xdr:nvSpPr>
        <xdr:cNvPr id="645" name="楕円 644"/>
        <xdr:cNvSpPr/>
      </xdr:nvSpPr>
      <xdr:spPr>
        <a:xfrm>
          <a:off x="12763500" y="1325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141943</xdr:rowOff>
    </xdr:from>
    <xdr:ext cx="534377" cy="259045"/>
    <xdr:sp macro="" textlink="">
      <xdr:nvSpPr>
        <xdr:cNvPr id="646" name="テキスト ボックス 645"/>
        <xdr:cNvSpPr txBox="1"/>
      </xdr:nvSpPr>
      <xdr:spPr>
        <a:xfrm>
          <a:off x="12547111" y="133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7770</xdr:rowOff>
    </xdr:from>
    <xdr:to>
      <xdr:col>85</xdr:col>
      <xdr:colOff>127000</xdr:colOff>
      <xdr:row>99</xdr:row>
      <xdr:rowOff>68917</xdr:rowOff>
    </xdr:to>
    <xdr:cxnSp macro="">
      <xdr:nvCxnSpPr>
        <xdr:cNvPr id="677" name="直線コネクタ 676"/>
        <xdr:cNvCxnSpPr/>
      </xdr:nvCxnSpPr>
      <xdr:spPr>
        <a:xfrm>
          <a:off x="15481300" y="16981320"/>
          <a:ext cx="838200" cy="6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7770</xdr:rowOff>
    </xdr:from>
    <xdr:to>
      <xdr:col>81</xdr:col>
      <xdr:colOff>50800</xdr:colOff>
      <xdr:row>99</xdr:row>
      <xdr:rowOff>87807</xdr:rowOff>
    </xdr:to>
    <xdr:cxnSp macro="">
      <xdr:nvCxnSpPr>
        <xdr:cNvPr id="680" name="直線コネクタ 679"/>
        <xdr:cNvCxnSpPr/>
      </xdr:nvCxnSpPr>
      <xdr:spPr>
        <a:xfrm flipV="1">
          <a:off x="14592300" y="16981320"/>
          <a:ext cx="889000" cy="80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87616</xdr:rowOff>
    </xdr:from>
    <xdr:to>
      <xdr:col>76</xdr:col>
      <xdr:colOff>114300</xdr:colOff>
      <xdr:row>99</xdr:row>
      <xdr:rowOff>87807</xdr:rowOff>
    </xdr:to>
    <xdr:cxnSp macro="">
      <xdr:nvCxnSpPr>
        <xdr:cNvPr id="683" name="直線コネクタ 682"/>
        <xdr:cNvCxnSpPr/>
      </xdr:nvCxnSpPr>
      <xdr:spPr>
        <a:xfrm>
          <a:off x="13703300" y="1706116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135768</xdr:rowOff>
    </xdr:from>
    <xdr:to>
      <xdr:col>71</xdr:col>
      <xdr:colOff>177800</xdr:colOff>
      <xdr:row>99</xdr:row>
      <xdr:rowOff>87616</xdr:rowOff>
    </xdr:to>
    <xdr:cxnSp macro="">
      <xdr:nvCxnSpPr>
        <xdr:cNvPr id="686" name="直線コネクタ 685"/>
        <xdr:cNvCxnSpPr/>
      </xdr:nvCxnSpPr>
      <xdr:spPr>
        <a:xfrm>
          <a:off x="12814300" y="16937868"/>
          <a:ext cx="889000" cy="1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88439</xdr:rowOff>
    </xdr:from>
    <xdr:ext cx="534377" cy="259045"/>
    <xdr:sp macro="" textlink="">
      <xdr:nvSpPr>
        <xdr:cNvPr id="690" name="テキスト ボックス 689"/>
        <xdr:cNvSpPr txBox="1"/>
      </xdr:nvSpPr>
      <xdr:spPr>
        <a:xfrm>
          <a:off x="12547111" y="1706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18117</xdr:rowOff>
    </xdr:from>
    <xdr:to>
      <xdr:col>85</xdr:col>
      <xdr:colOff>177800</xdr:colOff>
      <xdr:row>99</xdr:row>
      <xdr:rowOff>119717</xdr:rowOff>
    </xdr:to>
    <xdr:sp macro="" textlink="">
      <xdr:nvSpPr>
        <xdr:cNvPr id="696" name="楕円 695"/>
        <xdr:cNvSpPr/>
      </xdr:nvSpPr>
      <xdr:spPr>
        <a:xfrm>
          <a:off x="16268700" y="1699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104494</xdr:rowOff>
    </xdr:from>
    <xdr:ext cx="534377" cy="259045"/>
    <xdr:sp macro="" textlink="">
      <xdr:nvSpPr>
        <xdr:cNvPr id="697" name="積立金該当値テキスト"/>
        <xdr:cNvSpPr txBox="1"/>
      </xdr:nvSpPr>
      <xdr:spPr>
        <a:xfrm>
          <a:off x="16370300" y="1690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128420</xdr:rowOff>
    </xdr:from>
    <xdr:to>
      <xdr:col>81</xdr:col>
      <xdr:colOff>101600</xdr:colOff>
      <xdr:row>99</xdr:row>
      <xdr:rowOff>58570</xdr:rowOff>
    </xdr:to>
    <xdr:sp macro="" textlink="">
      <xdr:nvSpPr>
        <xdr:cNvPr id="698" name="楕円 697"/>
        <xdr:cNvSpPr/>
      </xdr:nvSpPr>
      <xdr:spPr>
        <a:xfrm>
          <a:off x="15430500" y="169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49697</xdr:rowOff>
    </xdr:from>
    <xdr:ext cx="534377" cy="259045"/>
    <xdr:sp macro="" textlink="">
      <xdr:nvSpPr>
        <xdr:cNvPr id="699" name="テキスト ボックス 698"/>
        <xdr:cNvSpPr txBox="1"/>
      </xdr:nvSpPr>
      <xdr:spPr>
        <a:xfrm>
          <a:off x="15214111" y="170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37007</xdr:rowOff>
    </xdr:from>
    <xdr:to>
      <xdr:col>76</xdr:col>
      <xdr:colOff>165100</xdr:colOff>
      <xdr:row>99</xdr:row>
      <xdr:rowOff>138607</xdr:rowOff>
    </xdr:to>
    <xdr:sp macro="" textlink="">
      <xdr:nvSpPr>
        <xdr:cNvPr id="700" name="楕円 699"/>
        <xdr:cNvSpPr/>
      </xdr:nvSpPr>
      <xdr:spPr>
        <a:xfrm>
          <a:off x="14541500" y="1701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129734</xdr:rowOff>
    </xdr:from>
    <xdr:ext cx="469744" cy="259045"/>
    <xdr:sp macro="" textlink="">
      <xdr:nvSpPr>
        <xdr:cNvPr id="701" name="テキスト ボックス 700"/>
        <xdr:cNvSpPr txBox="1"/>
      </xdr:nvSpPr>
      <xdr:spPr>
        <a:xfrm>
          <a:off x="14357428" y="1710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36816</xdr:rowOff>
    </xdr:from>
    <xdr:to>
      <xdr:col>72</xdr:col>
      <xdr:colOff>38100</xdr:colOff>
      <xdr:row>99</xdr:row>
      <xdr:rowOff>138416</xdr:rowOff>
    </xdr:to>
    <xdr:sp macro="" textlink="">
      <xdr:nvSpPr>
        <xdr:cNvPr id="702" name="楕円 701"/>
        <xdr:cNvSpPr/>
      </xdr:nvSpPr>
      <xdr:spPr>
        <a:xfrm>
          <a:off x="13652500" y="1701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129543</xdr:rowOff>
    </xdr:from>
    <xdr:ext cx="469744" cy="259045"/>
    <xdr:sp macro="" textlink="">
      <xdr:nvSpPr>
        <xdr:cNvPr id="703" name="テキスト ボックス 702"/>
        <xdr:cNvSpPr txBox="1"/>
      </xdr:nvSpPr>
      <xdr:spPr>
        <a:xfrm>
          <a:off x="13468428" y="1710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84968</xdr:rowOff>
    </xdr:from>
    <xdr:to>
      <xdr:col>67</xdr:col>
      <xdr:colOff>101600</xdr:colOff>
      <xdr:row>99</xdr:row>
      <xdr:rowOff>15118</xdr:rowOff>
    </xdr:to>
    <xdr:sp macro="" textlink="">
      <xdr:nvSpPr>
        <xdr:cNvPr id="704" name="楕円 703"/>
        <xdr:cNvSpPr/>
      </xdr:nvSpPr>
      <xdr:spPr>
        <a:xfrm>
          <a:off x="12763500" y="168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31645</xdr:rowOff>
    </xdr:from>
    <xdr:ext cx="534377" cy="259045"/>
    <xdr:sp macro="" textlink="">
      <xdr:nvSpPr>
        <xdr:cNvPr id="705" name="テキスト ボックス 704"/>
        <xdr:cNvSpPr txBox="1"/>
      </xdr:nvSpPr>
      <xdr:spPr>
        <a:xfrm>
          <a:off x="12547111" y="1666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77195</xdr:rowOff>
    </xdr:from>
    <xdr:to>
      <xdr:col>116</xdr:col>
      <xdr:colOff>63500</xdr:colOff>
      <xdr:row>39</xdr:row>
      <xdr:rowOff>84706</xdr:rowOff>
    </xdr:to>
    <xdr:cxnSp macro="">
      <xdr:nvCxnSpPr>
        <xdr:cNvPr id="736" name="直線コネクタ 735"/>
        <xdr:cNvCxnSpPr/>
      </xdr:nvCxnSpPr>
      <xdr:spPr>
        <a:xfrm>
          <a:off x="21323300" y="6763745"/>
          <a:ext cx="8382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110960</xdr:rowOff>
    </xdr:from>
    <xdr:ext cx="469744" cy="259045"/>
    <xdr:sp macro="" textlink="">
      <xdr:nvSpPr>
        <xdr:cNvPr id="737" name="投資及び出資金平均値テキスト"/>
        <xdr:cNvSpPr txBox="1"/>
      </xdr:nvSpPr>
      <xdr:spPr>
        <a:xfrm>
          <a:off x="22212300" y="64546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43786</xdr:rowOff>
    </xdr:from>
    <xdr:to>
      <xdr:col>111</xdr:col>
      <xdr:colOff>177800</xdr:colOff>
      <xdr:row>39</xdr:row>
      <xdr:rowOff>77195</xdr:rowOff>
    </xdr:to>
    <xdr:cxnSp macro="">
      <xdr:nvCxnSpPr>
        <xdr:cNvPr id="739" name="直線コネクタ 738"/>
        <xdr:cNvCxnSpPr/>
      </xdr:nvCxnSpPr>
      <xdr:spPr>
        <a:xfrm>
          <a:off x="20434300" y="6730336"/>
          <a:ext cx="889000" cy="3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38941</xdr:rowOff>
    </xdr:from>
    <xdr:ext cx="469744" cy="259045"/>
    <xdr:sp macro="" textlink="">
      <xdr:nvSpPr>
        <xdr:cNvPr id="741" name="テキスト ボックス 740"/>
        <xdr:cNvSpPr txBox="1"/>
      </xdr:nvSpPr>
      <xdr:spPr>
        <a:xfrm>
          <a:off x="21088428" y="638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43786</xdr:rowOff>
    </xdr:from>
    <xdr:to>
      <xdr:col>107</xdr:col>
      <xdr:colOff>50800</xdr:colOff>
      <xdr:row>39</xdr:row>
      <xdr:rowOff>75104</xdr:rowOff>
    </xdr:to>
    <xdr:cxnSp macro="">
      <xdr:nvCxnSpPr>
        <xdr:cNvPr id="742" name="直線コネクタ 741"/>
        <xdr:cNvCxnSpPr/>
      </xdr:nvCxnSpPr>
      <xdr:spPr>
        <a:xfrm flipV="1">
          <a:off x="19545300" y="6730336"/>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74504</xdr:rowOff>
    </xdr:from>
    <xdr:ext cx="469744" cy="259045"/>
    <xdr:sp macro="" textlink="">
      <xdr:nvSpPr>
        <xdr:cNvPr id="744" name="テキスト ボックス 743"/>
        <xdr:cNvSpPr txBox="1"/>
      </xdr:nvSpPr>
      <xdr:spPr>
        <a:xfrm>
          <a:off x="20199428" y="6418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74875</xdr:rowOff>
    </xdr:from>
    <xdr:to>
      <xdr:col>102</xdr:col>
      <xdr:colOff>114300</xdr:colOff>
      <xdr:row>39</xdr:row>
      <xdr:rowOff>75104</xdr:rowOff>
    </xdr:to>
    <xdr:cxnSp macro="">
      <xdr:nvCxnSpPr>
        <xdr:cNvPr id="745" name="直線コネクタ 744"/>
        <xdr:cNvCxnSpPr/>
      </xdr:nvCxnSpPr>
      <xdr:spPr>
        <a:xfrm>
          <a:off x="18656300" y="6761425"/>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91715</xdr:rowOff>
    </xdr:from>
    <xdr:ext cx="469744" cy="259045"/>
    <xdr:sp macro="" textlink="">
      <xdr:nvSpPr>
        <xdr:cNvPr id="747" name="テキスト ボックス 746"/>
        <xdr:cNvSpPr txBox="1"/>
      </xdr:nvSpPr>
      <xdr:spPr>
        <a:xfrm>
          <a:off x="19310428" y="643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93772</xdr:rowOff>
    </xdr:from>
    <xdr:ext cx="469744" cy="259045"/>
    <xdr:sp macro="" textlink="">
      <xdr:nvSpPr>
        <xdr:cNvPr id="749" name="テキスト ボックス 748"/>
        <xdr:cNvSpPr txBox="1"/>
      </xdr:nvSpPr>
      <xdr:spPr>
        <a:xfrm>
          <a:off x="18421428" y="643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33906</xdr:rowOff>
    </xdr:from>
    <xdr:to>
      <xdr:col>116</xdr:col>
      <xdr:colOff>114300</xdr:colOff>
      <xdr:row>39</xdr:row>
      <xdr:rowOff>135506</xdr:rowOff>
    </xdr:to>
    <xdr:sp macro="" textlink="">
      <xdr:nvSpPr>
        <xdr:cNvPr id="755" name="楕円 754"/>
        <xdr:cNvSpPr/>
      </xdr:nvSpPr>
      <xdr:spPr>
        <a:xfrm>
          <a:off x="22110700" y="672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120283</xdr:rowOff>
    </xdr:from>
    <xdr:ext cx="378565" cy="259045"/>
    <xdr:sp macro="" textlink="">
      <xdr:nvSpPr>
        <xdr:cNvPr id="756" name="投資及び出資金該当値テキスト"/>
        <xdr:cNvSpPr txBox="1"/>
      </xdr:nvSpPr>
      <xdr:spPr>
        <a:xfrm>
          <a:off x="22212300" y="6635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26395</xdr:rowOff>
    </xdr:from>
    <xdr:to>
      <xdr:col>112</xdr:col>
      <xdr:colOff>38100</xdr:colOff>
      <xdr:row>39</xdr:row>
      <xdr:rowOff>127995</xdr:rowOff>
    </xdr:to>
    <xdr:sp macro="" textlink="">
      <xdr:nvSpPr>
        <xdr:cNvPr id="757" name="楕円 756"/>
        <xdr:cNvSpPr/>
      </xdr:nvSpPr>
      <xdr:spPr>
        <a:xfrm>
          <a:off x="21272500" y="671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119122</xdr:rowOff>
    </xdr:from>
    <xdr:ext cx="378565" cy="259045"/>
    <xdr:sp macro="" textlink="">
      <xdr:nvSpPr>
        <xdr:cNvPr id="758" name="テキスト ボックス 757"/>
        <xdr:cNvSpPr txBox="1"/>
      </xdr:nvSpPr>
      <xdr:spPr>
        <a:xfrm>
          <a:off x="21134017" y="68056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164436</xdr:rowOff>
    </xdr:from>
    <xdr:to>
      <xdr:col>107</xdr:col>
      <xdr:colOff>101600</xdr:colOff>
      <xdr:row>39</xdr:row>
      <xdr:rowOff>94586</xdr:rowOff>
    </xdr:to>
    <xdr:sp macro="" textlink="">
      <xdr:nvSpPr>
        <xdr:cNvPr id="759" name="楕円 758"/>
        <xdr:cNvSpPr/>
      </xdr:nvSpPr>
      <xdr:spPr>
        <a:xfrm>
          <a:off x="20383500" y="667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85713</xdr:rowOff>
    </xdr:from>
    <xdr:ext cx="469744" cy="259045"/>
    <xdr:sp macro="" textlink="">
      <xdr:nvSpPr>
        <xdr:cNvPr id="760" name="テキスト ボックス 759"/>
        <xdr:cNvSpPr txBox="1"/>
      </xdr:nvSpPr>
      <xdr:spPr>
        <a:xfrm>
          <a:off x="20199428" y="6772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24304</xdr:rowOff>
    </xdr:from>
    <xdr:to>
      <xdr:col>102</xdr:col>
      <xdr:colOff>165100</xdr:colOff>
      <xdr:row>39</xdr:row>
      <xdr:rowOff>125904</xdr:rowOff>
    </xdr:to>
    <xdr:sp macro="" textlink="">
      <xdr:nvSpPr>
        <xdr:cNvPr id="761" name="楕円 760"/>
        <xdr:cNvSpPr/>
      </xdr:nvSpPr>
      <xdr:spPr>
        <a:xfrm>
          <a:off x="19494500" y="6710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117031</xdr:rowOff>
    </xdr:from>
    <xdr:ext cx="378565" cy="259045"/>
    <xdr:sp macro="" textlink="">
      <xdr:nvSpPr>
        <xdr:cNvPr id="762" name="テキスト ボックス 761"/>
        <xdr:cNvSpPr txBox="1"/>
      </xdr:nvSpPr>
      <xdr:spPr>
        <a:xfrm>
          <a:off x="19356017" y="680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24075</xdr:rowOff>
    </xdr:from>
    <xdr:to>
      <xdr:col>98</xdr:col>
      <xdr:colOff>38100</xdr:colOff>
      <xdr:row>39</xdr:row>
      <xdr:rowOff>125675</xdr:rowOff>
    </xdr:to>
    <xdr:sp macro="" textlink="">
      <xdr:nvSpPr>
        <xdr:cNvPr id="763" name="楕円 762"/>
        <xdr:cNvSpPr/>
      </xdr:nvSpPr>
      <xdr:spPr>
        <a:xfrm>
          <a:off x="18605500" y="671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116802</xdr:rowOff>
    </xdr:from>
    <xdr:ext cx="378565" cy="259045"/>
    <xdr:sp macro="" textlink="">
      <xdr:nvSpPr>
        <xdr:cNvPr id="764" name="テキスト ボックス 763"/>
        <xdr:cNvSpPr txBox="1"/>
      </xdr:nvSpPr>
      <xdr:spPr>
        <a:xfrm>
          <a:off x="18467017" y="6803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52898</xdr:rowOff>
    </xdr:from>
    <xdr:to>
      <xdr:col>116</xdr:col>
      <xdr:colOff>63500</xdr:colOff>
      <xdr:row>59</xdr:row>
      <xdr:rowOff>59527</xdr:rowOff>
    </xdr:to>
    <xdr:cxnSp macro="">
      <xdr:nvCxnSpPr>
        <xdr:cNvPr id="795" name="直線コネクタ 794"/>
        <xdr:cNvCxnSpPr/>
      </xdr:nvCxnSpPr>
      <xdr:spPr>
        <a:xfrm>
          <a:off x="21323300" y="10168448"/>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52898</xdr:rowOff>
    </xdr:from>
    <xdr:to>
      <xdr:col>111</xdr:col>
      <xdr:colOff>177800</xdr:colOff>
      <xdr:row>59</xdr:row>
      <xdr:rowOff>57437</xdr:rowOff>
    </xdr:to>
    <xdr:cxnSp macro="">
      <xdr:nvCxnSpPr>
        <xdr:cNvPr id="798" name="直線コネクタ 797"/>
        <xdr:cNvCxnSpPr/>
      </xdr:nvCxnSpPr>
      <xdr:spPr>
        <a:xfrm flipV="1">
          <a:off x="20434300" y="10168448"/>
          <a:ext cx="889000" cy="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57437</xdr:rowOff>
    </xdr:from>
    <xdr:to>
      <xdr:col>107</xdr:col>
      <xdr:colOff>50800</xdr:colOff>
      <xdr:row>59</xdr:row>
      <xdr:rowOff>61616</xdr:rowOff>
    </xdr:to>
    <xdr:cxnSp macro="">
      <xdr:nvCxnSpPr>
        <xdr:cNvPr id="801" name="直線コネクタ 800"/>
        <xdr:cNvCxnSpPr/>
      </xdr:nvCxnSpPr>
      <xdr:spPr>
        <a:xfrm flipV="1">
          <a:off x="19545300" y="10172987"/>
          <a:ext cx="889000" cy="4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61258</xdr:rowOff>
    </xdr:from>
    <xdr:to>
      <xdr:col>102</xdr:col>
      <xdr:colOff>114300</xdr:colOff>
      <xdr:row>59</xdr:row>
      <xdr:rowOff>61616</xdr:rowOff>
    </xdr:to>
    <xdr:cxnSp macro="">
      <xdr:nvCxnSpPr>
        <xdr:cNvPr id="804" name="直線コネクタ 803"/>
        <xdr:cNvCxnSpPr/>
      </xdr:nvCxnSpPr>
      <xdr:spPr>
        <a:xfrm>
          <a:off x="18656300" y="10176808"/>
          <a:ext cx="889000" cy="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77933</xdr:rowOff>
    </xdr:from>
    <xdr:ext cx="469744" cy="259045"/>
    <xdr:sp macro="" textlink="">
      <xdr:nvSpPr>
        <xdr:cNvPr id="806" name="テキスト ボックス 805"/>
        <xdr:cNvSpPr txBox="1"/>
      </xdr:nvSpPr>
      <xdr:spPr>
        <a:xfrm>
          <a:off x="19310428" y="98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8727</xdr:rowOff>
    </xdr:from>
    <xdr:to>
      <xdr:col>116</xdr:col>
      <xdr:colOff>114300</xdr:colOff>
      <xdr:row>59</xdr:row>
      <xdr:rowOff>110327</xdr:rowOff>
    </xdr:to>
    <xdr:sp macro="" textlink="">
      <xdr:nvSpPr>
        <xdr:cNvPr id="814" name="楕円 813"/>
        <xdr:cNvSpPr/>
      </xdr:nvSpPr>
      <xdr:spPr>
        <a:xfrm>
          <a:off x="22110700" y="1012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104458</xdr:rowOff>
    </xdr:from>
    <xdr:ext cx="469744" cy="259045"/>
    <xdr:sp macro="" textlink="">
      <xdr:nvSpPr>
        <xdr:cNvPr id="815" name="貸付金該当値テキスト"/>
        <xdr:cNvSpPr txBox="1"/>
      </xdr:nvSpPr>
      <xdr:spPr>
        <a:xfrm>
          <a:off x="22212300" y="1004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2098</xdr:rowOff>
    </xdr:from>
    <xdr:to>
      <xdr:col>112</xdr:col>
      <xdr:colOff>38100</xdr:colOff>
      <xdr:row>59</xdr:row>
      <xdr:rowOff>103698</xdr:rowOff>
    </xdr:to>
    <xdr:sp macro="" textlink="">
      <xdr:nvSpPr>
        <xdr:cNvPr id="816" name="楕円 815"/>
        <xdr:cNvSpPr/>
      </xdr:nvSpPr>
      <xdr:spPr>
        <a:xfrm>
          <a:off x="21272500" y="1011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94825</xdr:rowOff>
    </xdr:from>
    <xdr:ext cx="469744" cy="259045"/>
    <xdr:sp macro="" textlink="">
      <xdr:nvSpPr>
        <xdr:cNvPr id="817" name="テキスト ボックス 816"/>
        <xdr:cNvSpPr txBox="1"/>
      </xdr:nvSpPr>
      <xdr:spPr>
        <a:xfrm>
          <a:off x="21088428" y="10210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6637</xdr:rowOff>
    </xdr:from>
    <xdr:to>
      <xdr:col>107</xdr:col>
      <xdr:colOff>101600</xdr:colOff>
      <xdr:row>59</xdr:row>
      <xdr:rowOff>108237</xdr:rowOff>
    </xdr:to>
    <xdr:sp macro="" textlink="">
      <xdr:nvSpPr>
        <xdr:cNvPr id="818" name="楕円 817"/>
        <xdr:cNvSpPr/>
      </xdr:nvSpPr>
      <xdr:spPr>
        <a:xfrm>
          <a:off x="20383500" y="1012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99364</xdr:rowOff>
    </xdr:from>
    <xdr:ext cx="469744" cy="259045"/>
    <xdr:sp macro="" textlink="">
      <xdr:nvSpPr>
        <xdr:cNvPr id="819" name="テキスト ボックス 818"/>
        <xdr:cNvSpPr txBox="1"/>
      </xdr:nvSpPr>
      <xdr:spPr>
        <a:xfrm>
          <a:off x="20199428" y="1021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10816</xdr:rowOff>
    </xdr:from>
    <xdr:to>
      <xdr:col>102</xdr:col>
      <xdr:colOff>165100</xdr:colOff>
      <xdr:row>59</xdr:row>
      <xdr:rowOff>112416</xdr:rowOff>
    </xdr:to>
    <xdr:sp macro="" textlink="">
      <xdr:nvSpPr>
        <xdr:cNvPr id="820" name="楕円 819"/>
        <xdr:cNvSpPr/>
      </xdr:nvSpPr>
      <xdr:spPr>
        <a:xfrm>
          <a:off x="19494500" y="1012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103543</xdr:rowOff>
    </xdr:from>
    <xdr:ext cx="469744" cy="259045"/>
    <xdr:sp macro="" textlink="">
      <xdr:nvSpPr>
        <xdr:cNvPr id="821" name="テキスト ボックス 820"/>
        <xdr:cNvSpPr txBox="1"/>
      </xdr:nvSpPr>
      <xdr:spPr>
        <a:xfrm>
          <a:off x="19310428" y="10219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10458</xdr:rowOff>
    </xdr:from>
    <xdr:to>
      <xdr:col>98</xdr:col>
      <xdr:colOff>38100</xdr:colOff>
      <xdr:row>59</xdr:row>
      <xdr:rowOff>112058</xdr:rowOff>
    </xdr:to>
    <xdr:sp macro="" textlink="">
      <xdr:nvSpPr>
        <xdr:cNvPr id="822" name="楕円 821"/>
        <xdr:cNvSpPr/>
      </xdr:nvSpPr>
      <xdr:spPr>
        <a:xfrm>
          <a:off x="18605500" y="101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103185</xdr:rowOff>
    </xdr:from>
    <xdr:ext cx="469744" cy="259045"/>
    <xdr:sp macro="" textlink="">
      <xdr:nvSpPr>
        <xdr:cNvPr id="823" name="テキスト ボックス 822"/>
        <xdr:cNvSpPr txBox="1"/>
      </xdr:nvSpPr>
      <xdr:spPr>
        <a:xfrm>
          <a:off x="18421428" y="1021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90765</xdr:rowOff>
    </xdr:from>
    <xdr:to>
      <xdr:col>116</xdr:col>
      <xdr:colOff>63500</xdr:colOff>
      <xdr:row>77</xdr:row>
      <xdr:rowOff>91153</xdr:rowOff>
    </xdr:to>
    <xdr:cxnSp macro="">
      <xdr:nvCxnSpPr>
        <xdr:cNvPr id="852" name="直線コネクタ 851"/>
        <xdr:cNvCxnSpPr/>
      </xdr:nvCxnSpPr>
      <xdr:spPr>
        <a:xfrm flipV="1">
          <a:off x="21323300" y="13292415"/>
          <a:ext cx="838200" cy="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91153</xdr:rowOff>
    </xdr:from>
    <xdr:to>
      <xdr:col>111</xdr:col>
      <xdr:colOff>177800</xdr:colOff>
      <xdr:row>77</xdr:row>
      <xdr:rowOff>94453</xdr:rowOff>
    </xdr:to>
    <xdr:cxnSp macro="">
      <xdr:nvCxnSpPr>
        <xdr:cNvPr id="855" name="直線コネクタ 854"/>
        <xdr:cNvCxnSpPr/>
      </xdr:nvCxnSpPr>
      <xdr:spPr>
        <a:xfrm flipV="1">
          <a:off x="20434300" y="13292803"/>
          <a:ext cx="889000" cy="3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27198</xdr:rowOff>
    </xdr:from>
    <xdr:to>
      <xdr:col>107</xdr:col>
      <xdr:colOff>50800</xdr:colOff>
      <xdr:row>77</xdr:row>
      <xdr:rowOff>94453</xdr:rowOff>
    </xdr:to>
    <xdr:cxnSp macro="">
      <xdr:nvCxnSpPr>
        <xdr:cNvPr id="858" name="直線コネクタ 857"/>
        <xdr:cNvCxnSpPr/>
      </xdr:nvCxnSpPr>
      <xdr:spPr>
        <a:xfrm>
          <a:off x="19545300" y="13057398"/>
          <a:ext cx="889000" cy="23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25126</xdr:rowOff>
    </xdr:from>
    <xdr:to>
      <xdr:col>102</xdr:col>
      <xdr:colOff>114300</xdr:colOff>
      <xdr:row>76</xdr:row>
      <xdr:rowOff>27198</xdr:rowOff>
    </xdr:to>
    <xdr:cxnSp macro="">
      <xdr:nvCxnSpPr>
        <xdr:cNvPr id="861" name="直線コネクタ 860"/>
        <xdr:cNvCxnSpPr/>
      </xdr:nvCxnSpPr>
      <xdr:spPr>
        <a:xfrm>
          <a:off x="18656300" y="13055326"/>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74668</xdr:rowOff>
    </xdr:from>
    <xdr:ext cx="534377" cy="259045"/>
    <xdr:sp macro="" textlink="">
      <xdr:nvSpPr>
        <xdr:cNvPr id="865" name="テキスト ボックス 864"/>
        <xdr:cNvSpPr txBox="1"/>
      </xdr:nvSpPr>
      <xdr:spPr>
        <a:xfrm>
          <a:off x="18389111" y="1276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39965</xdr:rowOff>
    </xdr:from>
    <xdr:to>
      <xdr:col>116</xdr:col>
      <xdr:colOff>114300</xdr:colOff>
      <xdr:row>77</xdr:row>
      <xdr:rowOff>141565</xdr:rowOff>
    </xdr:to>
    <xdr:sp macro="" textlink="">
      <xdr:nvSpPr>
        <xdr:cNvPr id="871" name="楕円 870"/>
        <xdr:cNvSpPr/>
      </xdr:nvSpPr>
      <xdr:spPr>
        <a:xfrm>
          <a:off x="22110700" y="1324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126342</xdr:rowOff>
    </xdr:from>
    <xdr:ext cx="534377" cy="259045"/>
    <xdr:sp macro="" textlink="">
      <xdr:nvSpPr>
        <xdr:cNvPr id="872" name="繰出金該当値テキスト"/>
        <xdr:cNvSpPr txBox="1"/>
      </xdr:nvSpPr>
      <xdr:spPr>
        <a:xfrm>
          <a:off x="22212300" y="131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40353</xdr:rowOff>
    </xdr:from>
    <xdr:to>
      <xdr:col>112</xdr:col>
      <xdr:colOff>38100</xdr:colOff>
      <xdr:row>77</xdr:row>
      <xdr:rowOff>141953</xdr:rowOff>
    </xdr:to>
    <xdr:sp macro="" textlink="">
      <xdr:nvSpPr>
        <xdr:cNvPr id="873" name="楕円 872"/>
        <xdr:cNvSpPr/>
      </xdr:nvSpPr>
      <xdr:spPr>
        <a:xfrm>
          <a:off x="21272500" y="1324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133080</xdr:rowOff>
    </xdr:from>
    <xdr:ext cx="534377" cy="259045"/>
    <xdr:sp macro="" textlink="">
      <xdr:nvSpPr>
        <xdr:cNvPr id="874" name="テキスト ボックス 873"/>
        <xdr:cNvSpPr txBox="1"/>
      </xdr:nvSpPr>
      <xdr:spPr>
        <a:xfrm>
          <a:off x="21056111" y="1333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43653</xdr:rowOff>
    </xdr:from>
    <xdr:to>
      <xdr:col>107</xdr:col>
      <xdr:colOff>101600</xdr:colOff>
      <xdr:row>77</xdr:row>
      <xdr:rowOff>145253</xdr:rowOff>
    </xdr:to>
    <xdr:sp macro="" textlink="">
      <xdr:nvSpPr>
        <xdr:cNvPr id="875" name="楕円 874"/>
        <xdr:cNvSpPr/>
      </xdr:nvSpPr>
      <xdr:spPr>
        <a:xfrm>
          <a:off x="20383500" y="1324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136380</xdr:rowOff>
    </xdr:from>
    <xdr:ext cx="534377" cy="259045"/>
    <xdr:sp macro="" textlink="">
      <xdr:nvSpPr>
        <xdr:cNvPr id="876" name="テキスト ボックス 875"/>
        <xdr:cNvSpPr txBox="1"/>
      </xdr:nvSpPr>
      <xdr:spPr>
        <a:xfrm>
          <a:off x="20167111" y="1333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147848</xdr:rowOff>
    </xdr:from>
    <xdr:to>
      <xdr:col>102</xdr:col>
      <xdr:colOff>165100</xdr:colOff>
      <xdr:row>76</xdr:row>
      <xdr:rowOff>77998</xdr:rowOff>
    </xdr:to>
    <xdr:sp macro="" textlink="">
      <xdr:nvSpPr>
        <xdr:cNvPr id="877" name="楕円 876"/>
        <xdr:cNvSpPr/>
      </xdr:nvSpPr>
      <xdr:spPr>
        <a:xfrm>
          <a:off x="19494500" y="1300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69125</xdr:rowOff>
    </xdr:from>
    <xdr:ext cx="534377" cy="259045"/>
    <xdr:sp macro="" textlink="">
      <xdr:nvSpPr>
        <xdr:cNvPr id="878" name="テキスト ボックス 877"/>
        <xdr:cNvSpPr txBox="1"/>
      </xdr:nvSpPr>
      <xdr:spPr>
        <a:xfrm>
          <a:off x="19278111" y="1309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145776</xdr:rowOff>
    </xdr:from>
    <xdr:to>
      <xdr:col>98</xdr:col>
      <xdr:colOff>38100</xdr:colOff>
      <xdr:row>76</xdr:row>
      <xdr:rowOff>75926</xdr:rowOff>
    </xdr:to>
    <xdr:sp macro="" textlink="">
      <xdr:nvSpPr>
        <xdr:cNvPr id="879" name="楕円 878"/>
        <xdr:cNvSpPr/>
      </xdr:nvSpPr>
      <xdr:spPr>
        <a:xfrm>
          <a:off x="18605500" y="1300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67053</xdr:rowOff>
    </xdr:from>
    <xdr:ext cx="534377" cy="259045"/>
    <xdr:sp macro="" textlink="">
      <xdr:nvSpPr>
        <xdr:cNvPr id="880" name="テキスト ボックス 879"/>
        <xdr:cNvSpPr txBox="1"/>
      </xdr:nvSpPr>
      <xdr:spPr>
        <a:xfrm>
          <a:off x="18389111" y="130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67,628</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8,345</a:t>
          </a:r>
          <a:r>
            <a:rPr kumimoji="1" lang="ja-JP" altLang="en-US" sz="1300">
              <a:latin typeface="ＭＳ Ｐゴシック" panose="020B0600070205080204" pitchFamily="50" charset="-128"/>
              <a:ea typeface="ＭＳ Ｐゴシック" panose="020B0600070205080204" pitchFamily="50" charset="-128"/>
            </a:rPr>
            <a:t>円減少している。これは、住民税非課税世帯臨時特別給付金の事業費が前年度より減少したことが主な要因である。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128,811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11,679</a:t>
          </a:r>
          <a:r>
            <a:rPr kumimoji="1" lang="ja-JP" altLang="en-US" sz="1300">
              <a:latin typeface="ＭＳ Ｐゴシック" panose="020B0600070205080204" pitchFamily="50" charset="-128"/>
              <a:ea typeface="ＭＳ Ｐゴシック" panose="020B0600070205080204" pitchFamily="50" charset="-128"/>
            </a:rPr>
            <a:t>円増加している。これは、とみか元気振興券換金負担金や可茂消防事務組合への分賦金などが前年度より増加したことが主な要因である。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44,251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15,451</a:t>
          </a:r>
          <a:r>
            <a:rPr kumimoji="1" lang="ja-JP" altLang="en-US" sz="1300">
              <a:latin typeface="ＭＳ Ｐゴシック" panose="020B0600070205080204" pitchFamily="50" charset="-128"/>
              <a:ea typeface="ＭＳ Ｐゴシック" panose="020B0600070205080204" pitchFamily="50" charset="-128"/>
            </a:rPr>
            <a:t>円減少している。これは、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社会資本整備総合交付金事業（道路分）の事業費が前年度より減少したことが主な要因である。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latin typeface="ＭＳ Ｐゴシック" panose="020B0600070205080204" pitchFamily="50" charset="-128"/>
              <a:ea typeface="ＭＳ Ｐゴシック" panose="020B0600070205080204" pitchFamily="50" charset="-128"/>
            </a:rPr>
            <a:t>積立金は住民一人当たり</a:t>
          </a:r>
          <a:r>
            <a:rPr kumimoji="1" lang="en-US" altLang="ja-JP" sz="1300">
              <a:latin typeface="ＭＳ Ｐゴシック" panose="020B0600070205080204" pitchFamily="50" charset="-128"/>
              <a:ea typeface="ＭＳ Ｐゴシック" panose="020B0600070205080204" pitchFamily="50" charset="-128"/>
            </a:rPr>
            <a:t>18,349</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37,448</a:t>
          </a:r>
          <a:r>
            <a:rPr kumimoji="1" lang="ja-JP" altLang="en-US" sz="1300">
              <a:latin typeface="ＭＳ Ｐゴシック" panose="020B0600070205080204" pitchFamily="50" charset="-128"/>
              <a:ea typeface="ＭＳ Ｐゴシック" panose="020B0600070205080204" pitchFamily="50" charset="-128"/>
            </a:rPr>
            <a:t>円減少している。これは、財政調整基金への積立額が前年度より大幅に減少したことが主な要因である。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5,760
5,594
16.82
3,384,441
3,237,588
144,820
2,257,117
1,540,674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76563</xdr:rowOff>
    </xdr:from>
    <xdr:to>
      <xdr:col>24</xdr:col>
      <xdr:colOff>63500</xdr:colOff>
      <xdr:row>36</xdr:row>
      <xdr:rowOff>96266</xdr:rowOff>
    </xdr:to>
    <xdr:cxnSp macro="">
      <xdr:nvCxnSpPr>
        <xdr:cNvPr id="63" name="直線コネクタ 62"/>
        <xdr:cNvCxnSpPr/>
      </xdr:nvCxnSpPr>
      <xdr:spPr>
        <a:xfrm>
          <a:off x="3797300" y="6248763"/>
          <a:ext cx="838200" cy="19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14894</xdr:rowOff>
    </xdr:from>
    <xdr:ext cx="469744" cy="259045"/>
    <xdr:sp macro="" textlink="">
      <xdr:nvSpPr>
        <xdr:cNvPr id="64" name="議会費平均値テキスト"/>
        <xdr:cNvSpPr txBox="1"/>
      </xdr:nvSpPr>
      <xdr:spPr>
        <a:xfrm>
          <a:off x="4686300" y="5844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68290</xdr:rowOff>
    </xdr:from>
    <xdr:to>
      <xdr:col>19</xdr:col>
      <xdr:colOff>177800</xdr:colOff>
      <xdr:row>36</xdr:row>
      <xdr:rowOff>76563</xdr:rowOff>
    </xdr:to>
    <xdr:cxnSp macro="">
      <xdr:nvCxnSpPr>
        <xdr:cNvPr id="66" name="直線コネクタ 65"/>
        <xdr:cNvCxnSpPr/>
      </xdr:nvCxnSpPr>
      <xdr:spPr>
        <a:xfrm>
          <a:off x="2908300" y="6240490"/>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147155</xdr:rowOff>
    </xdr:from>
    <xdr:ext cx="469744" cy="259045"/>
    <xdr:sp macro="" textlink="">
      <xdr:nvSpPr>
        <xdr:cNvPr id="68" name="テキスト ボックス 67"/>
        <xdr:cNvSpPr txBox="1"/>
      </xdr:nvSpPr>
      <xdr:spPr>
        <a:xfrm>
          <a:off x="3562428" y="580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68290</xdr:rowOff>
    </xdr:from>
    <xdr:to>
      <xdr:col>15</xdr:col>
      <xdr:colOff>50800</xdr:colOff>
      <xdr:row>36</xdr:row>
      <xdr:rowOff>73079</xdr:rowOff>
    </xdr:to>
    <xdr:cxnSp macro="">
      <xdr:nvCxnSpPr>
        <xdr:cNvPr id="69" name="直線コネクタ 68"/>
        <xdr:cNvCxnSpPr/>
      </xdr:nvCxnSpPr>
      <xdr:spPr>
        <a:xfrm flipV="1">
          <a:off x="2019300" y="6240490"/>
          <a:ext cx="8890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165988</xdr:rowOff>
    </xdr:from>
    <xdr:ext cx="469744" cy="259045"/>
    <xdr:sp macro="" textlink="">
      <xdr:nvSpPr>
        <xdr:cNvPr id="71" name="テキスト ボックス 70"/>
        <xdr:cNvSpPr txBox="1"/>
      </xdr:nvSpPr>
      <xdr:spPr>
        <a:xfrm>
          <a:off x="2673428" y="582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73079</xdr:rowOff>
    </xdr:from>
    <xdr:to>
      <xdr:col>10</xdr:col>
      <xdr:colOff>114300</xdr:colOff>
      <xdr:row>36</xdr:row>
      <xdr:rowOff>123807</xdr:rowOff>
    </xdr:to>
    <xdr:cxnSp macro="">
      <xdr:nvCxnSpPr>
        <xdr:cNvPr id="72" name="直線コネクタ 71"/>
        <xdr:cNvCxnSpPr/>
      </xdr:nvCxnSpPr>
      <xdr:spPr>
        <a:xfrm flipV="1">
          <a:off x="1130300" y="6245279"/>
          <a:ext cx="889000" cy="5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134311</xdr:rowOff>
    </xdr:from>
    <xdr:ext cx="469744" cy="259045"/>
    <xdr:sp macro="" textlink="">
      <xdr:nvSpPr>
        <xdr:cNvPr id="74" name="テキスト ボックス 73"/>
        <xdr:cNvSpPr txBox="1"/>
      </xdr:nvSpPr>
      <xdr:spPr>
        <a:xfrm>
          <a:off x="1784428" y="579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167512</xdr:rowOff>
    </xdr:from>
    <xdr:ext cx="469744" cy="259045"/>
    <xdr:sp macro="" textlink="">
      <xdr:nvSpPr>
        <xdr:cNvPr id="76" name="テキスト ボックス 75"/>
        <xdr:cNvSpPr txBox="1"/>
      </xdr:nvSpPr>
      <xdr:spPr>
        <a:xfrm>
          <a:off x="895428"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45466</xdr:rowOff>
    </xdr:from>
    <xdr:to>
      <xdr:col>24</xdr:col>
      <xdr:colOff>114300</xdr:colOff>
      <xdr:row>36</xdr:row>
      <xdr:rowOff>147066</xdr:rowOff>
    </xdr:to>
    <xdr:sp macro="" textlink="">
      <xdr:nvSpPr>
        <xdr:cNvPr id="82" name="楕円 81"/>
        <xdr:cNvSpPr/>
      </xdr:nvSpPr>
      <xdr:spPr>
        <a:xfrm>
          <a:off x="4584700" y="621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23893</xdr:rowOff>
    </xdr:from>
    <xdr:ext cx="469744" cy="259045"/>
    <xdr:sp macro="" textlink="">
      <xdr:nvSpPr>
        <xdr:cNvPr id="83" name="議会費該当値テキスト"/>
        <xdr:cNvSpPr txBox="1"/>
      </xdr:nvSpPr>
      <xdr:spPr>
        <a:xfrm>
          <a:off x="4686300"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25763</xdr:rowOff>
    </xdr:from>
    <xdr:to>
      <xdr:col>20</xdr:col>
      <xdr:colOff>38100</xdr:colOff>
      <xdr:row>36</xdr:row>
      <xdr:rowOff>127363</xdr:rowOff>
    </xdr:to>
    <xdr:sp macro="" textlink="">
      <xdr:nvSpPr>
        <xdr:cNvPr id="84" name="楕円 83"/>
        <xdr:cNvSpPr/>
      </xdr:nvSpPr>
      <xdr:spPr>
        <a:xfrm>
          <a:off x="3746500" y="619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118490</xdr:rowOff>
    </xdr:from>
    <xdr:ext cx="469744" cy="259045"/>
    <xdr:sp macro="" textlink="">
      <xdr:nvSpPr>
        <xdr:cNvPr id="85" name="テキスト ボックス 84"/>
        <xdr:cNvSpPr txBox="1"/>
      </xdr:nvSpPr>
      <xdr:spPr>
        <a:xfrm>
          <a:off x="3562428" y="629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17490</xdr:rowOff>
    </xdr:from>
    <xdr:to>
      <xdr:col>15</xdr:col>
      <xdr:colOff>101600</xdr:colOff>
      <xdr:row>36</xdr:row>
      <xdr:rowOff>119090</xdr:rowOff>
    </xdr:to>
    <xdr:sp macro="" textlink="">
      <xdr:nvSpPr>
        <xdr:cNvPr id="86" name="楕円 85"/>
        <xdr:cNvSpPr/>
      </xdr:nvSpPr>
      <xdr:spPr>
        <a:xfrm>
          <a:off x="2857500" y="618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110217</xdr:rowOff>
    </xdr:from>
    <xdr:ext cx="469744" cy="259045"/>
    <xdr:sp macro="" textlink="">
      <xdr:nvSpPr>
        <xdr:cNvPr id="87" name="テキスト ボックス 86"/>
        <xdr:cNvSpPr txBox="1"/>
      </xdr:nvSpPr>
      <xdr:spPr>
        <a:xfrm>
          <a:off x="2673428" y="628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22279</xdr:rowOff>
    </xdr:from>
    <xdr:to>
      <xdr:col>10</xdr:col>
      <xdr:colOff>165100</xdr:colOff>
      <xdr:row>36</xdr:row>
      <xdr:rowOff>123879</xdr:rowOff>
    </xdr:to>
    <xdr:sp macro="" textlink="">
      <xdr:nvSpPr>
        <xdr:cNvPr id="88" name="楕円 87"/>
        <xdr:cNvSpPr/>
      </xdr:nvSpPr>
      <xdr:spPr>
        <a:xfrm>
          <a:off x="1968500" y="619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115006</xdr:rowOff>
    </xdr:from>
    <xdr:ext cx="469744" cy="259045"/>
    <xdr:sp macro="" textlink="">
      <xdr:nvSpPr>
        <xdr:cNvPr id="89" name="テキスト ボックス 88"/>
        <xdr:cNvSpPr txBox="1"/>
      </xdr:nvSpPr>
      <xdr:spPr>
        <a:xfrm>
          <a:off x="1784428" y="62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73007</xdr:rowOff>
    </xdr:from>
    <xdr:to>
      <xdr:col>6</xdr:col>
      <xdr:colOff>38100</xdr:colOff>
      <xdr:row>37</xdr:row>
      <xdr:rowOff>3157</xdr:rowOff>
    </xdr:to>
    <xdr:sp macro="" textlink="">
      <xdr:nvSpPr>
        <xdr:cNvPr id="90" name="楕円 89"/>
        <xdr:cNvSpPr/>
      </xdr:nvSpPr>
      <xdr:spPr>
        <a:xfrm>
          <a:off x="1079500" y="624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165734</xdr:rowOff>
    </xdr:from>
    <xdr:ext cx="469744" cy="259045"/>
    <xdr:sp macro="" textlink="">
      <xdr:nvSpPr>
        <xdr:cNvPr id="91" name="テキスト ボックス 90"/>
        <xdr:cNvSpPr txBox="1"/>
      </xdr:nvSpPr>
      <xdr:spPr>
        <a:xfrm>
          <a:off x="895428" y="633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111761</xdr:rowOff>
    </xdr:from>
    <xdr:to>
      <xdr:col>24</xdr:col>
      <xdr:colOff>63500</xdr:colOff>
      <xdr:row>58</xdr:row>
      <xdr:rowOff>138930</xdr:rowOff>
    </xdr:to>
    <xdr:cxnSp macro="">
      <xdr:nvCxnSpPr>
        <xdr:cNvPr id="120" name="直線コネクタ 119"/>
        <xdr:cNvCxnSpPr/>
      </xdr:nvCxnSpPr>
      <xdr:spPr>
        <a:xfrm>
          <a:off x="3797300" y="10055861"/>
          <a:ext cx="838200" cy="2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78475</xdr:rowOff>
    </xdr:from>
    <xdr:to>
      <xdr:col>19</xdr:col>
      <xdr:colOff>177800</xdr:colOff>
      <xdr:row>58</xdr:row>
      <xdr:rowOff>111761</xdr:rowOff>
    </xdr:to>
    <xdr:cxnSp macro="">
      <xdr:nvCxnSpPr>
        <xdr:cNvPr id="123" name="直線コネクタ 122"/>
        <xdr:cNvCxnSpPr/>
      </xdr:nvCxnSpPr>
      <xdr:spPr>
        <a:xfrm>
          <a:off x="2908300" y="10022575"/>
          <a:ext cx="889000" cy="3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78475</xdr:rowOff>
    </xdr:from>
    <xdr:to>
      <xdr:col>15</xdr:col>
      <xdr:colOff>50800</xdr:colOff>
      <xdr:row>58</xdr:row>
      <xdr:rowOff>151656</xdr:rowOff>
    </xdr:to>
    <xdr:cxnSp macro="">
      <xdr:nvCxnSpPr>
        <xdr:cNvPr id="126" name="直線コネクタ 125"/>
        <xdr:cNvCxnSpPr/>
      </xdr:nvCxnSpPr>
      <xdr:spPr>
        <a:xfrm flipV="1">
          <a:off x="2019300" y="10022575"/>
          <a:ext cx="889000" cy="7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169825</xdr:rowOff>
    </xdr:from>
    <xdr:to>
      <xdr:col>10</xdr:col>
      <xdr:colOff>114300</xdr:colOff>
      <xdr:row>58</xdr:row>
      <xdr:rowOff>151656</xdr:rowOff>
    </xdr:to>
    <xdr:cxnSp macro="">
      <xdr:nvCxnSpPr>
        <xdr:cNvPr id="129" name="直線コネクタ 128"/>
        <xdr:cNvCxnSpPr/>
      </xdr:nvCxnSpPr>
      <xdr:spPr>
        <a:xfrm>
          <a:off x="1130300" y="9942475"/>
          <a:ext cx="889000" cy="15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159954</xdr:rowOff>
    </xdr:from>
    <xdr:ext cx="599010" cy="259045"/>
    <xdr:sp macro="" textlink="">
      <xdr:nvSpPr>
        <xdr:cNvPr id="133" name="テキスト ボックス 132"/>
        <xdr:cNvSpPr txBox="1"/>
      </xdr:nvSpPr>
      <xdr:spPr>
        <a:xfrm>
          <a:off x="830795" y="10104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88130</xdr:rowOff>
    </xdr:from>
    <xdr:to>
      <xdr:col>24</xdr:col>
      <xdr:colOff>114300</xdr:colOff>
      <xdr:row>59</xdr:row>
      <xdr:rowOff>18280</xdr:rowOff>
    </xdr:to>
    <xdr:sp macro="" textlink="">
      <xdr:nvSpPr>
        <xdr:cNvPr id="139" name="楕円 138"/>
        <xdr:cNvSpPr/>
      </xdr:nvSpPr>
      <xdr:spPr>
        <a:xfrm>
          <a:off x="4584700" y="10032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3057</xdr:rowOff>
    </xdr:from>
    <xdr:ext cx="599010" cy="259045"/>
    <xdr:sp macro="" textlink="">
      <xdr:nvSpPr>
        <xdr:cNvPr id="140" name="総務費該当値テキスト"/>
        <xdr:cNvSpPr txBox="1"/>
      </xdr:nvSpPr>
      <xdr:spPr>
        <a:xfrm>
          <a:off x="4686300" y="9947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60961</xdr:rowOff>
    </xdr:from>
    <xdr:to>
      <xdr:col>20</xdr:col>
      <xdr:colOff>38100</xdr:colOff>
      <xdr:row>58</xdr:row>
      <xdr:rowOff>162561</xdr:rowOff>
    </xdr:to>
    <xdr:sp macro="" textlink="">
      <xdr:nvSpPr>
        <xdr:cNvPr id="141" name="楕円 140"/>
        <xdr:cNvSpPr/>
      </xdr:nvSpPr>
      <xdr:spPr>
        <a:xfrm>
          <a:off x="3746500" y="100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153688</xdr:rowOff>
    </xdr:from>
    <xdr:ext cx="599010" cy="259045"/>
    <xdr:sp macro="" textlink="">
      <xdr:nvSpPr>
        <xdr:cNvPr id="142" name="テキスト ボックス 141"/>
        <xdr:cNvSpPr txBox="1"/>
      </xdr:nvSpPr>
      <xdr:spPr>
        <a:xfrm>
          <a:off x="3497795" y="1009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27675</xdr:rowOff>
    </xdr:from>
    <xdr:to>
      <xdr:col>15</xdr:col>
      <xdr:colOff>101600</xdr:colOff>
      <xdr:row>58</xdr:row>
      <xdr:rowOff>129275</xdr:rowOff>
    </xdr:to>
    <xdr:sp macro="" textlink="">
      <xdr:nvSpPr>
        <xdr:cNvPr id="143" name="楕円 142"/>
        <xdr:cNvSpPr/>
      </xdr:nvSpPr>
      <xdr:spPr>
        <a:xfrm>
          <a:off x="2857500" y="99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120402</xdr:rowOff>
    </xdr:from>
    <xdr:ext cx="599010" cy="259045"/>
    <xdr:sp macro="" textlink="">
      <xdr:nvSpPr>
        <xdr:cNvPr id="144" name="テキスト ボックス 143"/>
        <xdr:cNvSpPr txBox="1"/>
      </xdr:nvSpPr>
      <xdr:spPr>
        <a:xfrm>
          <a:off x="2608795" y="10064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100856</xdr:rowOff>
    </xdr:from>
    <xdr:to>
      <xdr:col>10</xdr:col>
      <xdr:colOff>165100</xdr:colOff>
      <xdr:row>59</xdr:row>
      <xdr:rowOff>31006</xdr:rowOff>
    </xdr:to>
    <xdr:sp macro="" textlink="">
      <xdr:nvSpPr>
        <xdr:cNvPr id="145" name="楕円 144"/>
        <xdr:cNvSpPr/>
      </xdr:nvSpPr>
      <xdr:spPr>
        <a:xfrm>
          <a:off x="1968500" y="1004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22133</xdr:rowOff>
    </xdr:from>
    <xdr:ext cx="534377" cy="259045"/>
    <xdr:sp macro="" textlink="">
      <xdr:nvSpPr>
        <xdr:cNvPr id="146" name="テキスト ボックス 145"/>
        <xdr:cNvSpPr txBox="1"/>
      </xdr:nvSpPr>
      <xdr:spPr>
        <a:xfrm>
          <a:off x="1752111" y="10137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119025</xdr:rowOff>
    </xdr:from>
    <xdr:to>
      <xdr:col>6</xdr:col>
      <xdr:colOff>38100</xdr:colOff>
      <xdr:row>58</xdr:row>
      <xdr:rowOff>49175</xdr:rowOff>
    </xdr:to>
    <xdr:sp macro="" textlink="">
      <xdr:nvSpPr>
        <xdr:cNvPr id="147" name="楕円 146"/>
        <xdr:cNvSpPr/>
      </xdr:nvSpPr>
      <xdr:spPr>
        <a:xfrm>
          <a:off x="1079500" y="98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65702</xdr:rowOff>
    </xdr:from>
    <xdr:ext cx="599010" cy="259045"/>
    <xdr:sp macro="" textlink="">
      <xdr:nvSpPr>
        <xdr:cNvPr id="148" name="テキスト ボックス 147"/>
        <xdr:cNvSpPr txBox="1"/>
      </xdr:nvSpPr>
      <xdr:spPr>
        <a:xfrm>
          <a:off x="830795" y="9666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20676</xdr:rowOff>
    </xdr:from>
    <xdr:to>
      <xdr:col>24</xdr:col>
      <xdr:colOff>63500</xdr:colOff>
      <xdr:row>76</xdr:row>
      <xdr:rowOff>40968</xdr:rowOff>
    </xdr:to>
    <xdr:cxnSp macro="">
      <xdr:nvCxnSpPr>
        <xdr:cNvPr id="178" name="直線コネクタ 177"/>
        <xdr:cNvCxnSpPr/>
      </xdr:nvCxnSpPr>
      <xdr:spPr>
        <a:xfrm>
          <a:off x="3797300" y="13050876"/>
          <a:ext cx="8382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20676</xdr:rowOff>
    </xdr:from>
    <xdr:to>
      <xdr:col>19</xdr:col>
      <xdr:colOff>177800</xdr:colOff>
      <xdr:row>77</xdr:row>
      <xdr:rowOff>68407</xdr:rowOff>
    </xdr:to>
    <xdr:cxnSp macro="">
      <xdr:nvCxnSpPr>
        <xdr:cNvPr id="181" name="直線コネクタ 180"/>
        <xdr:cNvCxnSpPr/>
      </xdr:nvCxnSpPr>
      <xdr:spPr>
        <a:xfrm flipV="1">
          <a:off x="2908300" y="13050876"/>
          <a:ext cx="889000" cy="21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68407</xdr:rowOff>
    </xdr:from>
    <xdr:to>
      <xdr:col>15</xdr:col>
      <xdr:colOff>50800</xdr:colOff>
      <xdr:row>77</xdr:row>
      <xdr:rowOff>137018</xdr:rowOff>
    </xdr:to>
    <xdr:cxnSp macro="">
      <xdr:nvCxnSpPr>
        <xdr:cNvPr id="184" name="直線コネクタ 183"/>
        <xdr:cNvCxnSpPr/>
      </xdr:nvCxnSpPr>
      <xdr:spPr>
        <a:xfrm flipV="1">
          <a:off x="2019300" y="13270057"/>
          <a:ext cx="889000" cy="6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137018</xdr:rowOff>
    </xdr:from>
    <xdr:to>
      <xdr:col>10</xdr:col>
      <xdr:colOff>114300</xdr:colOff>
      <xdr:row>78</xdr:row>
      <xdr:rowOff>21628</xdr:rowOff>
    </xdr:to>
    <xdr:cxnSp macro="">
      <xdr:nvCxnSpPr>
        <xdr:cNvPr id="187" name="直線コネクタ 186"/>
        <xdr:cNvCxnSpPr/>
      </xdr:nvCxnSpPr>
      <xdr:spPr>
        <a:xfrm flipV="1">
          <a:off x="1130300" y="13338668"/>
          <a:ext cx="889000" cy="5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161618</xdr:rowOff>
    </xdr:from>
    <xdr:to>
      <xdr:col>24</xdr:col>
      <xdr:colOff>114300</xdr:colOff>
      <xdr:row>76</xdr:row>
      <xdr:rowOff>91768</xdr:rowOff>
    </xdr:to>
    <xdr:sp macro="" textlink="">
      <xdr:nvSpPr>
        <xdr:cNvPr id="197" name="楕円 196"/>
        <xdr:cNvSpPr/>
      </xdr:nvSpPr>
      <xdr:spPr>
        <a:xfrm>
          <a:off x="4584700" y="1302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140045</xdr:rowOff>
    </xdr:from>
    <xdr:ext cx="599010" cy="259045"/>
    <xdr:sp macro="" textlink="">
      <xdr:nvSpPr>
        <xdr:cNvPr id="198" name="民生費該当値テキスト"/>
        <xdr:cNvSpPr txBox="1"/>
      </xdr:nvSpPr>
      <xdr:spPr>
        <a:xfrm>
          <a:off x="4686300" y="12998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141325</xdr:rowOff>
    </xdr:from>
    <xdr:to>
      <xdr:col>20</xdr:col>
      <xdr:colOff>38100</xdr:colOff>
      <xdr:row>76</xdr:row>
      <xdr:rowOff>71475</xdr:rowOff>
    </xdr:to>
    <xdr:sp macro="" textlink="">
      <xdr:nvSpPr>
        <xdr:cNvPr id="199" name="楕円 198"/>
        <xdr:cNvSpPr/>
      </xdr:nvSpPr>
      <xdr:spPr>
        <a:xfrm>
          <a:off x="3746500" y="1300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62603</xdr:rowOff>
    </xdr:from>
    <xdr:ext cx="599010" cy="259045"/>
    <xdr:sp macro="" textlink="">
      <xdr:nvSpPr>
        <xdr:cNvPr id="200" name="テキスト ボックス 199"/>
        <xdr:cNvSpPr txBox="1"/>
      </xdr:nvSpPr>
      <xdr:spPr>
        <a:xfrm>
          <a:off x="3497795" y="13092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17607</xdr:rowOff>
    </xdr:from>
    <xdr:to>
      <xdr:col>15</xdr:col>
      <xdr:colOff>101600</xdr:colOff>
      <xdr:row>77</xdr:row>
      <xdr:rowOff>119207</xdr:rowOff>
    </xdr:to>
    <xdr:sp macro="" textlink="">
      <xdr:nvSpPr>
        <xdr:cNvPr id="201" name="楕円 200"/>
        <xdr:cNvSpPr/>
      </xdr:nvSpPr>
      <xdr:spPr>
        <a:xfrm>
          <a:off x="2857500" y="132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110334</xdr:rowOff>
    </xdr:from>
    <xdr:ext cx="599010" cy="259045"/>
    <xdr:sp macro="" textlink="">
      <xdr:nvSpPr>
        <xdr:cNvPr id="202" name="テキスト ボックス 201"/>
        <xdr:cNvSpPr txBox="1"/>
      </xdr:nvSpPr>
      <xdr:spPr>
        <a:xfrm>
          <a:off x="2608795" y="13311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86218</xdr:rowOff>
    </xdr:from>
    <xdr:to>
      <xdr:col>10</xdr:col>
      <xdr:colOff>165100</xdr:colOff>
      <xdr:row>78</xdr:row>
      <xdr:rowOff>16368</xdr:rowOff>
    </xdr:to>
    <xdr:sp macro="" textlink="">
      <xdr:nvSpPr>
        <xdr:cNvPr id="203" name="楕円 202"/>
        <xdr:cNvSpPr/>
      </xdr:nvSpPr>
      <xdr:spPr>
        <a:xfrm>
          <a:off x="1968500" y="13287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7495</xdr:rowOff>
    </xdr:from>
    <xdr:ext cx="599010" cy="259045"/>
    <xdr:sp macro="" textlink="">
      <xdr:nvSpPr>
        <xdr:cNvPr id="204" name="テキスト ボックス 203"/>
        <xdr:cNvSpPr txBox="1"/>
      </xdr:nvSpPr>
      <xdr:spPr>
        <a:xfrm>
          <a:off x="1719795" y="13380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142278</xdr:rowOff>
    </xdr:from>
    <xdr:to>
      <xdr:col>6</xdr:col>
      <xdr:colOff>38100</xdr:colOff>
      <xdr:row>78</xdr:row>
      <xdr:rowOff>72428</xdr:rowOff>
    </xdr:to>
    <xdr:sp macro="" textlink="">
      <xdr:nvSpPr>
        <xdr:cNvPr id="205" name="楕円 204"/>
        <xdr:cNvSpPr/>
      </xdr:nvSpPr>
      <xdr:spPr>
        <a:xfrm>
          <a:off x="1079500" y="1334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63555</xdr:rowOff>
    </xdr:from>
    <xdr:ext cx="599010" cy="259045"/>
    <xdr:sp macro="" textlink="">
      <xdr:nvSpPr>
        <xdr:cNvPr id="206" name="テキスト ボックス 205"/>
        <xdr:cNvSpPr txBox="1"/>
      </xdr:nvSpPr>
      <xdr:spPr>
        <a:xfrm>
          <a:off x="830795" y="13436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62509</xdr:rowOff>
    </xdr:from>
    <xdr:to>
      <xdr:col>24</xdr:col>
      <xdr:colOff>63500</xdr:colOff>
      <xdr:row>97</xdr:row>
      <xdr:rowOff>91839</xdr:rowOff>
    </xdr:to>
    <xdr:cxnSp macro="">
      <xdr:nvCxnSpPr>
        <xdr:cNvPr id="235" name="直線コネクタ 234"/>
        <xdr:cNvCxnSpPr/>
      </xdr:nvCxnSpPr>
      <xdr:spPr>
        <a:xfrm>
          <a:off x="3797300" y="16693159"/>
          <a:ext cx="838200" cy="2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112203</xdr:rowOff>
    </xdr:from>
    <xdr:ext cx="534377" cy="259045"/>
    <xdr:sp macro="" textlink="">
      <xdr:nvSpPr>
        <xdr:cNvPr id="236" name="衛生費平均値テキスト"/>
        <xdr:cNvSpPr txBox="1"/>
      </xdr:nvSpPr>
      <xdr:spPr>
        <a:xfrm>
          <a:off x="4686300" y="1622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62509</xdr:rowOff>
    </xdr:from>
    <xdr:to>
      <xdr:col>19</xdr:col>
      <xdr:colOff>177800</xdr:colOff>
      <xdr:row>97</xdr:row>
      <xdr:rowOff>140469</xdr:rowOff>
    </xdr:to>
    <xdr:cxnSp macro="">
      <xdr:nvCxnSpPr>
        <xdr:cNvPr id="238" name="直線コネクタ 237"/>
        <xdr:cNvCxnSpPr/>
      </xdr:nvCxnSpPr>
      <xdr:spPr>
        <a:xfrm flipV="1">
          <a:off x="2908300" y="16693159"/>
          <a:ext cx="889000" cy="7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56661</xdr:rowOff>
    </xdr:from>
    <xdr:ext cx="534377" cy="259045"/>
    <xdr:sp macro="" textlink="">
      <xdr:nvSpPr>
        <xdr:cNvPr id="240" name="テキスト ボックス 239"/>
        <xdr:cNvSpPr txBox="1"/>
      </xdr:nvSpPr>
      <xdr:spPr>
        <a:xfrm>
          <a:off x="3530111" y="1617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140469</xdr:rowOff>
    </xdr:from>
    <xdr:to>
      <xdr:col>15</xdr:col>
      <xdr:colOff>50800</xdr:colOff>
      <xdr:row>97</xdr:row>
      <xdr:rowOff>166705</xdr:rowOff>
    </xdr:to>
    <xdr:cxnSp macro="">
      <xdr:nvCxnSpPr>
        <xdr:cNvPr id="241" name="直線コネクタ 240"/>
        <xdr:cNvCxnSpPr/>
      </xdr:nvCxnSpPr>
      <xdr:spPr>
        <a:xfrm flipV="1">
          <a:off x="2019300" y="16771119"/>
          <a:ext cx="889000" cy="2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101429</xdr:rowOff>
    </xdr:from>
    <xdr:ext cx="534377" cy="259045"/>
    <xdr:sp macro="" textlink="">
      <xdr:nvSpPr>
        <xdr:cNvPr id="243" name="テキスト ボックス 242"/>
        <xdr:cNvSpPr txBox="1"/>
      </xdr:nvSpPr>
      <xdr:spPr>
        <a:xfrm>
          <a:off x="2641111" y="1621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162895</xdr:rowOff>
    </xdr:from>
    <xdr:to>
      <xdr:col>10</xdr:col>
      <xdr:colOff>114300</xdr:colOff>
      <xdr:row>97</xdr:row>
      <xdr:rowOff>166705</xdr:rowOff>
    </xdr:to>
    <xdr:cxnSp macro="">
      <xdr:nvCxnSpPr>
        <xdr:cNvPr id="244" name="直線コネクタ 243"/>
        <xdr:cNvCxnSpPr/>
      </xdr:nvCxnSpPr>
      <xdr:spPr>
        <a:xfrm>
          <a:off x="1130300" y="16793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134591</xdr:rowOff>
    </xdr:from>
    <xdr:ext cx="534377" cy="259045"/>
    <xdr:sp macro="" textlink="">
      <xdr:nvSpPr>
        <xdr:cNvPr id="246" name="テキスト ボックス 245"/>
        <xdr:cNvSpPr txBox="1"/>
      </xdr:nvSpPr>
      <xdr:spPr>
        <a:xfrm>
          <a:off x="1752111" y="1625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4022</xdr:rowOff>
    </xdr:from>
    <xdr:ext cx="534377" cy="259045"/>
    <xdr:sp macro="" textlink="">
      <xdr:nvSpPr>
        <xdr:cNvPr id="248" name="テキスト ボックス 247"/>
        <xdr:cNvSpPr txBox="1"/>
      </xdr:nvSpPr>
      <xdr:spPr>
        <a:xfrm>
          <a:off x="863111" y="162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41039</xdr:rowOff>
    </xdr:from>
    <xdr:to>
      <xdr:col>24</xdr:col>
      <xdr:colOff>114300</xdr:colOff>
      <xdr:row>97</xdr:row>
      <xdr:rowOff>142639</xdr:rowOff>
    </xdr:to>
    <xdr:sp macro="" textlink="">
      <xdr:nvSpPr>
        <xdr:cNvPr id="254" name="楕円 253"/>
        <xdr:cNvSpPr/>
      </xdr:nvSpPr>
      <xdr:spPr>
        <a:xfrm>
          <a:off x="4584700" y="1667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127416</xdr:rowOff>
    </xdr:from>
    <xdr:ext cx="534377" cy="259045"/>
    <xdr:sp macro="" textlink="">
      <xdr:nvSpPr>
        <xdr:cNvPr id="255" name="衛生費該当値テキスト"/>
        <xdr:cNvSpPr txBox="1"/>
      </xdr:nvSpPr>
      <xdr:spPr>
        <a:xfrm>
          <a:off x="4686300" y="1658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11709</xdr:rowOff>
    </xdr:from>
    <xdr:to>
      <xdr:col>20</xdr:col>
      <xdr:colOff>38100</xdr:colOff>
      <xdr:row>97</xdr:row>
      <xdr:rowOff>113309</xdr:rowOff>
    </xdr:to>
    <xdr:sp macro="" textlink="">
      <xdr:nvSpPr>
        <xdr:cNvPr id="256" name="楕円 255"/>
        <xdr:cNvSpPr/>
      </xdr:nvSpPr>
      <xdr:spPr>
        <a:xfrm>
          <a:off x="3746500" y="1664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104436</xdr:rowOff>
    </xdr:from>
    <xdr:ext cx="534377" cy="259045"/>
    <xdr:sp macro="" textlink="">
      <xdr:nvSpPr>
        <xdr:cNvPr id="257" name="テキスト ボックス 256"/>
        <xdr:cNvSpPr txBox="1"/>
      </xdr:nvSpPr>
      <xdr:spPr>
        <a:xfrm>
          <a:off x="3530111" y="1673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89669</xdr:rowOff>
    </xdr:from>
    <xdr:to>
      <xdr:col>15</xdr:col>
      <xdr:colOff>101600</xdr:colOff>
      <xdr:row>98</xdr:row>
      <xdr:rowOff>19819</xdr:rowOff>
    </xdr:to>
    <xdr:sp macro="" textlink="">
      <xdr:nvSpPr>
        <xdr:cNvPr id="258" name="楕円 257"/>
        <xdr:cNvSpPr/>
      </xdr:nvSpPr>
      <xdr:spPr>
        <a:xfrm>
          <a:off x="2857500" y="1672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10946</xdr:rowOff>
    </xdr:from>
    <xdr:ext cx="534377" cy="259045"/>
    <xdr:sp macro="" textlink="">
      <xdr:nvSpPr>
        <xdr:cNvPr id="259" name="テキスト ボックス 258"/>
        <xdr:cNvSpPr txBox="1"/>
      </xdr:nvSpPr>
      <xdr:spPr>
        <a:xfrm>
          <a:off x="2641111" y="1681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115905</xdr:rowOff>
    </xdr:from>
    <xdr:to>
      <xdr:col>10</xdr:col>
      <xdr:colOff>165100</xdr:colOff>
      <xdr:row>98</xdr:row>
      <xdr:rowOff>46055</xdr:rowOff>
    </xdr:to>
    <xdr:sp macro="" textlink="">
      <xdr:nvSpPr>
        <xdr:cNvPr id="260" name="楕円 259"/>
        <xdr:cNvSpPr/>
      </xdr:nvSpPr>
      <xdr:spPr>
        <a:xfrm>
          <a:off x="1968500" y="16746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37182</xdr:rowOff>
    </xdr:from>
    <xdr:ext cx="534377" cy="259045"/>
    <xdr:sp macro="" textlink="">
      <xdr:nvSpPr>
        <xdr:cNvPr id="261" name="テキスト ボックス 260"/>
        <xdr:cNvSpPr txBox="1"/>
      </xdr:nvSpPr>
      <xdr:spPr>
        <a:xfrm>
          <a:off x="1752111" y="1683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112095</xdr:rowOff>
    </xdr:from>
    <xdr:to>
      <xdr:col>6</xdr:col>
      <xdr:colOff>38100</xdr:colOff>
      <xdr:row>98</xdr:row>
      <xdr:rowOff>42245</xdr:rowOff>
    </xdr:to>
    <xdr:sp macro="" textlink="">
      <xdr:nvSpPr>
        <xdr:cNvPr id="262" name="楕円 261"/>
        <xdr:cNvSpPr/>
      </xdr:nvSpPr>
      <xdr:spPr>
        <a:xfrm>
          <a:off x="1079500" y="167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33372</xdr:rowOff>
    </xdr:from>
    <xdr:ext cx="534377" cy="259045"/>
    <xdr:sp macro="" textlink="">
      <xdr:nvSpPr>
        <xdr:cNvPr id="263" name="テキスト ボックス 262"/>
        <xdr:cNvSpPr txBox="1"/>
      </xdr:nvSpPr>
      <xdr:spPr>
        <a:xfrm>
          <a:off x="863111" y="1683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133006</xdr:rowOff>
    </xdr:from>
    <xdr:to>
      <xdr:col>55</xdr:col>
      <xdr:colOff>0</xdr:colOff>
      <xdr:row>58</xdr:row>
      <xdr:rowOff>148238</xdr:rowOff>
    </xdr:to>
    <xdr:cxnSp macro="">
      <xdr:nvCxnSpPr>
        <xdr:cNvPr id="347" name="直線コネクタ 346"/>
        <xdr:cNvCxnSpPr/>
      </xdr:nvCxnSpPr>
      <xdr:spPr>
        <a:xfrm>
          <a:off x="9639300" y="10077106"/>
          <a:ext cx="838200" cy="1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133006</xdr:rowOff>
    </xdr:from>
    <xdr:to>
      <xdr:col>50</xdr:col>
      <xdr:colOff>114300</xdr:colOff>
      <xdr:row>58</xdr:row>
      <xdr:rowOff>135242</xdr:rowOff>
    </xdr:to>
    <xdr:cxnSp macro="">
      <xdr:nvCxnSpPr>
        <xdr:cNvPr id="350" name="直線コネクタ 349"/>
        <xdr:cNvCxnSpPr/>
      </xdr:nvCxnSpPr>
      <xdr:spPr>
        <a:xfrm flipV="1">
          <a:off x="8750300" y="10077106"/>
          <a:ext cx="889000" cy="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82638</xdr:rowOff>
    </xdr:from>
    <xdr:to>
      <xdr:col>45</xdr:col>
      <xdr:colOff>177800</xdr:colOff>
      <xdr:row>58</xdr:row>
      <xdr:rowOff>135242</xdr:rowOff>
    </xdr:to>
    <xdr:cxnSp macro="">
      <xdr:nvCxnSpPr>
        <xdr:cNvPr id="353" name="直線コネクタ 352"/>
        <xdr:cNvCxnSpPr/>
      </xdr:nvCxnSpPr>
      <xdr:spPr>
        <a:xfrm>
          <a:off x="7861300" y="10026738"/>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39874</xdr:rowOff>
    </xdr:from>
    <xdr:to>
      <xdr:col>41</xdr:col>
      <xdr:colOff>50800</xdr:colOff>
      <xdr:row>58</xdr:row>
      <xdr:rowOff>82638</xdr:rowOff>
    </xdr:to>
    <xdr:cxnSp macro="">
      <xdr:nvCxnSpPr>
        <xdr:cNvPr id="356" name="直線コネクタ 355"/>
        <xdr:cNvCxnSpPr/>
      </xdr:nvCxnSpPr>
      <xdr:spPr>
        <a:xfrm>
          <a:off x="6972300" y="9983974"/>
          <a:ext cx="889000" cy="42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97438</xdr:rowOff>
    </xdr:from>
    <xdr:to>
      <xdr:col>55</xdr:col>
      <xdr:colOff>50800</xdr:colOff>
      <xdr:row>59</xdr:row>
      <xdr:rowOff>27588</xdr:rowOff>
    </xdr:to>
    <xdr:sp macro="" textlink="">
      <xdr:nvSpPr>
        <xdr:cNvPr id="366" name="楕円 365"/>
        <xdr:cNvSpPr/>
      </xdr:nvSpPr>
      <xdr:spPr>
        <a:xfrm>
          <a:off x="10426700" y="1004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12365</xdr:rowOff>
    </xdr:from>
    <xdr:ext cx="534377" cy="259045"/>
    <xdr:sp macro="" textlink="">
      <xdr:nvSpPr>
        <xdr:cNvPr id="367" name="農林水産業費該当値テキスト"/>
        <xdr:cNvSpPr txBox="1"/>
      </xdr:nvSpPr>
      <xdr:spPr>
        <a:xfrm>
          <a:off x="10528300" y="99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82206</xdr:rowOff>
    </xdr:from>
    <xdr:to>
      <xdr:col>50</xdr:col>
      <xdr:colOff>165100</xdr:colOff>
      <xdr:row>59</xdr:row>
      <xdr:rowOff>12356</xdr:rowOff>
    </xdr:to>
    <xdr:sp macro="" textlink="">
      <xdr:nvSpPr>
        <xdr:cNvPr id="368" name="楕円 367"/>
        <xdr:cNvSpPr/>
      </xdr:nvSpPr>
      <xdr:spPr>
        <a:xfrm>
          <a:off x="9588500" y="1002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3483</xdr:rowOff>
    </xdr:from>
    <xdr:ext cx="534377" cy="259045"/>
    <xdr:sp macro="" textlink="">
      <xdr:nvSpPr>
        <xdr:cNvPr id="369" name="テキスト ボックス 368"/>
        <xdr:cNvSpPr txBox="1"/>
      </xdr:nvSpPr>
      <xdr:spPr>
        <a:xfrm>
          <a:off x="9372111" y="1011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84442</xdr:rowOff>
    </xdr:from>
    <xdr:to>
      <xdr:col>46</xdr:col>
      <xdr:colOff>38100</xdr:colOff>
      <xdr:row>59</xdr:row>
      <xdr:rowOff>14592</xdr:rowOff>
    </xdr:to>
    <xdr:sp macro="" textlink="">
      <xdr:nvSpPr>
        <xdr:cNvPr id="370" name="楕円 369"/>
        <xdr:cNvSpPr/>
      </xdr:nvSpPr>
      <xdr:spPr>
        <a:xfrm>
          <a:off x="8699500" y="10028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5719</xdr:rowOff>
    </xdr:from>
    <xdr:ext cx="534377" cy="259045"/>
    <xdr:sp macro="" textlink="">
      <xdr:nvSpPr>
        <xdr:cNvPr id="371" name="テキスト ボックス 370"/>
        <xdr:cNvSpPr txBox="1"/>
      </xdr:nvSpPr>
      <xdr:spPr>
        <a:xfrm>
          <a:off x="8483111" y="1012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31838</xdr:rowOff>
    </xdr:from>
    <xdr:to>
      <xdr:col>41</xdr:col>
      <xdr:colOff>101600</xdr:colOff>
      <xdr:row>58</xdr:row>
      <xdr:rowOff>133438</xdr:rowOff>
    </xdr:to>
    <xdr:sp macro="" textlink="">
      <xdr:nvSpPr>
        <xdr:cNvPr id="372" name="楕円 371"/>
        <xdr:cNvSpPr/>
      </xdr:nvSpPr>
      <xdr:spPr>
        <a:xfrm>
          <a:off x="7810500" y="99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124565</xdr:rowOff>
    </xdr:from>
    <xdr:ext cx="534377" cy="259045"/>
    <xdr:sp macro="" textlink="">
      <xdr:nvSpPr>
        <xdr:cNvPr id="373" name="テキスト ボックス 372"/>
        <xdr:cNvSpPr txBox="1"/>
      </xdr:nvSpPr>
      <xdr:spPr>
        <a:xfrm>
          <a:off x="7594111" y="100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160524</xdr:rowOff>
    </xdr:from>
    <xdr:to>
      <xdr:col>36</xdr:col>
      <xdr:colOff>165100</xdr:colOff>
      <xdr:row>58</xdr:row>
      <xdr:rowOff>90674</xdr:rowOff>
    </xdr:to>
    <xdr:sp macro="" textlink="">
      <xdr:nvSpPr>
        <xdr:cNvPr id="374" name="楕円 373"/>
        <xdr:cNvSpPr/>
      </xdr:nvSpPr>
      <xdr:spPr>
        <a:xfrm>
          <a:off x="6921500" y="993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81801</xdr:rowOff>
    </xdr:from>
    <xdr:ext cx="534377" cy="259045"/>
    <xdr:sp macro="" textlink="">
      <xdr:nvSpPr>
        <xdr:cNvPr id="375" name="テキスト ボックス 374"/>
        <xdr:cNvSpPr txBox="1"/>
      </xdr:nvSpPr>
      <xdr:spPr>
        <a:xfrm>
          <a:off x="6705111" y="1002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42861</xdr:rowOff>
    </xdr:from>
    <xdr:to>
      <xdr:col>55</xdr:col>
      <xdr:colOff>0</xdr:colOff>
      <xdr:row>78</xdr:row>
      <xdr:rowOff>69683</xdr:rowOff>
    </xdr:to>
    <xdr:cxnSp macro="">
      <xdr:nvCxnSpPr>
        <xdr:cNvPr id="406" name="直線コネクタ 405"/>
        <xdr:cNvCxnSpPr/>
      </xdr:nvCxnSpPr>
      <xdr:spPr>
        <a:xfrm flipV="1">
          <a:off x="9639300" y="13415961"/>
          <a:ext cx="838200" cy="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39943</xdr:rowOff>
    </xdr:from>
    <xdr:ext cx="534377" cy="259045"/>
    <xdr:sp macro="" textlink="">
      <xdr:nvSpPr>
        <xdr:cNvPr id="407" name="商工費平均値テキスト"/>
        <xdr:cNvSpPr txBox="1"/>
      </xdr:nvSpPr>
      <xdr:spPr>
        <a:xfrm>
          <a:off x="10528300" y="13070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166643</xdr:rowOff>
    </xdr:from>
    <xdr:to>
      <xdr:col>50</xdr:col>
      <xdr:colOff>114300</xdr:colOff>
      <xdr:row>78</xdr:row>
      <xdr:rowOff>69683</xdr:rowOff>
    </xdr:to>
    <xdr:cxnSp macro="">
      <xdr:nvCxnSpPr>
        <xdr:cNvPr id="409" name="直線コネクタ 408"/>
        <xdr:cNvCxnSpPr/>
      </xdr:nvCxnSpPr>
      <xdr:spPr>
        <a:xfrm>
          <a:off x="8750300" y="13368293"/>
          <a:ext cx="889000" cy="74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155080</xdr:rowOff>
    </xdr:from>
    <xdr:ext cx="534377" cy="259045"/>
    <xdr:sp macro="" textlink="">
      <xdr:nvSpPr>
        <xdr:cNvPr id="411" name="テキスト ボックス 410"/>
        <xdr:cNvSpPr txBox="1"/>
      </xdr:nvSpPr>
      <xdr:spPr>
        <a:xfrm>
          <a:off x="9372111" y="1301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166643</xdr:rowOff>
    </xdr:from>
    <xdr:to>
      <xdr:col>45</xdr:col>
      <xdr:colOff>177800</xdr:colOff>
      <xdr:row>78</xdr:row>
      <xdr:rowOff>156845</xdr:rowOff>
    </xdr:to>
    <xdr:cxnSp macro="">
      <xdr:nvCxnSpPr>
        <xdr:cNvPr id="412" name="直線コネクタ 411"/>
        <xdr:cNvCxnSpPr/>
      </xdr:nvCxnSpPr>
      <xdr:spPr>
        <a:xfrm flipV="1">
          <a:off x="7861300" y="13368293"/>
          <a:ext cx="889000" cy="16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165509</xdr:rowOff>
    </xdr:from>
    <xdr:ext cx="534377" cy="259045"/>
    <xdr:sp macro="" textlink="">
      <xdr:nvSpPr>
        <xdr:cNvPr id="414" name="テキスト ボックス 413"/>
        <xdr:cNvSpPr txBox="1"/>
      </xdr:nvSpPr>
      <xdr:spPr>
        <a:xfrm>
          <a:off x="8483111" y="1302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156845</xdr:rowOff>
    </xdr:from>
    <xdr:to>
      <xdr:col>41</xdr:col>
      <xdr:colOff>50800</xdr:colOff>
      <xdr:row>79</xdr:row>
      <xdr:rowOff>54400</xdr:rowOff>
    </xdr:to>
    <xdr:cxnSp macro="">
      <xdr:nvCxnSpPr>
        <xdr:cNvPr id="415" name="直線コネクタ 414"/>
        <xdr:cNvCxnSpPr/>
      </xdr:nvCxnSpPr>
      <xdr:spPr>
        <a:xfrm flipV="1">
          <a:off x="6972300" y="13529945"/>
          <a:ext cx="889000" cy="69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139448</xdr:rowOff>
    </xdr:from>
    <xdr:ext cx="534377" cy="259045"/>
    <xdr:sp macro="" textlink="">
      <xdr:nvSpPr>
        <xdr:cNvPr id="417" name="テキスト ボックス 416"/>
        <xdr:cNvSpPr txBox="1"/>
      </xdr:nvSpPr>
      <xdr:spPr>
        <a:xfrm>
          <a:off x="7594111" y="1316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136433</xdr:rowOff>
    </xdr:from>
    <xdr:ext cx="534377" cy="259045"/>
    <xdr:sp macro="" textlink="">
      <xdr:nvSpPr>
        <xdr:cNvPr id="419" name="テキスト ボックス 418"/>
        <xdr:cNvSpPr txBox="1"/>
      </xdr:nvSpPr>
      <xdr:spPr>
        <a:xfrm>
          <a:off x="6705111" y="1316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163511</xdr:rowOff>
    </xdr:from>
    <xdr:to>
      <xdr:col>55</xdr:col>
      <xdr:colOff>50800</xdr:colOff>
      <xdr:row>78</xdr:row>
      <xdr:rowOff>93661</xdr:rowOff>
    </xdr:to>
    <xdr:sp macro="" textlink="">
      <xdr:nvSpPr>
        <xdr:cNvPr id="425" name="楕円 424"/>
        <xdr:cNvSpPr/>
      </xdr:nvSpPr>
      <xdr:spPr>
        <a:xfrm>
          <a:off x="10426700" y="1336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141938</xdr:rowOff>
    </xdr:from>
    <xdr:ext cx="534377" cy="259045"/>
    <xdr:sp macro="" textlink="">
      <xdr:nvSpPr>
        <xdr:cNvPr id="426" name="商工費該当値テキスト"/>
        <xdr:cNvSpPr txBox="1"/>
      </xdr:nvSpPr>
      <xdr:spPr>
        <a:xfrm>
          <a:off x="10528300" y="1334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18883</xdr:rowOff>
    </xdr:from>
    <xdr:to>
      <xdr:col>50</xdr:col>
      <xdr:colOff>165100</xdr:colOff>
      <xdr:row>78</xdr:row>
      <xdr:rowOff>120483</xdr:rowOff>
    </xdr:to>
    <xdr:sp macro="" textlink="">
      <xdr:nvSpPr>
        <xdr:cNvPr id="427" name="楕円 426"/>
        <xdr:cNvSpPr/>
      </xdr:nvSpPr>
      <xdr:spPr>
        <a:xfrm>
          <a:off x="9588500" y="1339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111610</xdr:rowOff>
    </xdr:from>
    <xdr:ext cx="534377" cy="259045"/>
    <xdr:sp macro="" textlink="">
      <xdr:nvSpPr>
        <xdr:cNvPr id="428" name="テキスト ボックス 427"/>
        <xdr:cNvSpPr txBox="1"/>
      </xdr:nvSpPr>
      <xdr:spPr>
        <a:xfrm>
          <a:off x="9372111" y="1348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115843</xdr:rowOff>
    </xdr:from>
    <xdr:to>
      <xdr:col>46</xdr:col>
      <xdr:colOff>38100</xdr:colOff>
      <xdr:row>78</xdr:row>
      <xdr:rowOff>45993</xdr:rowOff>
    </xdr:to>
    <xdr:sp macro="" textlink="">
      <xdr:nvSpPr>
        <xdr:cNvPr id="429" name="楕円 428"/>
        <xdr:cNvSpPr/>
      </xdr:nvSpPr>
      <xdr:spPr>
        <a:xfrm>
          <a:off x="8699500" y="1331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37120</xdr:rowOff>
    </xdr:from>
    <xdr:ext cx="534377" cy="259045"/>
    <xdr:sp macro="" textlink="">
      <xdr:nvSpPr>
        <xdr:cNvPr id="430" name="テキスト ボックス 429"/>
        <xdr:cNvSpPr txBox="1"/>
      </xdr:nvSpPr>
      <xdr:spPr>
        <a:xfrm>
          <a:off x="8483111" y="134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106045</xdr:rowOff>
    </xdr:from>
    <xdr:to>
      <xdr:col>41</xdr:col>
      <xdr:colOff>101600</xdr:colOff>
      <xdr:row>79</xdr:row>
      <xdr:rowOff>36195</xdr:rowOff>
    </xdr:to>
    <xdr:sp macro="" textlink="">
      <xdr:nvSpPr>
        <xdr:cNvPr id="431" name="楕円 430"/>
        <xdr:cNvSpPr/>
      </xdr:nvSpPr>
      <xdr:spPr>
        <a:xfrm>
          <a:off x="7810500" y="1347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27322</xdr:rowOff>
    </xdr:from>
    <xdr:ext cx="534377" cy="259045"/>
    <xdr:sp macro="" textlink="">
      <xdr:nvSpPr>
        <xdr:cNvPr id="432" name="テキスト ボックス 431"/>
        <xdr:cNvSpPr txBox="1"/>
      </xdr:nvSpPr>
      <xdr:spPr>
        <a:xfrm>
          <a:off x="7594111" y="1357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3600</xdr:rowOff>
    </xdr:from>
    <xdr:to>
      <xdr:col>36</xdr:col>
      <xdr:colOff>165100</xdr:colOff>
      <xdr:row>79</xdr:row>
      <xdr:rowOff>105200</xdr:rowOff>
    </xdr:to>
    <xdr:sp macro="" textlink="">
      <xdr:nvSpPr>
        <xdr:cNvPr id="433" name="楕円 432"/>
        <xdr:cNvSpPr/>
      </xdr:nvSpPr>
      <xdr:spPr>
        <a:xfrm>
          <a:off x="6921500" y="1354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96327</xdr:rowOff>
    </xdr:from>
    <xdr:ext cx="469744" cy="259045"/>
    <xdr:sp macro="" textlink="">
      <xdr:nvSpPr>
        <xdr:cNvPr id="434" name="テキスト ボックス 433"/>
        <xdr:cNvSpPr txBox="1"/>
      </xdr:nvSpPr>
      <xdr:spPr>
        <a:xfrm>
          <a:off x="6737428" y="1364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53693</xdr:rowOff>
    </xdr:from>
    <xdr:to>
      <xdr:col>55</xdr:col>
      <xdr:colOff>0</xdr:colOff>
      <xdr:row>97</xdr:row>
      <xdr:rowOff>143239</xdr:rowOff>
    </xdr:to>
    <xdr:cxnSp macro="">
      <xdr:nvCxnSpPr>
        <xdr:cNvPr id="463" name="直線コネクタ 462"/>
        <xdr:cNvCxnSpPr/>
      </xdr:nvCxnSpPr>
      <xdr:spPr>
        <a:xfrm>
          <a:off x="9639300" y="16684343"/>
          <a:ext cx="8382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6860</xdr:rowOff>
    </xdr:from>
    <xdr:to>
      <xdr:col>50</xdr:col>
      <xdr:colOff>114300</xdr:colOff>
      <xdr:row>97</xdr:row>
      <xdr:rowOff>53693</xdr:rowOff>
    </xdr:to>
    <xdr:cxnSp macro="">
      <xdr:nvCxnSpPr>
        <xdr:cNvPr id="466" name="直線コネクタ 465"/>
        <xdr:cNvCxnSpPr/>
      </xdr:nvCxnSpPr>
      <xdr:spPr>
        <a:xfrm>
          <a:off x="8750300" y="16637510"/>
          <a:ext cx="8890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6860</xdr:rowOff>
    </xdr:from>
    <xdr:to>
      <xdr:col>45</xdr:col>
      <xdr:colOff>177800</xdr:colOff>
      <xdr:row>97</xdr:row>
      <xdr:rowOff>162895</xdr:rowOff>
    </xdr:to>
    <xdr:cxnSp macro="">
      <xdr:nvCxnSpPr>
        <xdr:cNvPr id="469" name="直線コネクタ 468"/>
        <xdr:cNvCxnSpPr/>
      </xdr:nvCxnSpPr>
      <xdr:spPr>
        <a:xfrm flipV="1">
          <a:off x="7861300" y="16637510"/>
          <a:ext cx="889000" cy="15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81983</xdr:rowOff>
    </xdr:from>
    <xdr:ext cx="534377" cy="259045"/>
    <xdr:sp macro="" textlink="">
      <xdr:nvSpPr>
        <xdr:cNvPr id="471" name="テキスト ボックス 470"/>
        <xdr:cNvSpPr txBox="1"/>
      </xdr:nvSpPr>
      <xdr:spPr>
        <a:xfrm>
          <a:off x="8483111" y="167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162895</xdr:rowOff>
    </xdr:from>
    <xdr:to>
      <xdr:col>41</xdr:col>
      <xdr:colOff>50800</xdr:colOff>
      <xdr:row>98</xdr:row>
      <xdr:rowOff>19045</xdr:rowOff>
    </xdr:to>
    <xdr:cxnSp macro="">
      <xdr:nvCxnSpPr>
        <xdr:cNvPr id="472" name="直線コネクタ 471"/>
        <xdr:cNvCxnSpPr/>
      </xdr:nvCxnSpPr>
      <xdr:spPr>
        <a:xfrm flipV="1">
          <a:off x="6972300" y="16793545"/>
          <a:ext cx="889000" cy="2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92439</xdr:rowOff>
    </xdr:from>
    <xdr:to>
      <xdr:col>55</xdr:col>
      <xdr:colOff>50800</xdr:colOff>
      <xdr:row>98</xdr:row>
      <xdr:rowOff>22589</xdr:rowOff>
    </xdr:to>
    <xdr:sp macro="" textlink="">
      <xdr:nvSpPr>
        <xdr:cNvPr id="482" name="楕円 481"/>
        <xdr:cNvSpPr/>
      </xdr:nvSpPr>
      <xdr:spPr>
        <a:xfrm>
          <a:off x="10426700" y="1672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70866</xdr:rowOff>
    </xdr:from>
    <xdr:ext cx="534377" cy="259045"/>
    <xdr:sp macro="" textlink="">
      <xdr:nvSpPr>
        <xdr:cNvPr id="483" name="土木費該当値テキスト"/>
        <xdr:cNvSpPr txBox="1"/>
      </xdr:nvSpPr>
      <xdr:spPr>
        <a:xfrm>
          <a:off x="10528300" y="167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2893</xdr:rowOff>
    </xdr:from>
    <xdr:to>
      <xdr:col>50</xdr:col>
      <xdr:colOff>165100</xdr:colOff>
      <xdr:row>97</xdr:row>
      <xdr:rowOff>104493</xdr:rowOff>
    </xdr:to>
    <xdr:sp macro="" textlink="">
      <xdr:nvSpPr>
        <xdr:cNvPr id="484" name="楕円 483"/>
        <xdr:cNvSpPr/>
      </xdr:nvSpPr>
      <xdr:spPr>
        <a:xfrm>
          <a:off x="9588500" y="1663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95620</xdr:rowOff>
    </xdr:from>
    <xdr:ext cx="534377" cy="259045"/>
    <xdr:sp macro="" textlink="">
      <xdr:nvSpPr>
        <xdr:cNvPr id="485" name="テキスト ボックス 484"/>
        <xdr:cNvSpPr txBox="1"/>
      </xdr:nvSpPr>
      <xdr:spPr>
        <a:xfrm>
          <a:off x="9372111" y="1672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127510</xdr:rowOff>
    </xdr:from>
    <xdr:to>
      <xdr:col>46</xdr:col>
      <xdr:colOff>38100</xdr:colOff>
      <xdr:row>97</xdr:row>
      <xdr:rowOff>57660</xdr:rowOff>
    </xdr:to>
    <xdr:sp macro="" textlink="">
      <xdr:nvSpPr>
        <xdr:cNvPr id="486" name="楕円 485"/>
        <xdr:cNvSpPr/>
      </xdr:nvSpPr>
      <xdr:spPr>
        <a:xfrm>
          <a:off x="8699500" y="1658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74187</xdr:rowOff>
    </xdr:from>
    <xdr:ext cx="534377" cy="259045"/>
    <xdr:sp macro="" textlink="">
      <xdr:nvSpPr>
        <xdr:cNvPr id="487" name="テキスト ボックス 486"/>
        <xdr:cNvSpPr txBox="1"/>
      </xdr:nvSpPr>
      <xdr:spPr>
        <a:xfrm>
          <a:off x="8483111" y="1636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112095</xdr:rowOff>
    </xdr:from>
    <xdr:to>
      <xdr:col>41</xdr:col>
      <xdr:colOff>101600</xdr:colOff>
      <xdr:row>98</xdr:row>
      <xdr:rowOff>42245</xdr:rowOff>
    </xdr:to>
    <xdr:sp macro="" textlink="">
      <xdr:nvSpPr>
        <xdr:cNvPr id="488" name="楕円 487"/>
        <xdr:cNvSpPr/>
      </xdr:nvSpPr>
      <xdr:spPr>
        <a:xfrm>
          <a:off x="7810500" y="167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33372</xdr:rowOff>
    </xdr:from>
    <xdr:ext cx="534377" cy="259045"/>
    <xdr:sp macro="" textlink="">
      <xdr:nvSpPr>
        <xdr:cNvPr id="489" name="テキスト ボックス 488"/>
        <xdr:cNvSpPr txBox="1"/>
      </xdr:nvSpPr>
      <xdr:spPr>
        <a:xfrm>
          <a:off x="7594111" y="16835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139695</xdr:rowOff>
    </xdr:from>
    <xdr:to>
      <xdr:col>36</xdr:col>
      <xdr:colOff>165100</xdr:colOff>
      <xdr:row>98</xdr:row>
      <xdr:rowOff>69845</xdr:rowOff>
    </xdr:to>
    <xdr:sp macro="" textlink="">
      <xdr:nvSpPr>
        <xdr:cNvPr id="490" name="楕円 489"/>
        <xdr:cNvSpPr/>
      </xdr:nvSpPr>
      <xdr:spPr>
        <a:xfrm>
          <a:off x="6921500" y="167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60972</xdr:rowOff>
    </xdr:from>
    <xdr:ext cx="534377" cy="259045"/>
    <xdr:sp macro="" textlink="">
      <xdr:nvSpPr>
        <xdr:cNvPr id="491" name="テキスト ボックス 490"/>
        <xdr:cNvSpPr txBox="1"/>
      </xdr:nvSpPr>
      <xdr:spPr>
        <a:xfrm>
          <a:off x="6705111" y="168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160251</xdr:rowOff>
    </xdr:from>
    <xdr:to>
      <xdr:col>85</xdr:col>
      <xdr:colOff>127000</xdr:colOff>
      <xdr:row>38</xdr:row>
      <xdr:rowOff>97341</xdr:rowOff>
    </xdr:to>
    <xdr:cxnSp macro="">
      <xdr:nvCxnSpPr>
        <xdr:cNvPr id="519" name="直線コネクタ 518"/>
        <xdr:cNvCxnSpPr/>
      </xdr:nvCxnSpPr>
      <xdr:spPr>
        <a:xfrm flipV="1">
          <a:off x="15481300" y="6503901"/>
          <a:ext cx="838200" cy="10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51781</xdr:rowOff>
    </xdr:from>
    <xdr:to>
      <xdr:col>81</xdr:col>
      <xdr:colOff>50800</xdr:colOff>
      <xdr:row>38</xdr:row>
      <xdr:rowOff>97341</xdr:rowOff>
    </xdr:to>
    <xdr:cxnSp macro="">
      <xdr:nvCxnSpPr>
        <xdr:cNvPr id="522" name="直線コネクタ 521"/>
        <xdr:cNvCxnSpPr/>
      </xdr:nvCxnSpPr>
      <xdr:spPr>
        <a:xfrm>
          <a:off x="14592300" y="6566881"/>
          <a:ext cx="889000" cy="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51781</xdr:rowOff>
    </xdr:from>
    <xdr:to>
      <xdr:col>76</xdr:col>
      <xdr:colOff>114300</xdr:colOff>
      <xdr:row>38</xdr:row>
      <xdr:rowOff>59370</xdr:rowOff>
    </xdr:to>
    <xdr:cxnSp macro="">
      <xdr:nvCxnSpPr>
        <xdr:cNvPr id="525" name="直線コネクタ 524"/>
        <xdr:cNvCxnSpPr/>
      </xdr:nvCxnSpPr>
      <xdr:spPr>
        <a:xfrm flipV="1">
          <a:off x="13703300" y="6566881"/>
          <a:ext cx="8890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51026</xdr:rowOff>
    </xdr:from>
    <xdr:to>
      <xdr:col>71</xdr:col>
      <xdr:colOff>177800</xdr:colOff>
      <xdr:row>38</xdr:row>
      <xdr:rowOff>59370</xdr:rowOff>
    </xdr:to>
    <xdr:cxnSp macro="">
      <xdr:nvCxnSpPr>
        <xdr:cNvPr id="528" name="直線コネクタ 527"/>
        <xdr:cNvCxnSpPr/>
      </xdr:nvCxnSpPr>
      <xdr:spPr>
        <a:xfrm>
          <a:off x="12814300" y="6566126"/>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109451</xdr:rowOff>
    </xdr:from>
    <xdr:to>
      <xdr:col>85</xdr:col>
      <xdr:colOff>177800</xdr:colOff>
      <xdr:row>38</xdr:row>
      <xdr:rowOff>39601</xdr:rowOff>
    </xdr:to>
    <xdr:sp macro="" textlink="">
      <xdr:nvSpPr>
        <xdr:cNvPr id="538" name="楕円 537"/>
        <xdr:cNvSpPr/>
      </xdr:nvSpPr>
      <xdr:spPr>
        <a:xfrm>
          <a:off x="16268700" y="6453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87878</xdr:rowOff>
    </xdr:from>
    <xdr:ext cx="534377" cy="259045"/>
    <xdr:sp macro="" textlink="">
      <xdr:nvSpPr>
        <xdr:cNvPr id="539" name="消防費該当値テキスト"/>
        <xdr:cNvSpPr txBox="1"/>
      </xdr:nvSpPr>
      <xdr:spPr>
        <a:xfrm>
          <a:off x="16370300" y="643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46541</xdr:rowOff>
    </xdr:from>
    <xdr:to>
      <xdr:col>81</xdr:col>
      <xdr:colOff>101600</xdr:colOff>
      <xdr:row>38</xdr:row>
      <xdr:rowOff>148141</xdr:rowOff>
    </xdr:to>
    <xdr:sp macro="" textlink="">
      <xdr:nvSpPr>
        <xdr:cNvPr id="540" name="楕円 539"/>
        <xdr:cNvSpPr/>
      </xdr:nvSpPr>
      <xdr:spPr>
        <a:xfrm>
          <a:off x="15430500" y="656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139268</xdr:rowOff>
    </xdr:from>
    <xdr:ext cx="534377" cy="259045"/>
    <xdr:sp macro="" textlink="">
      <xdr:nvSpPr>
        <xdr:cNvPr id="541" name="テキスト ボックス 540"/>
        <xdr:cNvSpPr txBox="1"/>
      </xdr:nvSpPr>
      <xdr:spPr>
        <a:xfrm>
          <a:off x="15214111" y="66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981</xdr:rowOff>
    </xdr:from>
    <xdr:to>
      <xdr:col>76</xdr:col>
      <xdr:colOff>165100</xdr:colOff>
      <xdr:row>38</xdr:row>
      <xdr:rowOff>102581</xdr:rowOff>
    </xdr:to>
    <xdr:sp macro="" textlink="">
      <xdr:nvSpPr>
        <xdr:cNvPr id="542" name="楕円 541"/>
        <xdr:cNvSpPr/>
      </xdr:nvSpPr>
      <xdr:spPr>
        <a:xfrm>
          <a:off x="14541500" y="651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93708</xdr:rowOff>
    </xdr:from>
    <xdr:ext cx="534377" cy="259045"/>
    <xdr:sp macro="" textlink="">
      <xdr:nvSpPr>
        <xdr:cNvPr id="543" name="テキスト ボックス 542"/>
        <xdr:cNvSpPr txBox="1"/>
      </xdr:nvSpPr>
      <xdr:spPr>
        <a:xfrm>
          <a:off x="14325111" y="66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8570</xdr:rowOff>
    </xdr:from>
    <xdr:to>
      <xdr:col>72</xdr:col>
      <xdr:colOff>38100</xdr:colOff>
      <xdr:row>38</xdr:row>
      <xdr:rowOff>110170</xdr:rowOff>
    </xdr:to>
    <xdr:sp macro="" textlink="">
      <xdr:nvSpPr>
        <xdr:cNvPr id="544" name="楕円 543"/>
        <xdr:cNvSpPr/>
      </xdr:nvSpPr>
      <xdr:spPr>
        <a:xfrm>
          <a:off x="13652500" y="652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101297</xdr:rowOff>
    </xdr:from>
    <xdr:ext cx="534377" cy="259045"/>
    <xdr:sp macro="" textlink="">
      <xdr:nvSpPr>
        <xdr:cNvPr id="545" name="テキスト ボックス 544"/>
        <xdr:cNvSpPr txBox="1"/>
      </xdr:nvSpPr>
      <xdr:spPr>
        <a:xfrm>
          <a:off x="13436111" y="661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226</xdr:rowOff>
    </xdr:from>
    <xdr:to>
      <xdr:col>67</xdr:col>
      <xdr:colOff>101600</xdr:colOff>
      <xdr:row>38</xdr:row>
      <xdr:rowOff>101826</xdr:rowOff>
    </xdr:to>
    <xdr:sp macro="" textlink="">
      <xdr:nvSpPr>
        <xdr:cNvPr id="546" name="楕円 545"/>
        <xdr:cNvSpPr/>
      </xdr:nvSpPr>
      <xdr:spPr>
        <a:xfrm>
          <a:off x="12763500" y="651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92953</xdr:rowOff>
    </xdr:from>
    <xdr:ext cx="534377" cy="259045"/>
    <xdr:sp macro="" textlink="">
      <xdr:nvSpPr>
        <xdr:cNvPr id="547" name="テキスト ボックス 546"/>
        <xdr:cNvSpPr txBox="1"/>
      </xdr:nvSpPr>
      <xdr:spPr>
        <a:xfrm>
          <a:off x="12547111" y="660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159170</xdr:rowOff>
    </xdr:from>
    <xdr:to>
      <xdr:col>85</xdr:col>
      <xdr:colOff>127000</xdr:colOff>
      <xdr:row>58</xdr:row>
      <xdr:rowOff>26360</xdr:rowOff>
    </xdr:to>
    <xdr:cxnSp macro="">
      <xdr:nvCxnSpPr>
        <xdr:cNvPr id="574" name="直線コネクタ 573"/>
        <xdr:cNvCxnSpPr/>
      </xdr:nvCxnSpPr>
      <xdr:spPr>
        <a:xfrm flipV="1">
          <a:off x="15481300" y="9931820"/>
          <a:ext cx="838200" cy="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167996</xdr:rowOff>
    </xdr:from>
    <xdr:to>
      <xdr:col>81</xdr:col>
      <xdr:colOff>50800</xdr:colOff>
      <xdr:row>58</xdr:row>
      <xdr:rowOff>26360</xdr:rowOff>
    </xdr:to>
    <xdr:cxnSp macro="">
      <xdr:nvCxnSpPr>
        <xdr:cNvPr id="577" name="直線コネクタ 576"/>
        <xdr:cNvCxnSpPr/>
      </xdr:nvCxnSpPr>
      <xdr:spPr>
        <a:xfrm>
          <a:off x="14592300" y="9940646"/>
          <a:ext cx="889000" cy="29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163888</xdr:rowOff>
    </xdr:from>
    <xdr:to>
      <xdr:col>76</xdr:col>
      <xdr:colOff>114300</xdr:colOff>
      <xdr:row>57</xdr:row>
      <xdr:rowOff>167996</xdr:rowOff>
    </xdr:to>
    <xdr:cxnSp macro="">
      <xdr:nvCxnSpPr>
        <xdr:cNvPr id="580" name="直線コネクタ 579"/>
        <xdr:cNvCxnSpPr/>
      </xdr:nvCxnSpPr>
      <xdr:spPr>
        <a:xfrm>
          <a:off x="13703300" y="9936538"/>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163888</xdr:rowOff>
    </xdr:from>
    <xdr:to>
      <xdr:col>71</xdr:col>
      <xdr:colOff>177800</xdr:colOff>
      <xdr:row>58</xdr:row>
      <xdr:rowOff>22693</xdr:rowOff>
    </xdr:to>
    <xdr:cxnSp macro="">
      <xdr:nvCxnSpPr>
        <xdr:cNvPr id="583" name="直線コネクタ 582"/>
        <xdr:cNvCxnSpPr/>
      </xdr:nvCxnSpPr>
      <xdr:spPr>
        <a:xfrm flipV="1">
          <a:off x="12814300" y="9936538"/>
          <a:ext cx="889000" cy="3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108370</xdr:rowOff>
    </xdr:from>
    <xdr:to>
      <xdr:col>85</xdr:col>
      <xdr:colOff>177800</xdr:colOff>
      <xdr:row>58</xdr:row>
      <xdr:rowOff>38520</xdr:rowOff>
    </xdr:to>
    <xdr:sp macro="" textlink="">
      <xdr:nvSpPr>
        <xdr:cNvPr id="593" name="楕円 592"/>
        <xdr:cNvSpPr/>
      </xdr:nvSpPr>
      <xdr:spPr>
        <a:xfrm>
          <a:off x="16268700" y="98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147010</xdr:rowOff>
    </xdr:from>
    <xdr:to>
      <xdr:col>81</xdr:col>
      <xdr:colOff>101600</xdr:colOff>
      <xdr:row>58</xdr:row>
      <xdr:rowOff>77160</xdr:rowOff>
    </xdr:to>
    <xdr:sp macro="" textlink="">
      <xdr:nvSpPr>
        <xdr:cNvPr id="595" name="楕円 594"/>
        <xdr:cNvSpPr/>
      </xdr:nvSpPr>
      <xdr:spPr>
        <a:xfrm>
          <a:off x="15430500" y="991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68287</xdr:rowOff>
    </xdr:from>
    <xdr:ext cx="534377" cy="259045"/>
    <xdr:sp macro="" textlink="">
      <xdr:nvSpPr>
        <xdr:cNvPr id="596" name="テキスト ボックス 595"/>
        <xdr:cNvSpPr txBox="1"/>
      </xdr:nvSpPr>
      <xdr:spPr>
        <a:xfrm>
          <a:off x="15214111" y="100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117196</xdr:rowOff>
    </xdr:from>
    <xdr:to>
      <xdr:col>76</xdr:col>
      <xdr:colOff>165100</xdr:colOff>
      <xdr:row>58</xdr:row>
      <xdr:rowOff>47346</xdr:rowOff>
    </xdr:to>
    <xdr:sp macro="" textlink="">
      <xdr:nvSpPr>
        <xdr:cNvPr id="597" name="楕円 596"/>
        <xdr:cNvSpPr/>
      </xdr:nvSpPr>
      <xdr:spPr>
        <a:xfrm>
          <a:off x="14541500" y="988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38473</xdr:rowOff>
    </xdr:from>
    <xdr:ext cx="534377" cy="259045"/>
    <xdr:sp macro="" textlink="">
      <xdr:nvSpPr>
        <xdr:cNvPr id="598" name="テキスト ボックス 597"/>
        <xdr:cNvSpPr txBox="1"/>
      </xdr:nvSpPr>
      <xdr:spPr>
        <a:xfrm>
          <a:off x="14325111" y="998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113088</xdr:rowOff>
    </xdr:from>
    <xdr:to>
      <xdr:col>72</xdr:col>
      <xdr:colOff>38100</xdr:colOff>
      <xdr:row>58</xdr:row>
      <xdr:rowOff>43238</xdr:rowOff>
    </xdr:to>
    <xdr:sp macro="" textlink="">
      <xdr:nvSpPr>
        <xdr:cNvPr id="599" name="楕円 598"/>
        <xdr:cNvSpPr/>
      </xdr:nvSpPr>
      <xdr:spPr>
        <a:xfrm>
          <a:off x="13652500" y="988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34365</xdr:rowOff>
    </xdr:from>
    <xdr:ext cx="534377" cy="259045"/>
    <xdr:sp macro="" textlink="">
      <xdr:nvSpPr>
        <xdr:cNvPr id="600" name="テキスト ボックス 599"/>
        <xdr:cNvSpPr txBox="1"/>
      </xdr:nvSpPr>
      <xdr:spPr>
        <a:xfrm>
          <a:off x="13436111" y="99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143343</xdr:rowOff>
    </xdr:from>
    <xdr:to>
      <xdr:col>67</xdr:col>
      <xdr:colOff>101600</xdr:colOff>
      <xdr:row>58</xdr:row>
      <xdr:rowOff>73493</xdr:rowOff>
    </xdr:to>
    <xdr:sp macro="" textlink="">
      <xdr:nvSpPr>
        <xdr:cNvPr id="601" name="楕円 600"/>
        <xdr:cNvSpPr/>
      </xdr:nvSpPr>
      <xdr:spPr>
        <a:xfrm>
          <a:off x="12763500" y="991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64620</xdr:rowOff>
    </xdr:from>
    <xdr:ext cx="534377" cy="259045"/>
    <xdr:sp macro="" textlink="">
      <xdr:nvSpPr>
        <xdr:cNvPr id="602" name="テキスト ボックス 601"/>
        <xdr:cNvSpPr txBox="1"/>
      </xdr:nvSpPr>
      <xdr:spPr>
        <a:xfrm>
          <a:off x="12547111" y="1000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9" name="直線コネクタ 628"/>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137533</xdr:rowOff>
    </xdr:from>
    <xdr:to>
      <xdr:col>81</xdr:col>
      <xdr:colOff>50800</xdr:colOff>
      <xdr:row>78</xdr:row>
      <xdr:rowOff>139700</xdr:rowOff>
    </xdr:to>
    <xdr:cxnSp macro="">
      <xdr:nvCxnSpPr>
        <xdr:cNvPr id="632" name="直線コネクタ 631"/>
        <xdr:cNvCxnSpPr/>
      </xdr:nvCxnSpPr>
      <xdr:spPr>
        <a:xfrm>
          <a:off x="14592300" y="13510633"/>
          <a:ext cx="889000" cy="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106827</xdr:rowOff>
    </xdr:from>
    <xdr:ext cx="534377" cy="259045"/>
    <xdr:sp macro="" textlink="">
      <xdr:nvSpPr>
        <xdr:cNvPr id="634" name="テキスト ボックス 633"/>
        <xdr:cNvSpPr txBox="1"/>
      </xdr:nvSpPr>
      <xdr:spPr>
        <a:xfrm>
          <a:off x="15214111" y="1313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137533</xdr:rowOff>
    </xdr:from>
    <xdr:to>
      <xdr:col>76</xdr:col>
      <xdr:colOff>114300</xdr:colOff>
      <xdr:row>78</xdr:row>
      <xdr:rowOff>139691</xdr:rowOff>
    </xdr:to>
    <xdr:cxnSp macro="">
      <xdr:nvCxnSpPr>
        <xdr:cNvPr id="635" name="直線コネクタ 634"/>
        <xdr:cNvCxnSpPr/>
      </xdr:nvCxnSpPr>
      <xdr:spPr>
        <a:xfrm flipV="1">
          <a:off x="13703300" y="13510633"/>
          <a:ext cx="889000" cy="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112360</xdr:rowOff>
    </xdr:from>
    <xdr:ext cx="534377" cy="259045"/>
    <xdr:sp macro="" textlink="">
      <xdr:nvSpPr>
        <xdr:cNvPr id="637" name="テキスト ボックス 636"/>
        <xdr:cNvSpPr txBox="1"/>
      </xdr:nvSpPr>
      <xdr:spPr>
        <a:xfrm>
          <a:off x="14325111" y="1314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132494</xdr:rowOff>
    </xdr:from>
    <xdr:to>
      <xdr:col>71</xdr:col>
      <xdr:colOff>177800</xdr:colOff>
      <xdr:row>78</xdr:row>
      <xdr:rowOff>139691</xdr:rowOff>
    </xdr:to>
    <xdr:cxnSp macro="">
      <xdr:nvCxnSpPr>
        <xdr:cNvPr id="638" name="直線コネクタ 637"/>
        <xdr:cNvCxnSpPr/>
      </xdr:nvCxnSpPr>
      <xdr:spPr>
        <a:xfrm>
          <a:off x="12814300" y="13505594"/>
          <a:ext cx="889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8" name="楕円 647"/>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9"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86733</xdr:rowOff>
    </xdr:from>
    <xdr:to>
      <xdr:col>76</xdr:col>
      <xdr:colOff>165100</xdr:colOff>
      <xdr:row>79</xdr:row>
      <xdr:rowOff>16883</xdr:rowOff>
    </xdr:to>
    <xdr:sp macro="" textlink="">
      <xdr:nvSpPr>
        <xdr:cNvPr id="652" name="楕円 651"/>
        <xdr:cNvSpPr/>
      </xdr:nvSpPr>
      <xdr:spPr>
        <a:xfrm>
          <a:off x="14541500" y="13459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8010</xdr:rowOff>
    </xdr:from>
    <xdr:ext cx="378565" cy="259045"/>
    <xdr:sp macro="" textlink="">
      <xdr:nvSpPr>
        <xdr:cNvPr id="653" name="テキスト ボックス 652"/>
        <xdr:cNvSpPr txBox="1"/>
      </xdr:nvSpPr>
      <xdr:spPr>
        <a:xfrm>
          <a:off x="14403017" y="13552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88891</xdr:rowOff>
    </xdr:from>
    <xdr:to>
      <xdr:col>72</xdr:col>
      <xdr:colOff>38100</xdr:colOff>
      <xdr:row>79</xdr:row>
      <xdr:rowOff>19041</xdr:rowOff>
    </xdr:to>
    <xdr:sp macro="" textlink="">
      <xdr:nvSpPr>
        <xdr:cNvPr id="654" name="楕円 653"/>
        <xdr:cNvSpPr/>
      </xdr:nvSpPr>
      <xdr:spPr>
        <a:xfrm>
          <a:off x="13652500" y="134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10168</xdr:rowOff>
    </xdr:from>
    <xdr:ext cx="249299" cy="259045"/>
    <xdr:sp macro="" textlink="">
      <xdr:nvSpPr>
        <xdr:cNvPr id="655" name="テキスト ボックス 654"/>
        <xdr:cNvSpPr txBox="1"/>
      </xdr:nvSpPr>
      <xdr:spPr>
        <a:xfrm>
          <a:off x="13578650" y="135547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81694</xdr:rowOff>
    </xdr:from>
    <xdr:to>
      <xdr:col>67</xdr:col>
      <xdr:colOff>101600</xdr:colOff>
      <xdr:row>79</xdr:row>
      <xdr:rowOff>11844</xdr:rowOff>
    </xdr:to>
    <xdr:sp macro="" textlink="">
      <xdr:nvSpPr>
        <xdr:cNvPr id="656" name="楕円 655"/>
        <xdr:cNvSpPr/>
      </xdr:nvSpPr>
      <xdr:spPr>
        <a:xfrm>
          <a:off x="12763500" y="13454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2971</xdr:rowOff>
    </xdr:from>
    <xdr:ext cx="378565" cy="259045"/>
    <xdr:sp macro="" textlink="">
      <xdr:nvSpPr>
        <xdr:cNvPr id="657" name="テキスト ボックス 656"/>
        <xdr:cNvSpPr txBox="1"/>
      </xdr:nvSpPr>
      <xdr:spPr>
        <a:xfrm>
          <a:off x="12625017" y="1354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78938</xdr:rowOff>
    </xdr:from>
    <xdr:to>
      <xdr:col>85</xdr:col>
      <xdr:colOff>127000</xdr:colOff>
      <xdr:row>97</xdr:row>
      <xdr:rowOff>79015</xdr:rowOff>
    </xdr:to>
    <xdr:cxnSp macro="">
      <xdr:nvCxnSpPr>
        <xdr:cNvPr id="684" name="直線コネクタ 683"/>
        <xdr:cNvCxnSpPr/>
      </xdr:nvCxnSpPr>
      <xdr:spPr>
        <a:xfrm>
          <a:off x="15481300" y="16709588"/>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78938</xdr:rowOff>
    </xdr:from>
    <xdr:to>
      <xdr:col>81</xdr:col>
      <xdr:colOff>50800</xdr:colOff>
      <xdr:row>97</xdr:row>
      <xdr:rowOff>91452</xdr:rowOff>
    </xdr:to>
    <xdr:cxnSp macro="">
      <xdr:nvCxnSpPr>
        <xdr:cNvPr id="687" name="直線コネクタ 686"/>
        <xdr:cNvCxnSpPr/>
      </xdr:nvCxnSpPr>
      <xdr:spPr>
        <a:xfrm flipV="1">
          <a:off x="14592300" y="16709588"/>
          <a:ext cx="889000" cy="1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91452</xdr:rowOff>
    </xdr:from>
    <xdr:to>
      <xdr:col>76</xdr:col>
      <xdr:colOff>114300</xdr:colOff>
      <xdr:row>97</xdr:row>
      <xdr:rowOff>102352</xdr:rowOff>
    </xdr:to>
    <xdr:cxnSp macro="">
      <xdr:nvCxnSpPr>
        <xdr:cNvPr id="690" name="直線コネクタ 689"/>
        <xdr:cNvCxnSpPr/>
      </xdr:nvCxnSpPr>
      <xdr:spPr>
        <a:xfrm flipV="1">
          <a:off x="13703300" y="16722102"/>
          <a:ext cx="889000" cy="1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100016</xdr:rowOff>
    </xdr:from>
    <xdr:to>
      <xdr:col>71</xdr:col>
      <xdr:colOff>177800</xdr:colOff>
      <xdr:row>97</xdr:row>
      <xdr:rowOff>102352</xdr:rowOff>
    </xdr:to>
    <xdr:cxnSp macro="">
      <xdr:nvCxnSpPr>
        <xdr:cNvPr id="693" name="直線コネクタ 692"/>
        <xdr:cNvCxnSpPr/>
      </xdr:nvCxnSpPr>
      <xdr:spPr>
        <a:xfrm>
          <a:off x="12814300" y="16730666"/>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28215</xdr:rowOff>
    </xdr:from>
    <xdr:to>
      <xdr:col>85</xdr:col>
      <xdr:colOff>177800</xdr:colOff>
      <xdr:row>97</xdr:row>
      <xdr:rowOff>129815</xdr:rowOff>
    </xdr:to>
    <xdr:sp macro="" textlink="">
      <xdr:nvSpPr>
        <xdr:cNvPr id="703" name="楕円 702"/>
        <xdr:cNvSpPr/>
      </xdr:nvSpPr>
      <xdr:spPr>
        <a:xfrm>
          <a:off x="16268700" y="1665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6642</xdr:rowOff>
    </xdr:from>
    <xdr:ext cx="534377" cy="259045"/>
    <xdr:sp macro="" textlink="">
      <xdr:nvSpPr>
        <xdr:cNvPr id="704" name="公債費該当値テキスト"/>
        <xdr:cNvSpPr txBox="1"/>
      </xdr:nvSpPr>
      <xdr:spPr>
        <a:xfrm>
          <a:off x="16370300" y="1663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28138</xdr:rowOff>
    </xdr:from>
    <xdr:to>
      <xdr:col>81</xdr:col>
      <xdr:colOff>101600</xdr:colOff>
      <xdr:row>97</xdr:row>
      <xdr:rowOff>129738</xdr:rowOff>
    </xdr:to>
    <xdr:sp macro="" textlink="">
      <xdr:nvSpPr>
        <xdr:cNvPr id="705" name="楕円 704"/>
        <xdr:cNvSpPr/>
      </xdr:nvSpPr>
      <xdr:spPr>
        <a:xfrm>
          <a:off x="15430500" y="166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120865</xdr:rowOff>
    </xdr:from>
    <xdr:ext cx="534377" cy="259045"/>
    <xdr:sp macro="" textlink="">
      <xdr:nvSpPr>
        <xdr:cNvPr id="706" name="テキスト ボックス 705"/>
        <xdr:cNvSpPr txBox="1"/>
      </xdr:nvSpPr>
      <xdr:spPr>
        <a:xfrm>
          <a:off x="15214111" y="1675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40652</xdr:rowOff>
    </xdr:from>
    <xdr:to>
      <xdr:col>76</xdr:col>
      <xdr:colOff>165100</xdr:colOff>
      <xdr:row>97</xdr:row>
      <xdr:rowOff>142252</xdr:rowOff>
    </xdr:to>
    <xdr:sp macro="" textlink="">
      <xdr:nvSpPr>
        <xdr:cNvPr id="707" name="楕円 706"/>
        <xdr:cNvSpPr/>
      </xdr:nvSpPr>
      <xdr:spPr>
        <a:xfrm>
          <a:off x="14541500" y="1667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133379</xdr:rowOff>
    </xdr:from>
    <xdr:ext cx="534377" cy="259045"/>
    <xdr:sp macro="" textlink="">
      <xdr:nvSpPr>
        <xdr:cNvPr id="708" name="テキスト ボックス 707"/>
        <xdr:cNvSpPr txBox="1"/>
      </xdr:nvSpPr>
      <xdr:spPr>
        <a:xfrm>
          <a:off x="14325111" y="1676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51552</xdr:rowOff>
    </xdr:from>
    <xdr:to>
      <xdr:col>72</xdr:col>
      <xdr:colOff>38100</xdr:colOff>
      <xdr:row>97</xdr:row>
      <xdr:rowOff>153152</xdr:rowOff>
    </xdr:to>
    <xdr:sp macro="" textlink="">
      <xdr:nvSpPr>
        <xdr:cNvPr id="709" name="楕円 708"/>
        <xdr:cNvSpPr/>
      </xdr:nvSpPr>
      <xdr:spPr>
        <a:xfrm>
          <a:off x="13652500" y="1668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144279</xdr:rowOff>
    </xdr:from>
    <xdr:ext cx="534377" cy="259045"/>
    <xdr:sp macro="" textlink="">
      <xdr:nvSpPr>
        <xdr:cNvPr id="710" name="テキスト ボックス 709"/>
        <xdr:cNvSpPr txBox="1"/>
      </xdr:nvSpPr>
      <xdr:spPr>
        <a:xfrm>
          <a:off x="13436111" y="1677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49216</xdr:rowOff>
    </xdr:from>
    <xdr:to>
      <xdr:col>67</xdr:col>
      <xdr:colOff>101600</xdr:colOff>
      <xdr:row>97</xdr:row>
      <xdr:rowOff>150816</xdr:rowOff>
    </xdr:to>
    <xdr:sp macro="" textlink="">
      <xdr:nvSpPr>
        <xdr:cNvPr id="711" name="楕円 710"/>
        <xdr:cNvSpPr/>
      </xdr:nvSpPr>
      <xdr:spPr>
        <a:xfrm>
          <a:off x="12763500" y="1667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141943</xdr:rowOff>
    </xdr:from>
    <xdr:ext cx="534377" cy="259045"/>
    <xdr:sp macro="" textlink="">
      <xdr:nvSpPr>
        <xdr:cNvPr id="712" name="テキスト ボックス 711"/>
        <xdr:cNvSpPr txBox="1"/>
      </xdr:nvSpPr>
      <xdr:spPr>
        <a:xfrm>
          <a:off x="12547111" y="1677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101,011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35,655</a:t>
          </a:r>
          <a:r>
            <a:rPr kumimoji="1" lang="ja-JP" altLang="en-US" sz="1300">
              <a:latin typeface="ＭＳ Ｐゴシック" panose="020B0600070205080204" pitchFamily="50" charset="-128"/>
              <a:ea typeface="ＭＳ Ｐゴシック" panose="020B0600070205080204" pitchFamily="50" charset="-128"/>
            </a:rPr>
            <a:t>円減少している。これは、財政調整基金への積立額が前年度より大幅に減少したことが主な要因である。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20,896</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2,464</a:t>
          </a:r>
          <a:r>
            <a:rPr kumimoji="1" lang="ja-JP" altLang="en-US" sz="1300">
              <a:latin typeface="ＭＳ Ｐゴシック" panose="020B0600070205080204" pitchFamily="50" charset="-128"/>
              <a:ea typeface="ＭＳ Ｐゴシック" panose="020B0600070205080204" pitchFamily="50" charset="-128"/>
            </a:rPr>
            <a:t>円増加している。これは、とみか元気振興券事業（新型コロナ対策事業）の事業費が前年度より増加したことが主な要因である。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64,071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23,503</a:t>
          </a:r>
          <a:r>
            <a:rPr kumimoji="1" lang="ja-JP" altLang="en-US" sz="1300">
              <a:latin typeface="ＭＳ Ｐゴシック" panose="020B0600070205080204" pitchFamily="50" charset="-128"/>
              <a:ea typeface="ＭＳ Ｐゴシック" panose="020B0600070205080204" pitchFamily="50" charset="-128"/>
            </a:rPr>
            <a:t>円減少している。これは、社会資本整備総合交付金事業（道路分）の事業費が前年度より減少したことが主な要因である。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消防費は住民一人当たり</a:t>
          </a:r>
          <a:r>
            <a:rPr kumimoji="1" lang="en-US" altLang="ja-JP" sz="1300">
              <a:latin typeface="ＭＳ Ｐゴシック" panose="020B0600070205080204" pitchFamily="50" charset="-128"/>
              <a:ea typeface="ＭＳ Ｐゴシック" panose="020B0600070205080204" pitchFamily="50" charset="-128"/>
            </a:rPr>
            <a:t>26,601</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4,748</a:t>
          </a:r>
          <a:r>
            <a:rPr kumimoji="1" lang="ja-JP" altLang="en-US" sz="1300">
              <a:latin typeface="ＭＳ Ｐゴシック" panose="020B0600070205080204" pitchFamily="50" charset="-128"/>
              <a:ea typeface="ＭＳ Ｐゴシック" panose="020B0600070205080204" pitchFamily="50" charset="-128"/>
            </a:rPr>
            <a:t>円増加している。これは、可茂消防事務組合への分賦金が前年度より増加したこと、デジタル式ＭＣＡ無線設備を導入したことが主な要因である。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66,483</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16,903</a:t>
          </a:r>
          <a:r>
            <a:rPr kumimoji="1" lang="ja-JP" altLang="en-US" sz="1300">
              <a:latin typeface="ＭＳ Ｐゴシック" panose="020B0600070205080204" pitchFamily="50" charset="-128"/>
              <a:ea typeface="ＭＳ Ｐゴシック" panose="020B0600070205080204" pitchFamily="50" charset="-128"/>
            </a:rPr>
            <a:t>円増加している。これは、富加小学校渡り廊下トイレ改修工事及びタウンホールとみか大ホール舞台吊物等取替工事の実施による増加が主な要因である。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財政調整基金残高は、令和</a:t>
          </a:r>
          <a:r>
            <a:rPr kumimoji="1" lang="en-US" altLang="ja-JP" sz="1200" baseline="0">
              <a:latin typeface="ＭＳ ゴシック" pitchFamily="49" charset="-128"/>
              <a:ea typeface="ＭＳ ゴシック" pitchFamily="49" charset="-128"/>
            </a:rPr>
            <a:t>4</a:t>
          </a:r>
          <a:r>
            <a:rPr kumimoji="1" lang="ja-JP" altLang="en-US" sz="1200" baseline="0">
              <a:latin typeface="ＭＳ ゴシック" pitchFamily="49" charset="-128"/>
              <a:ea typeface="ＭＳ ゴシック" pitchFamily="49" charset="-128"/>
            </a:rPr>
            <a:t>年度は繰越金や普通交付税の増加などが影響し、前年度より</a:t>
          </a:r>
          <a:r>
            <a:rPr kumimoji="1" lang="en-US" altLang="ja-JP" sz="1200" baseline="0">
              <a:latin typeface="ＭＳ ゴシック" pitchFamily="49" charset="-128"/>
              <a:ea typeface="ＭＳ ゴシック" pitchFamily="49" charset="-128"/>
            </a:rPr>
            <a:t>79,376</a:t>
          </a:r>
          <a:r>
            <a:rPr kumimoji="1" lang="ja-JP" altLang="en-US" sz="1200" baseline="0">
              <a:latin typeface="ＭＳ ゴシック" pitchFamily="49" charset="-128"/>
              <a:ea typeface="ＭＳ ゴシック" pitchFamily="49" charset="-128"/>
            </a:rPr>
            <a:t>千円増加した。これに伴い、標準財政規模に占める比率が前年度より</a:t>
          </a:r>
          <a:r>
            <a:rPr kumimoji="1" lang="en-US" altLang="ja-JP" sz="1200" baseline="0">
              <a:latin typeface="ＭＳ ゴシック" pitchFamily="49" charset="-128"/>
              <a:ea typeface="ＭＳ ゴシック" pitchFamily="49" charset="-128"/>
            </a:rPr>
            <a:t>3.95</a:t>
          </a:r>
          <a:r>
            <a:rPr kumimoji="1" lang="ja-JP" altLang="en-US" sz="1200" baseline="0">
              <a:latin typeface="ＭＳ ゴシック" pitchFamily="49" charset="-128"/>
              <a:ea typeface="ＭＳ ゴシック" pitchFamily="49" charset="-128"/>
            </a:rPr>
            <a:t>ポイント増加した。一方、実質単年度収支は、令和</a:t>
          </a:r>
          <a:r>
            <a:rPr kumimoji="1" lang="en-US" altLang="ja-JP" sz="1200" baseline="0">
              <a:latin typeface="ＭＳ ゴシック" pitchFamily="49" charset="-128"/>
              <a:ea typeface="ＭＳ ゴシック" pitchFamily="49" charset="-128"/>
            </a:rPr>
            <a:t>4</a:t>
          </a:r>
          <a:r>
            <a:rPr kumimoji="1" lang="ja-JP" altLang="en-US" sz="1200" baseline="0">
              <a:latin typeface="ＭＳ ゴシック" pitchFamily="49" charset="-128"/>
              <a:ea typeface="ＭＳ ゴシック" pitchFamily="49" charset="-128"/>
            </a:rPr>
            <a:t>年度の実質収支額が前年度より</a:t>
          </a:r>
          <a:r>
            <a:rPr kumimoji="1" lang="en-US" altLang="ja-JP" sz="1200" baseline="0">
              <a:latin typeface="ＭＳ ゴシック" pitchFamily="49" charset="-128"/>
              <a:ea typeface="ＭＳ ゴシック" pitchFamily="49" charset="-128"/>
            </a:rPr>
            <a:t>56,954</a:t>
          </a:r>
          <a:r>
            <a:rPr kumimoji="1" lang="ja-JP" altLang="en-US" sz="1200" baseline="0">
              <a:latin typeface="ＭＳ ゴシック" pitchFamily="49" charset="-128"/>
              <a:ea typeface="ＭＳ ゴシック" pitchFamily="49" charset="-128"/>
            </a:rPr>
            <a:t>千円、財政調整基金への積立額が前年度より</a:t>
          </a:r>
          <a:r>
            <a:rPr kumimoji="1" lang="en-US" altLang="ja-JP" sz="1200" baseline="0">
              <a:latin typeface="ＭＳ ゴシック" pitchFamily="49" charset="-128"/>
              <a:ea typeface="ＭＳ ゴシック" pitchFamily="49" charset="-128"/>
            </a:rPr>
            <a:t>190,285</a:t>
          </a:r>
          <a:r>
            <a:rPr kumimoji="1" lang="ja-JP" altLang="en-US" sz="1200" baseline="0">
              <a:latin typeface="ＭＳ ゴシック" pitchFamily="49" charset="-128"/>
              <a:ea typeface="ＭＳ ゴシック" pitchFamily="49" charset="-128"/>
            </a:rPr>
            <a:t>千円それぞれ減少したことが影響し、前年度より</a:t>
          </a:r>
          <a:r>
            <a:rPr kumimoji="1" lang="en-US" altLang="ja-JP" sz="1200" baseline="0">
              <a:latin typeface="ＭＳ ゴシック" pitchFamily="49" charset="-128"/>
              <a:ea typeface="ＭＳ ゴシック" pitchFamily="49" charset="-128"/>
            </a:rPr>
            <a:t>11.22</a:t>
          </a:r>
          <a:r>
            <a:rPr kumimoji="1" lang="ja-JP" altLang="en-US" sz="1200" baseline="0">
              <a:latin typeface="ＭＳ ゴシック" pitchFamily="49" charset="-128"/>
              <a:ea typeface="ＭＳ ゴシック" pitchFamily="49" charset="-128"/>
            </a:rPr>
            <a:t>ポイント悪化した。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今後も急激な物価高騰の影響などにより厳しい財政運営が予想されるため、時々の財政状況も踏まえ慎重に取崩の必要性を検討しつつ計画的に積立を行い、基金残高の増額を図る。</a:t>
          </a:r>
          <a:endParaRPr kumimoji="1" lang="en-US" altLang="ja-JP" sz="1200" baseline="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一般会計、特別会計及び公営企業会計は全て黒字となっているが、標準財政規模比は</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ポイント減少した。これは、一般会計及び公営企業会計の黒字額が減少したことが主な要因である。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今後も全ての会計で黒字を継続できるよう、持続可能で安定的な財政の確立・維持に努める。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3384441</v>
      </c>
      <c r="BO4" s="449"/>
      <c r="BP4" s="449"/>
      <c r="BQ4" s="449"/>
      <c r="BR4" s="449"/>
      <c r="BS4" s="449"/>
      <c r="BT4" s="449"/>
      <c r="BU4" s="450"/>
      <c r="BV4" s="448">
        <v>3663983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6.4</v>
      </c>
      <c r="CU4" s="589"/>
      <c r="CV4" s="589"/>
      <c r="CW4" s="589"/>
      <c r="CX4" s="589"/>
      <c r="CY4" s="589"/>
      <c r="CZ4" s="589"/>
      <c r="DA4" s="590"/>
      <c r="DB4" s="588">
        <v>8.9</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3237588</v>
      </c>
      <c r="BO5" s="420"/>
      <c r="BP5" s="420"/>
      <c r="BQ5" s="420"/>
      <c r="BR5" s="420"/>
      <c r="BS5" s="420"/>
      <c r="BT5" s="420"/>
      <c r="BU5" s="421"/>
      <c r="BV5" s="419">
        <v>3462209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90.2</v>
      </c>
      <c r="CU5" s="417"/>
      <c r="CV5" s="417"/>
      <c r="CW5" s="417"/>
      <c r="CX5" s="417"/>
      <c r="CY5" s="417"/>
      <c r="CZ5" s="417"/>
      <c r="DA5" s="418"/>
      <c r="DB5" s="416">
        <v>81.5</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146853</v>
      </c>
      <c r="BO6" s="420"/>
      <c r="BP6" s="420"/>
      <c r="BQ6" s="420"/>
      <c r="BR6" s="420"/>
      <c r="BS6" s="420"/>
      <c r="BT6" s="420"/>
      <c r="BU6" s="421"/>
      <c r="BV6" s="419">
        <v>201774</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91.7</v>
      </c>
      <c r="CU6" s="563"/>
      <c r="CV6" s="563"/>
      <c r="CW6" s="563"/>
      <c r="CX6" s="563"/>
      <c r="CY6" s="563"/>
      <c r="CZ6" s="563"/>
      <c r="DA6" s="564"/>
      <c r="DB6" s="562">
        <v>86.1</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2033</v>
      </c>
      <c r="BO7" s="420"/>
      <c r="BP7" s="420"/>
      <c r="BQ7" s="420"/>
      <c r="BR7" s="420"/>
      <c r="BS7" s="420"/>
      <c r="BT7" s="420"/>
      <c r="BU7" s="421"/>
      <c r="BV7" s="419">
        <v>0</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2257117</v>
      </c>
      <c r="CU7" s="420"/>
      <c r="CV7" s="420"/>
      <c r="CW7" s="420"/>
      <c r="CX7" s="420"/>
      <c r="CY7" s="420"/>
      <c r="CZ7" s="420"/>
      <c r="DA7" s="421"/>
      <c r="DB7" s="419">
        <v>2273567</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144820</v>
      </c>
      <c r="BO8" s="420"/>
      <c r="BP8" s="420"/>
      <c r="BQ8" s="420"/>
      <c r="BR8" s="420"/>
      <c r="BS8" s="420"/>
      <c r="BT8" s="420"/>
      <c r="BU8" s="421"/>
      <c r="BV8" s="419">
        <v>201774</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0.44</v>
      </c>
      <c r="CU8" s="523"/>
      <c r="CV8" s="523"/>
      <c r="CW8" s="523"/>
      <c r="CX8" s="523"/>
      <c r="CY8" s="523"/>
      <c r="CZ8" s="523"/>
      <c r="DA8" s="524"/>
      <c r="DB8" s="522">
        <v>0.46</v>
      </c>
      <c r="DC8" s="523"/>
      <c r="DD8" s="523"/>
      <c r="DE8" s="523"/>
      <c r="DF8" s="523"/>
      <c r="DG8" s="523"/>
      <c r="DH8" s="523"/>
      <c r="DI8" s="524"/>
    </row>
    <row r="9" spans="1:119" ht="18.75" customHeight="1" thickBot="1" x14ac:dyDescent="0.2">
      <c r="A9" s="181"/>
      <c r="B9" s="551" t="s">
        <v>114</v>
      </c>
      <c r="C9" s="552"/>
      <c r="D9" s="552"/>
      <c r="E9" s="552"/>
      <c r="F9" s="552"/>
      <c r="G9" s="552"/>
      <c r="H9" s="552"/>
      <c r="I9" s="552"/>
      <c r="J9" s="552"/>
      <c r="K9" s="470"/>
      <c r="L9" s="553" t="s">
        <v>115</v>
      </c>
      <c r="M9" s="554"/>
      <c r="N9" s="554"/>
      <c r="O9" s="554"/>
      <c r="P9" s="554"/>
      <c r="Q9" s="555"/>
      <c r="R9" s="556">
        <v>5626</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-56954</v>
      </c>
      <c r="BO9" s="420"/>
      <c r="BP9" s="420"/>
      <c r="BQ9" s="420"/>
      <c r="BR9" s="420"/>
      <c r="BS9" s="420"/>
      <c r="BT9" s="420"/>
      <c r="BU9" s="421"/>
      <c r="BV9" s="419">
        <v>8052</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10.3</v>
      </c>
      <c r="CU9" s="417"/>
      <c r="CV9" s="417"/>
      <c r="CW9" s="417"/>
      <c r="CX9" s="417"/>
      <c r="CY9" s="417"/>
      <c r="CZ9" s="417"/>
      <c r="DA9" s="418"/>
      <c r="DB9" s="416">
        <v>9.9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121</v>
      </c>
      <c r="M10" s="376"/>
      <c r="N10" s="376"/>
      <c r="O10" s="376"/>
      <c r="P10" s="376"/>
      <c r="Q10" s="377"/>
      <c r="R10" s="372">
        <v>5564</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79376</v>
      </c>
      <c r="BO10" s="420"/>
      <c r="BP10" s="420"/>
      <c r="BQ10" s="420"/>
      <c r="BR10" s="420"/>
      <c r="BS10" s="420"/>
      <c r="BT10" s="420"/>
      <c r="BU10" s="421"/>
      <c r="BV10" s="419">
        <v>269661</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5760</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123</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131</v>
      </c>
      <c r="CU12" s="523"/>
      <c r="CV12" s="523"/>
      <c r="CW12" s="523"/>
      <c r="CX12" s="523"/>
      <c r="CY12" s="523"/>
      <c r="CZ12" s="523"/>
      <c r="DA12" s="524"/>
      <c r="DB12" s="522" t="s">
        <v>131</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5594</v>
      </c>
      <c r="S13" s="507"/>
      <c r="T13" s="507"/>
      <c r="U13" s="507"/>
      <c r="V13" s="508"/>
      <c r="W13" s="509" t="s">
        <v>140</v>
      </c>
      <c r="X13" s="405"/>
      <c r="Y13" s="405"/>
      <c r="Z13" s="405"/>
      <c r="AA13" s="405"/>
      <c r="AB13" s="406"/>
      <c r="AC13" s="372">
        <v>135</v>
      </c>
      <c r="AD13" s="373"/>
      <c r="AE13" s="373"/>
      <c r="AF13" s="373"/>
      <c r="AG13" s="374"/>
      <c r="AH13" s="372">
        <v>176</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22422</v>
      </c>
      <c r="BO13" s="420"/>
      <c r="BP13" s="420"/>
      <c r="BQ13" s="420"/>
      <c r="BR13" s="420"/>
      <c r="BS13" s="420"/>
      <c r="BT13" s="420"/>
      <c r="BU13" s="421"/>
      <c r="BV13" s="419">
        <v>277713</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11</v>
      </c>
      <c r="CU13" s="417"/>
      <c r="CV13" s="417"/>
      <c r="CW13" s="417"/>
      <c r="CX13" s="417"/>
      <c r="CY13" s="417"/>
      <c r="CZ13" s="417"/>
      <c r="DA13" s="418"/>
      <c r="DB13" s="416">
        <v>10.6</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5696</v>
      </c>
      <c r="S14" s="507"/>
      <c r="T14" s="507"/>
      <c r="U14" s="507"/>
      <c r="V14" s="508"/>
      <c r="W14" s="510"/>
      <c r="X14" s="408"/>
      <c r="Y14" s="408"/>
      <c r="Z14" s="408"/>
      <c r="AA14" s="408"/>
      <c r="AB14" s="409"/>
      <c r="AC14" s="499">
        <v>5</v>
      </c>
      <c r="AD14" s="500"/>
      <c r="AE14" s="500"/>
      <c r="AF14" s="500"/>
      <c r="AG14" s="501"/>
      <c r="AH14" s="499">
        <v>6</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5543</v>
      </c>
      <c r="S15" s="507"/>
      <c r="T15" s="507"/>
      <c r="U15" s="507"/>
      <c r="V15" s="508"/>
      <c r="W15" s="509" t="s">
        <v>148</v>
      </c>
      <c r="X15" s="405"/>
      <c r="Y15" s="405"/>
      <c r="Z15" s="405"/>
      <c r="AA15" s="405"/>
      <c r="AB15" s="406"/>
      <c r="AC15" s="372">
        <v>1165</v>
      </c>
      <c r="AD15" s="373"/>
      <c r="AE15" s="373"/>
      <c r="AF15" s="373"/>
      <c r="AG15" s="374"/>
      <c r="AH15" s="372">
        <v>1239</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867430</v>
      </c>
      <c r="BO15" s="449"/>
      <c r="BP15" s="449"/>
      <c r="BQ15" s="449"/>
      <c r="BR15" s="449"/>
      <c r="BS15" s="449"/>
      <c r="BT15" s="449"/>
      <c r="BU15" s="450"/>
      <c r="BV15" s="448">
        <v>805816</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42.8</v>
      </c>
      <c r="AD16" s="500"/>
      <c r="AE16" s="500"/>
      <c r="AF16" s="500"/>
      <c r="AG16" s="501"/>
      <c r="AH16" s="499">
        <v>42.2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1990105</v>
      </c>
      <c r="BO16" s="420"/>
      <c r="BP16" s="420"/>
      <c r="BQ16" s="420"/>
      <c r="BR16" s="420"/>
      <c r="BS16" s="420"/>
      <c r="BT16" s="420"/>
      <c r="BU16" s="421"/>
      <c r="BV16" s="419">
        <v>1933345</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1419</v>
      </c>
      <c r="AD17" s="373"/>
      <c r="AE17" s="373"/>
      <c r="AF17" s="373"/>
      <c r="AG17" s="374"/>
      <c r="AH17" s="372">
        <v>1518</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1098332</v>
      </c>
      <c r="BO17" s="420"/>
      <c r="BP17" s="420"/>
      <c r="BQ17" s="420"/>
      <c r="BR17" s="420"/>
      <c r="BS17" s="420"/>
      <c r="BT17" s="420"/>
      <c r="BU17" s="421"/>
      <c r="BV17" s="419">
        <v>1020138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16.82</v>
      </c>
      <c r="M18" s="472"/>
      <c r="N18" s="472"/>
      <c r="O18" s="472"/>
      <c r="P18" s="472"/>
      <c r="Q18" s="472"/>
      <c r="R18" s="473"/>
      <c r="S18" s="473"/>
      <c r="T18" s="473"/>
      <c r="U18" s="473"/>
      <c r="V18" s="474"/>
      <c r="W18" s="490"/>
      <c r="X18" s="491"/>
      <c r="Y18" s="491"/>
      <c r="Z18" s="491"/>
      <c r="AA18" s="491"/>
      <c r="AB18" s="515"/>
      <c r="AC18" s="389">
        <v>52.2</v>
      </c>
      <c r="AD18" s="390"/>
      <c r="AE18" s="390"/>
      <c r="AF18" s="390"/>
      <c r="AG18" s="475"/>
      <c r="AH18" s="389">
        <v>51.8</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2020532</v>
      </c>
      <c r="BO18" s="420"/>
      <c r="BP18" s="420"/>
      <c r="BQ18" s="420"/>
      <c r="BR18" s="420"/>
      <c r="BS18" s="420"/>
      <c r="BT18" s="420"/>
      <c r="BU18" s="421"/>
      <c r="BV18" s="419">
        <v>1927151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334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2686828</v>
      </c>
      <c r="BO19" s="420"/>
      <c r="BP19" s="420"/>
      <c r="BQ19" s="420"/>
      <c r="BR19" s="420"/>
      <c r="BS19" s="420"/>
      <c r="BT19" s="420"/>
      <c r="BU19" s="421"/>
      <c r="BV19" s="419">
        <v>2780742</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1967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1540674</v>
      </c>
      <c r="BO22" s="449"/>
      <c r="BP22" s="449"/>
      <c r="BQ22" s="449"/>
      <c r="BR22" s="449"/>
      <c r="BS22" s="449"/>
      <c r="BT22" s="449"/>
      <c r="BU22" s="450"/>
      <c r="BV22" s="448">
        <v>1773769</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1007837</v>
      </c>
      <c r="BO23" s="420"/>
      <c r="BP23" s="420"/>
      <c r="BQ23" s="420"/>
      <c r="BR23" s="420"/>
      <c r="BS23" s="420"/>
      <c r="BT23" s="420"/>
      <c r="BU23" s="421"/>
      <c r="BV23" s="419">
        <v>1079868</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6450</v>
      </c>
      <c r="R24" s="373"/>
      <c r="S24" s="373"/>
      <c r="T24" s="373"/>
      <c r="U24" s="373"/>
      <c r="V24" s="374"/>
      <c r="W24" s="462"/>
      <c r="X24" s="399"/>
      <c r="Y24" s="400"/>
      <c r="Z24" s="375" t="s">
        <v>173</v>
      </c>
      <c r="AA24" s="376"/>
      <c r="AB24" s="376"/>
      <c r="AC24" s="376"/>
      <c r="AD24" s="376"/>
      <c r="AE24" s="376"/>
      <c r="AF24" s="376"/>
      <c r="AG24" s="377"/>
      <c r="AH24" s="372">
        <v>68</v>
      </c>
      <c r="AI24" s="373"/>
      <c r="AJ24" s="373"/>
      <c r="AK24" s="373"/>
      <c r="AL24" s="374"/>
      <c r="AM24" s="372">
        <v>208216</v>
      </c>
      <c r="AN24" s="373"/>
      <c r="AO24" s="373"/>
      <c r="AP24" s="373"/>
      <c r="AQ24" s="373"/>
      <c r="AR24" s="374"/>
      <c r="AS24" s="372">
        <v>3062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470431</v>
      </c>
      <c r="BO24" s="420"/>
      <c r="BP24" s="420"/>
      <c r="BQ24" s="420"/>
      <c r="BR24" s="420"/>
      <c r="BS24" s="420"/>
      <c r="BT24" s="420"/>
      <c r="BU24" s="421"/>
      <c r="BV24" s="419">
        <v>570464</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5450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177</v>
      </c>
      <c r="AN25" s="373"/>
      <c r="AO25" s="373"/>
      <c r="AP25" s="373"/>
      <c r="AQ25" s="373"/>
      <c r="AR25" s="374"/>
      <c r="AS25" s="372" t="s">
        <v>131</v>
      </c>
      <c r="AT25" s="373"/>
      <c r="AU25" s="373"/>
      <c r="AV25" s="373"/>
      <c r="AW25" s="373"/>
      <c r="AX25" s="432"/>
      <c r="AY25" s="445" t="s">
        <v>178</v>
      </c>
      <c r="AZ25" s="446"/>
      <c r="BA25" s="446"/>
      <c r="BB25" s="446"/>
      <c r="BC25" s="446"/>
      <c r="BD25" s="446"/>
      <c r="BE25" s="446"/>
      <c r="BF25" s="446"/>
      <c r="BG25" s="446"/>
      <c r="BH25" s="446"/>
      <c r="BI25" s="446"/>
      <c r="BJ25" s="446"/>
      <c r="BK25" s="446"/>
      <c r="BL25" s="446"/>
      <c r="BM25" s="447"/>
      <c r="BN25" s="448">
        <v>79661</v>
      </c>
      <c r="BO25" s="449"/>
      <c r="BP25" s="449"/>
      <c r="BQ25" s="449"/>
      <c r="BR25" s="449"/>
      <c r="BS25" s="449"/>
      <c r="BT25" s="449"/>
      <c r="BU25" s="450"/>
      <c r="BV25" s="448">
        <v>68798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179</v>
      </c>
      <c r="F26" s="376"/>
      <c r="G26" s="376"/>
      <c r="H26" s="376"/>
      <c r="I26" s="376"/>
      <c r="J26" s="376"/>
      <c r="K26" s="377"/>
      <c r="L26" s="372">
        <v>1</v>
      </c>
      <c r="M26" s="373"/>
      <c r="N26" s="373"/>
      <c r="O26" s="373"/>
      <c r="P26" s="374"/>
      <c r="Q26" s="372">
        <v>5050</v>
      </c>
      <c r="R26" s="373"/>
      <c r="S26" s="373"/>
      <c r="T26" s="373"/>
      <c r="U26" s="373"/>
      <c r="V26" s="374"/>
      <c r="W26" s="462"/>
      <c r="X26" s="399"/>
      <c r="Y26" s="400"/>
      <c r="Z26" s="375" t="s">
        <v>180</v>
      </c>
      <c r="AA26" s="430"/>
      <c r="AB26" s="430"/>
      <c r="AC26" s="430"/>
      <c r="AD26" s="430"/>
      <c r="AE26" s="430"/>
      <c r="AF26" s="430"/>
      <c r="AG26" s="431"/>
      <c r="AH26" s="372" t="s">
        <v>131</v>
      </c>
      <c r="AI26" s="373"/>
      <c r="AJ26" s="373"/>
      <c r="AK26" s="373"/>
      <c r="AL26" s="374"/>
      <c r="AM26" s="372" t="s">
        <v>131</v>
      </c>
      <c r="AN26" s="373"/>
      <c r="AO26" s="373"/>
      <c r="AP26" s="373"/>
      <c r="AQ26" s="373"/>
      <c r="AR26" s="374"/>
      <c r="AS26" s="372" t="s">
        <v>177</v>
      </c>
      <c r="AT26" s="373"/>
      <c r="AU26" s="373"/>
      <c r="AV26" s="373"/>
      <c r="AW26" s="373"/>
      <c r="AX26" s="432"/>
      <c r="AY26" s="459" t="s">
        <v>181</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177</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2750</v>
      </c>
      <c r="R27" s="373"/>
      <c r="S27" s="373"/>
      <c r="T27" s="373"/>
      <c r="U27" s="373"/>
      <c r="V27" s="374"/>
      <c r="W27" s="462"/>
      <c r="X27" s="399"/>
      <c r="Y27" s="400"/>
      <c r="Z27" s="375" t="s">
        <v>183</v>
      </c>
      <c r="AA27" s="376"/>
      <c r="AB27" s="376"/>
      <c r="AC27" s="376"/>
      <c r="AD27" s="376"/>
      <c r="AE27" s="376"/>
      <c r="AF27" s="376"/>
      <c r="AG27" s="377"/>
      <c r="AH27" s="372" t="s">
        <v>177</v>
      </c>
      <c r="AI27" s="373"/>
      <c r="AJ27" s="373"/>
      <c r="AK27" s="373"/>
      <c r="AL27" s="374"/>
      <c r="AM27" s="372" t="s">
        <v>184</v>
      </c>
      <c r="AN27" s="373"/>
      <c r="AO27" s="373"/>
      <c r="AP27" s="373"/>
      <c r="AQ27" s="373"/>
      <c r="AR27" s="374"/>
      <c r="AS27" s="372" t="s">
        <v>131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177</v>
      </c>
      <c r="BO27" s="454"/>
      <c r="BP27" s="454"/>
      <c r="BQ27" s="454"/>
      <c r="BR27" s="454"/>
      <c r="BS27" s="454"/>
      <c r="BT27" s="454"/>
      <c r="BU27" s="455"/>
      <c r="BV27" s="453" t="s">
        <v>131</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186</v>
      </c>
      <c r="F28" s="376"/>
      <c r="G28" s="376"/>
      <c r="H28" s="376"/>
      <c r="I28" s="376"/>
      <c r="J28" s="376"/>
      <c r="K28" s="377"/>
      <c r="L28" s="372">
        <v>1</v>
      </c>
      <c r="M28" s="373"/>
      <c r="N28" s="373"/>
      <c r="O28" s="373"/>
      <c r="P28" s="374"/>
      <c r="Q28" s="372">
        <v>2100</v>
      </c>
      <c r="R28" s="373"/>
      <c r="S28" s="373"/>
      <c r="T28" s="373"/>
      <c r="U28" s="373"/>
      <c r="V28" s="374"/>
      <c r="W28" s="462"/>
      <c r="X28" s="399"/>
      <c r="Y28" s="400"/>
      <c r="Z28" s="375" t="s">
        <v>187</v>
      </c>
      <c r="AA28" s="376"/>
      <c r="AB28" s="376"/>
      <c r="AC28" s="376"/>
      <c r="AD28" s="376"/>
      <c r="AE28" s="376"/>
      <c r="AF28" s="376"/>
      <c r="AG28" s="377"/>
      <c r="AH28" s="372" t="s">
        <v>177</v>
      </c>
      <c r="AI28" s="373"/>
      <c r="AJ28" s="373"/>
      <c r="AK28" s="373"/>
      <c r="AL28" s="374"/>
      <c r="AM28" s="372" t="s">
        <v>177</v>
      </c>
      <c r="AN28" s="373"/>
      <c r="AO28" s="373"/>
      <c r="AP28" s="373"/>
      <c r="AQ28" s="373"/>
      <c r="AR28" s="374"/>
      <c r="AS28" s="372" t="s">
        <v>131</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1430269</v>
      </c>
      <c r="BO28" s="449"/>
      <c r="BP28" s="449"/>
      <c r="BQ28" s="449"/>
      <c r="BR28" s="449"/>
      <c r="BS28" s="449"/>
      <c r="BT28" s="449"/>
      <c r="BU28" s="450"/>
      <c r="BV28" s="448">
        <v>1350893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189</v>
      </c>
      <c r="F29" s="376"/>
      <c r="G29" s="376"/>
      <c r="H29" s="376"/>
      <c r="I29" s="376"/>
      <c r="J29" s="376"/>
      <c r="K29" s="377"/>
      <c r="L29" s="372">
        <v>6</v>
      </c>
      <c r="M29" s="373"/>
      <c r="N29" s="373"/>
      <c r="O29" s="373"/>
      <c r="P29" s="374"/>
      <c r="Q29" s="372">
        <v>1900</v>
      </c>
      <c r="R29" s="373"/>
      <c r="S29" s="373"/>
      <c r="T29" s="373"/>
      <c r="U29" s="373"/>
      <c r="V29" s="374"/>
      <c r="W29" s="463"/>
      <c r="X29" s="464"/>
      <c r="Y29" s="465"/>
      <c r="Z29" s="375" t="s">
        <v>190</v>
      </c>
      <c r="AA29" s="376"/>
      <c r="AB29" s="376"/>
      <c r="AC29" s="376"/>
      <c r="AD29" s="376"/>
      <c r="AE29" s="376"/>
      <c r="AF29" s="376"/>
      <c r="AG29" s="377"/>
      <c r="AH29" s="372">
        <v>68</v>
      </c>
      <c r="AI29" s="373"/>
      <c r="AJ29" s="373"/>
      <c r="AK29" s="373"/>
      <c r="AL29" s="374"/>
      <c r="AM29" s="372">
        <v>208216</v>
      </c>
      <c r="AN29" s="373"/>
      <c r="AO29" s="373"/>
      <c r="AP29" s="373"/>
      <c r="AQ29" s="373"/>
      <c r="AR29" s="374"/>
      <c r="AS29" s="372">
        <v>3062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66454</v>
      </c>
      <c r="BO29" s="420"/>
      <c r="BP29" s="420"/>
      <c r="BQ29" s="420"/>
      <c r="BR29" s="420"/>
      <c r="BS29" s="420"/>
      <c r="BT29" s="420"/>
      <c r="BU29" s="421"/>
      <c r="BV29" s="419">
        <v>66246</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395264</v>
      </c>
      <c r="BO30" s="454"/>
      <c r="BP30" s="454"/>
      <c r="BQ30" s="454"/>
      <c r="BR30" s="454"/>
      <c r="BS30" s="454"/>
      <c r="BT30" s="454"/>
      <c r="BU30" s="455"/>
      <c r="BV30" s="453">
        <v>482966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200</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5</v>
      </c>
      <c r="AN34" s="367"/>
      <c r="AO34" s="368" t="str">
        <f>IF('各会計、関係団体の財政状況及び健全化判断比率'!B31="","",'各会計、関係団体の財政状況及び健全化判断比率'!B31)</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可茂衛生施設利用組合</v>
      </c>
      <c r="BZ34" s="368"/>
      <c r="CA34" s="368"/>
      <c r="CB34" s="368"/>
      <c r="CC34" s="368"/>
      <c r="CD34" s="368"/>
      <c r="CE34" s="368"/>
      <c r="CF34" s="368"/>
      <c r="CG34" s="368"/>
      <c r="CH34" s="368"/>
      <c r="CI34" s="368"/>
      <c r="CJ34" s="368"/>
      <c r="CK34" s="368"/>
      <c r="CL34" s="368"/>
      <c r="CM34" s="368"/>
      <c r="CN34" s="181"/>
      <c r="CO34" s="367">
        <f>IF(CQ34="","",MAX(C34:D43,U34:V43,AM34:AN43,BE34:BF43,BW34:BX43)+1)</f>
        <v>15</v>
      </c>
      <c r="CP34" s="367"/>
      <c r="CQ34" s="368" t="str">
        <f>IF('各会計、関係団体の財政状況及び健全化判断比率'!BS7="","",'各会計、関係団体の財政状況及び健全化判断比率'!BS7)</f>
        <v>長良川鉄道株式会社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f t="shared" ref="AM35:AM43" si="0">IF(AO35="","",AM34+1)</f>
        <v>6</v>
      </c>
      <c r="AN35" s="367"/>
      <c r="AO35" s="368" t="str">
        <f>IF('各会計、関係団体の財政状況及び健全化判断比率'!B32="","",'各会計、関係団体の財政状況及び健全化判断比率'!B32)</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岐阜県市町村会館組合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岐阜県市町村職員退職手当組合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美濃加茂市富加町中学校組合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可茂消防事務組合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岐阜県後期高齢者医療広域連合（一般会計分）</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岐阜県後期高齢者医療広域連合（特別会計分）</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可茂公設地方卸売市場組合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A2AKrF+gX6NkpyUH1lZOmBkB3XpXK4mCpqXhAs6Ly5Nd1JweN4xEgIPaoHRYn0iQBMFuQD+gOne77sEcE2k9Pw==" saltValue="qeqjgIOXfPvQVGDQWwWJB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0" zoomScaleNormal="8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571</v>
      </c>
      <c r="D34" s="1151"/>
      <c r="E34" s="1152"/>
      <c r="F34" s="32">
        <v>6.36</v>
      </c>
      <c r="G34" s="33">
        <v>7.21</v>
      </c>
      <c r="H34" s="33">
        <v>7.27</v>
      </c>
      <c r="I34" s="33">
        <v>7.12</v>
      </c>
      <c r="J34" s="34">
        <v>7.57</v>
      </c>
      <c r="K34" s="22"/>
      <c r="L34" s="22"/>
      <c r="M34" s="22"/>
      <c r="N34" s="22"/>
      <c r="O34" s="22"/>
      <c r="P34" s="22"/>
    </row>
    <row r="35" spans="1:16" ht="39" customHeight="1" x14ac:dyDescent="0.15">
      <c r="A35" s="22"/>
      <c r="B35" s="35"/>
      <c r="C35" s="1145" t="s">
        <v>572</v>
      </c>
      <c r="D35" s="1146"/>
      <c r="E35" s="1147"/>
      <c r="F35" s="36">
        <v>7.61</v>
      </c>
      <c r="G35" s="37">
        <v>4.16</v>
      </c>
      <c r="H35" s="37">
        <v>9.27</v>
      </c>
      <c r="I35" s="37">
        <v>8.8699999999999992</v>
      </c>
      <c r="J35" s="38">
        <v>6.41</v>
      </c>
      <c r="K35" s="22"/>
      <c r="L35" s="22"/>
      <c r="M35" s="22"/>
      <c r="N35" s="22"/>
      <c r="O35" s="22"/>
      <c r="P35" s="22"/>
    </row>
    <row r="36" spans="1:16" ht="39" customHeight="1" x14ac:dyDescent="0.15">
      <c r="A36" s="22"/>
      <c r="B36" s="35"/>
      <c r="C36" s="1145" t="s">
        <v>573</v>
      </c>
      <c r="D36" s="1146"/>
      <c r="E36" s="1147"/>
      <c r="F36" s="36" t="s">
        <v>522</v>
      </c>
      <c r="G36" s="37" t="s">
        <v>522</v>
      </c>
      <c r="H36" s="37">
        <v>4.2300000000000004</v>
      </c>
      <c r="I36" s="37">
        <v>4.4400000000000004</v>
      </c>
      <c r="J36" s="38">
        <v>3.73</v>
      </c>
      <c r="K36" s="22"/>
      <c r="L36" s="22"/>
      <c r="M36" s="22"/>
      <c r="N36" s="22"/>
      <c r="O36" s="22"/>
      <c r="P36" s="22"/>
    </row>
    <row r="37" spans="1:16" ht="39" customHeight="1" x14ac:dyDescent="0.15">
      <c r="A37" s="22"/>
      <c r="B37" s="35"/>
      <c r="C37" s="1145" t="s">
        <v>574</v>
      </c>
      <c r="D37" s="1146"/>
      <c r="E37" s="1147"/>
      <c r="F37" s="36">
        <v>0.72</v>
      </c>
      <c r="G37" s="37">
        <v>0.16</v>
      </c>
      <c r="H37" s="37">
        <v>1.54</v>
      </c>
      <c r="I37" s="37">
        <v>1.4</v>
      </c>
      <c r="J37" s="38">
        <v>2.57</v>
      </c>
      <c r="K37" s="22"/>
      <c r="L37" s="22"/>
      <c r="M37" s="22"/>
      <c r="N37" s="22"/>
      <c r="O37" s="22"/>
      <c r="P37" s="22"/>
    </row>
    <row r="38" spans="1:16" ht="39" customHeight="1" x14ac:dyDescent="0.15">
      <c r="A38" s="22"/>
      <c r="B38" s="35"/>
      <c r="C38" s="1145" t="s">
        <v>575</v>
      </c>
      <c r="D38" s="1146"/>
      <c r="E38" s="1147"/>
      <c r="F38" s="36">
        <v>1.02</v>
      </c>
      <c r="G38" s="37">
        <v>1.36</v>
      </c>
      <c r="H38" s="37">
        <v>0.63</v>
      </c>
      <c r="I38" s="37">
        <v>0.59</v>
      </c>
      <c r="J38" s="38">
        <v>0.28999999999999998</v>
      </c>
      <c r="K38" s="22"/>
      <c r="L38" s="22"/>
      <c r="M38" s="22"/>
      <c r="N38" s="22"/>
      <c r="O38" s="22"/>
      <c r="P38" s="22"/>
    </row>
    <row r="39" spans="1:16" ht="39" customHeight="1" x14ac:dyDescent="0.15">
      <c r="A39" s="22"/>
      <c r="B39" s="35"/>
      <c r="C39" s="1145" t="s">
        <v>576</v>
      </c>
      <c r="D39" s="1146"/>
      <c r="E39" s="1147"/>
      <c r="F39" s="36">
        <v>0.04</v>
      </c>
      <c r="G39" s="37">
        <v>0.08</v>
      </c>
      <c r="H39" s="37">
        <v>7.0000000000000007E-2</v>
      </c>
      <c r="I39" s="37">
        <v>7.0000000000000007E-2</v>
      </c>
      <c r="J39" s="38">
        <v>0.09</v>
      </c>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577</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578</v>
      </c>
      <c r="D43" s="1149"/>
      <c r="E43" s="1150"/>
      <c r="F43" s="41">
        <v>0.32</v>
      </c>
      <c r="G43" s="42">
        <v>0</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M6FZfq0Qdk9uQPazL8TJE/pTyxW4EjqlEALe5MmjLaxwMuAZcUZHRzcnK8DFZ9AT4a4XO5ULPNWBIljgPQ0fQ==" saltValue="Xs4RKrWdjgjIFf2ymU++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264</v>
      </c>
      <c r="L45" s="60">
        <v>263</v>
      </c>
      <c r="M45" s="60">
        <v>276</v>
      </c>
      <c r="N45" s="60">
        <v>289</v>
      </c>
      <c r="O45" s="61">
        <v>292</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522</v>
      </c>
      <c r="L46" s="64" t="s">
        <v>522</v>
      </c>
      <c r="M46" s="64" t="s">
        <v>522</v>
      </c>
      <c r="N46" s="64" t="s">
        <v>522</v>
      </c>
      <c r="O46" s="65" t="s">
        <v>522</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522</v>
      </c>
      <c r="L47" s="64" t="s">
        <v>522</v>
      </c>
      <c r="M47" s="64" t="s">
        <v>522</v>
      </c>
      <c r="N47" s="64" t="s">
        <v>522</v>
      </c>
      <c r="O47" s="65" t="s">
        <v>522</v>
      </c>
      <c r="P47" s="48"/>
      <c r="Q47" s="48"/>
      <c r="R47" s="48"/>
      <c r="S47" s="48"/>
      <c r="T47" s="48"/>
      <c r="U47" s="48"/>
    </row>
    <row r="48" spans="1:21" ht="30.75" customHeight="1" x14ac:dyDescent="0.15">
      <c r="A48" s="48"/>
      <c r="B48" s="1178"/>
      <c r="C48" s="1179"/>
      <c r="D48" s="62"/>
      <c r="E48" s="1155" t="s">
        <v>15</v>
      </c>
      <c r="F48" s="1155"/>
      <c r="G48" s="1155"/>
      <c r="H48" s="1155"/>
      <c r="I48" s="1155"/>
      <c r="J48" s="1156"/>
      <c r="K48" s="63">
        <v>166</v>
      </c>
      <c r="L48" s="64">
        <v>170</v>
      </c>
      <c r="M48" s="64">
        <v>187</v>
      </c>
      <c r="N48" s="64">
        <v>177</v>
      </c>
      <c r="O48" s="65">
        <v>174</v>
      </c>
      <c r="P48" s="48"/>
      <c r="Q48" s="48"/>
      <c r="R48" s="48"/>
      <c r="S48" s="48"/>
      <c r="T48" s="48"/>
      <c r="U48" s="48"/>
    </row>
    <row r="49" spans="1:21" ht="30.75" customHeight="1" x14ac:dyDescent="0.15">
      <c r="A49" s="48"/>
      <c r="B49" s="1178"/>
      <c r="C49" s="1179"/>
      <c r="D49" s="62"/>
      <c r="E49" s="1155" t="s">
        <v>16</v>
      </c>
      <c r="F49" s="1155"/>
      <c r="G49" s="1155"/>
      <c r="H49" s="1155"/>
      <c r="I49" s="1155"/>
      <c r="J49" s="1156"/>
      <c r="K49" s="63">
        <v>16</v>
      </c>
      <c r="L49" s="64">
        <v>19</v>
      </c>
      <c r="M49" s="64">
        <v>17</v>
      </c>
      <c r="N49" s="64">
        <v>20</v>
      </c>
      <c r="O49" s="65">
        <v>24</v>
      </c>
      <c r="P49" s="48"/>
      <c r="Q49" s="48"/>
      <c r="R49" s="48"/>
      <c r="S49" s="48"/>
      <c r="T49" s="48"/>
      <c r="U49" s="48"/>
    </row>
    <row r="50" spans="1:21" ht="30.75" customHeight="1" x14ac:dyDescent="0.15">
      <c r="A50" s="48"/>
      <c r="B50" s="1178"/>
      <c r="C50" s="1179"/>
      <c r="D50" s="62"/>
      <c r="E50" s="1155" t="s">
        <v>17</v>
      </c>
      <c r="F50" s="1155"/>
      <c r="G50" s="1155"/>
      <c r="H50" s="1155"/>
      <c r="I50" s="1155"/>
      <c r="J50" s="1156"/>
      <c r="K50" s="63">
        <v>9</v>
      </c>
      <c r="L50" s="64" t="s">
        <v>522</v>
      </c>
      <c r="M50" s="64" t="s">
        <v>522</v>
      </c>
      <c r="N50" s="64" t="s">
        <v>522</v>
      </c>
      <c r="O50" s="65" t="s">
        <v>522</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522</v>
      </c>
      <c r="L51" s="64" t="s">
        <v>522</v>
      </c>
      <c r="M51" s="64" t="s">
        <v>522</v>
      </c>
      <c r="N51" s="64" t="s">
        <v>522</v>
      </c>
      <c r="O51" s="65" t="s">
        <v>522</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289</v>
      </c>
      <c r="L52" s="64">
        <v>280</v>
      </c>
      <c r="M52" s="64">
        <v>275</v>
      </c>
      <c r="N52" s="64">
        <v>273</v>
      </c>
      <c r="O52" s="65">
        <v>262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166</v>
      </c>
      <c r="L53" s="69">
        <v>172</v>
      </c>
      <c r="M53" s="69">
        <v>205</v>
      </c>
      <c r="N53" s="69">
        <v>213</v>
      </c>
      <c r="O53" s="70">
        <v>228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1" t="s">
        <v>26</v>
      </c>
      <c r="C58" s="1162"/>
      <c r="D58" s="1167" t="s">
        <v>27</v>
      </c>
      <c r="E58" s="1168"/>
      <c r="F58" s="1168"/>
      <c r="G58" s="1168"/>
      <c r="H58" s="1168"/>
      <c r="I58" s="1168"/>
      <c r="J58" s="1169"/>
      <c r="K58" s="83" t="s">
        <v>598</v>
      </c>
      <c r="L58" s="84" t="s">
        <v>598</v>
      </c>
      <c r="M58" s="84" t="s">
        <v>598</v>
      </c>
      <c r="N58" s="84" t="s">
        <v>598</v>
      </c>
      <c r="O58" s="85" t="s">
        <v>598</v>
      </c>
    </row>
    <row r="59" spans="1:21" ht="31.5" customHeight="1" x14ac:dyDescent="0.15">
      <c r="B59" s="1163"/>
      <c r="C59" s="1164"/>
      <c r="D59" s="1170" t="s">
        <v>28</v>
      </c>
      <c r="E59" s="1171"/>
      <c r="F59" s="1171"/>
      <c r="G59" s="1171"/>
      <c r="H59" s="1171"/>
      <c r="I59" s="1171"/>
      <c r="J59" s="1172"/>
      <c r="K59" s="86" t="s">
        <v>598</v>
      </c>
      <c r="L59" s="87" t="s">
        <v>598</v>
      </c>
      <c r="M59" s="87" t="s">
        <v>598</v>
      </c>
      <c r="N59" s="87" t="s">
        <v>598</v>
      </c>
      <c r="O59" s="88" t="s">
        <v>598</v>
      </c>
    </row>
    <row r="60" spans="1:21" ht="31.5" customHeight="1" thickBot="1" x14ac:dyDescent="0.2">
      <c r="B60" s="1165"/>
      <c r="C60" s="1166"/>
      <c r="D60" s="1173" t="s">
        <v>29</v>
      </c>
      <c r="E60" s="1174"/>
      <c r="F60" s="1174"/>
      <c r="G60" s="1174"/>
      <c r="H60" s="1174"/>
      <c r="I60" s="1174"/>
      <c r="J60" s="1175"/>
      <c r="K60" s="89" t="s">
        <v>598</v>
      </c>
      <c r="L60" s="90" t="s">
        <v>598</v>
      </c>
      <c r="M60" s="90" t="s">
        <v>598</v>
      </c>
      <c r="N60" s="90" t="s">
        <v>598</v>
      </c>
      <c r="O60" s="91" t="s">
        <v>598</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j+ffS8lW0+yE+1Z4sTRdghI0dSEBuyl5xs4G/lIiVOKN6A4ySbU3CuIqmVysXiMw6b52ZerWifXuoxbSyLzLFg==" saltValue="kexUXmfIXzhauSt5MDh+F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564</v>
      </c>
      <c r="J40" s="103" t="s">
        <v>565</v>
      </c>
      <c r="K40" s="103" t="s">
        <v>566</v>
      </c>
      <c r="L40" s="103" t="s">
        <v>567</v>
      </c>
      <c r="M40" s="104" t="s">
        <v>568</v>
      </c>
    </row>
    <row r="41" spans="2:13" ht="27.75" customHeight="1" x14ac:dyDescent="0.15">
      <c r="B41" s="1196" t="s">
        <v>32</v>
      </c>
      <c r="C41" s="1197"/>
      <c r="D41" s="105"/>
      <c r="E41" s="1198" t="s">
        <v>33</v>
      </c>
      <c r="F41" s="1198"/>
      <c r="G41" s="1198"/>
      <c r="H41" s="1199"/>
      <c r="I41" s="355">
        <v>2171</v>
      </c>
      <c r="J41" s="356">
        <v>2076</v>
      </c>
      <c r="K41" s="356">
        <v>1922</v>
      </c>
      <c r="L41" s="356">
        <v>1774</v>
      </c>
      <c r="M41" s="357">
        <v>1541</v>
      </c>
    </row>
    <row r="42" spans="2:13" ht="27.75" customHeight="1" x14ac:dyDescent="0.15">
      <c r="B42" s="1186"/>
      <c r="C42" s="1187"/>
      <c r="D42" s="106"/>
      <c r="E42" s="1190" t="s">
        <v>34</v>
      </c>
      <c r="F42" s="1190"/>
      <c r="G42" s="1190"/>
      <c r="H42" s="1191"/>
      <c r="I42" s="358" t="s">
        <v>522</v>
      </c>
      <c r="J42" s="359" t="s">
        <v>522</v>
      </c>
      <c r="K42" s="359" t="s">
        <v>522</v>
      </c>
      <c r="L42" s="359" t="s">
        <v>522</v>
      </c>
      <c r="M42" s="360" t="s">
        <v>522</v>
      </c>
    </row>
    <row r="43" spans="2:13" ht="27.75" customHeight="1" x14ac:dyDescent="0.15">
      <c r="B43" s="1186"/>
      <c r="C43" s="1187"/>
      <c r="D43" s="106"/>
      <c r="E43" s="1190" t="s">
        <v>35</v>
      </c>
      <c r="F43" s="1190"/>
      <c r="G43" s="1190"/>
      <c r="H43" s="1191"/>
      <c r="I43" s="358">
        <v>1128</v>
      </c>
      <c r="J43" s="359">
        <v>1017</v>
      </c>
      <c r="K43" s="359">
        <v>940</v>
      </c>
      <c r="L43" s="359">
        <v>834</v>
      </c>
      <c r="M43" s="360">
        <v>720</v>
      </c>
    </row>
    <row r="44" spans="2:13" ht="27.75" customHeight="1" x14ac:dyDescent="0.15">
      <c r="B44" s="1186"/>
      <c r="C44" s="1187"/>
      <c r="D44" s="106"/>
      <c r="E44" s="1190" t="s">
        <v>36</v>
      </c>
      <c r="F44" s="1190"/>
      <c r="G44" s="1190"/>
      <c r="H44" s="1191"/>
      <c r="I44" s="358">
        <v>124</v>
      </c>
      <c r="J44" s="359">
        <v>123</v>
      </c>
      <c r="K44" s="359">
        <v>132</v>
      </c>
      <c r="L44" s="359">
        <v>142</v>
      </c>
      <c r="M44" s="360">
        <v>142</v>
      </c>
    </row>
    <row r="45" spans="2:13" ht="27.75" customHeight="1" x14ac:dyDescent="0.15">
      <c r="B45" s="1186"/>
      <c r="C45" s="1187"/>
      <c r="D45" s="106"/>
      <c r="E45" s="1190" t="s">
        <v>37</v>
      </c>
      <c r="F45" s="1190"/>
      <c r="G45" s="1190"/>
      <c r="H45" s="1191"/>
      <c r="I45" s="358" t="s">
        <v>522</v>
      </c>
      <c r="J45" s="359" t="s">
        <v>522</v>
      </c>
      <c r="K45" s="359" t="s">
        <v>522</v>
      </c>
      <c r="L45" s="359" t="s">
        <v>522</v>
      </c>
      <c r="M45" s="360" t="s">
        <v>522</v>
      </c>
    </row>
    <row r="46" spans="2:13" ht="27.75" customHeight="1" x14ac:dyDescent="0.15">
      <c r="B46" s="1186"/>
      <c r="C46" s="1187"/>
      <c r="D46" s="107"/>
      <c r="E46" s="1190" t="s">
        <v>38</v>
      </c>
      <c r="F46" s="1190"/>
      <c r="G46" s="1190"/>
      <c r="H46" s="1191"/>
      <c r="I46" s="358" t="s">
        <v>522</v>
      </c>
      <c r="J46" s="359" t="s">
        <v>522</v>
      </c>
      <c r="K46" s="359" t="s">
        <v>522</v>
      </c>
      <c r="L46" s="359" t="s">
        <v>522</v>
      </c>
      <c r="M46" s="360" t="s">
        <v>522</v>
      </c>
    </row>
    <row r="47" spans="2:13" ht="27.75" customHeight="1" x14ac:dyDescent="0.15">
      <c r="B47" s="1186"/>
      <c r="C47" s="1187"/>
      <c r="D47" s="108"/>
      <c r="E47" s="1200" t="s">
        <v>39</v>
      </c>
      <c r="F47" s="1201"/>
      <c r="G47" s="1201"/>
      <c r="H47" s="1202"/>
      <c r="I47" s="358" t="s">
        <v>522</v>
      </c>
      <c r="J47" s="359" t="s">
        <v>522</v>
      </c>
      <c r="K47" s="359" t="s">
        <v>522</v>
      </c>
      <c r="L47" s="359" t="s">
        <v>522</v>
      </c>
      <c r="M47" s="360" t="s">
        <v>522</v>
      </c>
    </row>
    <row r="48" spans="2:13" ht="27.75" customHeight="1" x14ac:dyDescent="0.15">
      <c r="B48" s="1186"/>
      <c r="C48" s="1187"/>
      <c r="D48" s="106"/>
      <c r="E48" s="1190" t="s">
        <v>40</v>
      </c>
      <c r="F48" s="1190"/>
      <c r="G48" s="1190"/>
      <c r="H48" s="1191"/>
      <c r="I48" s="358" t="s">
        <v>522</v>
      </c>
      <c r="J48" s="359" t="s">
        <v>522</v>
      </c>
      <c r="K48" s="359" t="s">
        <v>522</v>
      </c>
      <c r="L48" s="359" t="s">
        <v>522</v>
      </c>
      <c r="M48" s="360" t="s">
        <v>522</v>
      </c>
    </row>
    <row r="49" spans="2:13" ht="27.75" customHeight="1" x14ac:dyDescent="0.15">
      <c r="B49" s="1188"/>
      <c r="C49" s="1189"/>
      <c r="D49" s="106"/>
      <c r="E49" s="1190" t="s">
        <v>41</v>
      </c>
      <c r="F49" s="1190"/>
      <c r="G49" s="1190"/>
      <c r="H49" s="1191"/>
      <c r="I49" s="358" t="s">
        <v>522</v>
      </c>
      <c r="J49" s="359" t="s">
        <v>522</v>
      </c>
      <c r="K49" s="359" t="s">
        <v>522</v>
      </c>
      <c r="L49" s="359" t="s">
        <v>522</v>
      </c>
      <c r="M49" s="360" t="s">
        <v>522</v>
      </c>
    </row>
    <row r="50" spans="2:13" ht="27.75" customHeight="1" x14ac:dyDescent="0.15">
      <c r="B50" s="1184" t="s">
        <v>42</v>
      </c>
      <c r="C50" s="1185"/>
      <c r="D50" s="109"/>
      <c r="E50" s="1190" t="s">
        <v>43</v>
      </c>
      <c r="F50" s="1190"/>
      <c r="G50" s="1190"/>
      <c r="H50" s="1191"/>
      <c r="I50" s="358">
        <v>2030</v>
      </c>
      <c r="J50" s="359">
        <v>1910</v>
      </c>
      <c r="K50" s="359">
        <v>1778</v>
      </c>
      <c r="L50" s="359">
        <v>2016</v>
      </c>
      <c r="M50" s="360">
        <v>2008</v>
      </c>
    </row>
    <row r="51" spans="2:13" ht="27.75" customHeight="1" x14ac:dyDescent="0.15">
      <c r="B51" s="1186"/>
      <c r="C51" s="1187"/>
      <c r="D51" s="106"/>
      <c r="E51" s="1190" t="s">
        <v>44</v>
      </c>
      <c r="F51" s="1190"/>
      <c r="G51" s="1190"/>
      <c r="H51" s="1191"/>
      <c r="I51" s="358">
        <v>195</v>
      </c>
      <c r="J51" s="359">
        <v>156</v>
      </c>
      <c r="K51" s="359">
        <v>126</v>
      </c>
      <c r="L51" s="359">
        <v>96</v>
      </c>
      <c r="M51" s="360">
        <v>72</v>
      </c>
    </row>
    <row r="52" spans="2:13" ht="27.75" customHeight="1" x14ac:dyDescent="0.15">
      <c r="B52" s="1188"/>
      <c r="C52" s="1189"/>
      <c r="D52" s="106"/>
      <c r="E52" s="1190" t="s">
        <v>45</v>
      </c>
      <c r="F52" s="1190"/>
      <c r="G52" s="1190"/>
      <c r="H52" s="1191"/>
      <c r="I52" s="358">
        <v>2524</v>
      </c>
      <c r="J52" s="359">
        <v>2451</v>
      </c>
      <c r="K52" s="359">
        <v>2334</v>
      </c>
      <c r="L52" s="359">
        <v>2218</v>
      </c>
      <c r="M52" s="360">
        <v>2043</v>
      </c>
    </row>
    <row r="53" spans="2:13" ht="27.75" customHeight="1" thickBot="1" x14ac:dyDescent="0.2">
      <c r="B53" s="1192" t="s">
        <v>46</v>
      </c>
      <c r="C53" s="1193"/>
      <c r="D53" s="110"/>
      <c r="E53" s="1194" t="s">
        <v>47</v>
      </c>
      <c r="F53" s="1194"/>
      <c r="G53" s="1194"/>
      <c r="H53" s="1195"/>
      <c r="I53" s="361">
        <v>-1325</v>
      </c>
      <c r="J53" s="362">
        <v>-1301</v>
      </c>
      <c r="K53" s="362">
        <v>-1245</v>
      </c>
      <c r="L53" s="362">
        <v>-1580</v>
      </c>
      <c r="M53" s="363">
        <v>-1721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1atIsHFb0z0wX4qZPt6zgw4+N4fDZg0vvIwVfKWmh73oO5HhT8cFYyEtrJv64CYWg63Humr1fuN6TmYboDLTbg==" saltValue="ea0Y/BVzC3tdA9cQfSeiP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4"/>
  <sheetViews>
    <sheetView showGridLines="0" topLeftCell="A37"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566</v>
      </c>
      <c r="G54" s="119" t="s">
        <v>567</v>
      </c>
      <c r="H54" s="120" t="s">
        <v>568</v>
      </c>
    </row>
    <row r="55" spans="2:8" ht="52.5" customHeight="1" x14ac:dyDescent="0.15">
      <c r="B55" s="121"/>
      <c r="C55" s="1211" t="s">
        <v>50</v>
      </c>
      <c r="D55" s="1211"/>
      <c r="E55" s="1212"/>
      <c r="F55" s="122">
        <v>1081</v>
      </c>
      <c r="G55" s="122">
        <v>1351</v>
      </c>
      <c r="H55" s="123">
        <v>1430</v>
      </c>
    </row>
    <row r="56" spans="2:8" ht="52.5" customHeight="1" x14ac:dyDescent="0.15">
      <c r="B56" s="124"/>
      <c r="C56" s="1213" t="s">
        <v>51</v>
      </c>
      <c r="D56" s="1213"/>
      <c r="E56" s="1214"/>
      <c r="F56" s="125">
        <v>66</v>
      </c>
      <c r="G56" s="125">
        <v>66</v>
      </c>
      <c r="H56" s="126">
        <v>66</v>
      </c>
    </row>
    <row r="57" spans="2:8" ht="53.25" customHeight="1" x14ac:dyDescent="0.15">
      <c r="B57" s="124"/>
      <c r="C57" s="1215" t="s">
        <v>52</v>
      </c>
      <c r="D57" s="1215"/>
      <c r="E57" s="1216"/>
      <c r="F57" s="127">
        <v>521</v>
      </c>
      <c r="G57" s="127">
        <v>483</v>
      </c>
      <c r="H57" s="128">
        <v>395</v>
      </c>
    </row>
    <row r="58" spans="2:8" ht="45.75" customHeight="1" x14ac:dyDescent="0.15">
      <c r="B58" s="129"/>
      <c r="C58" s="1203" t="s">
        <v>603</v>
      </c>
      <c r="D58" s="1204"/>
      <c r="E58" s="1205"/>
      <c r="F58" s="130">
        <v>317</v>
      </c>
      <c r="G58" s="130">
        <v>295</v>
      </c>
      <c r="H58" s="131">
        <v>249</v>
      </c>
    </row>
    <row r="59" spans="2:8" ht="45.75" customHeight="1" x14ac:dyDescent="0.15">
      <c r="B59" s="129"/>
      <c r="C59" s="1203" t="s">
        <v>604</v>
      </c>
      <c r="D59" s="1204"/>
      <c r="E59" s="1205"/>
      <c r="F59" s="130">
        <v>85</v>
      </c>
      <c r="G59" s="130">
        <v>85</v>
      </c>
      <c r="H59" s="131">
        <v>86</v>
      </c>
    </row>
    <row r="60" spans="2:8" ht="45.75" customHeight="1" x14ac:dyDescent="0.15">
      <c r="B60" s="129"/>
      <c r="C60" s="1203" t="s">
        <v>605</v>
      </c>
      <c r="D60" s="1204"/>
      <c r="E60" s="1205"/>
      <c r="F60" s="130">
        <v>90</v>
      </c>
      <c r="G60" s="130">
        <v>73</v>
      </c>
      <c r="H60" s="131">
        <v>32</v>
      </c>
    </row>
    <row r="61" spans="2:8" ht="45.75" customHeight="1" x14ac:dyDescent="0.15">
      <c r="B61" s="129"/>
      <c r="C61" s="1203" t="s">
        <v>606</v>
      </c>
      <c r="D61" s="1204"/>
      <c r="E61" s="1205"/>
      <c r="F61" s="130">
        <v>21</v>
      </c>
      <c r="G61" s="130">
        <v>21</v>
      </c>
      <c r="H61" s="131">
        <v>21</v>
      </c>
    </row>
    <row r="62" spans="2:8" ht="45.75" customHeight="1" thickBot="1" x14ac:dyDescent="0.2">
      <c r="B62" s="132"/>
      <c r="C62" s="1206" t="s">
        <v>607</v>
      </c>
      <c r="D62" s="1207"/>
      <c r="E62" s="1208"/>
      <c r="F62" s="133">
        <v>7</v>
      </c>
      <c r="G62" s="133">
        <v>7</v>
      </c>
      <c r="H62" s="134">
        <v>7</v>
      </c>
    </row>
    <row r="63" spans="2:8" ht="52.5" customHeight="1" thickBot="1" x14ac:dyDescent="0.2">
      <c r="B63" s="135"/>
      <c r="C63" s="1209" t="s">
        <v>53</v>
      </c>
      <c r="D63" s="1209"/>
      <c r="E63" s="1210"/>
      <c r="F63" s="136">
        <v>1669</v>
      </c>
      <c r="G63" s="136">
        <v>1900</v>
      </c>
      <c r="H63" s="137">
        <v>1892</v>
      </c>
    </row>
    <row r="64" spans="2:8" x14ac:dyDescent="0.15"/>
  </sheetData>
  <sheetProtection algorithmName="SHA-512" hashValue="E3Tmiw0cHG7GQLaUBf3JQEPZ0UpBZWu4kJX0fzoQPw3xibdk5kZz9bXu9d7yXIPo7Os3SIi0dtrHEe++k+S64Q==" saltValue="o4KpucK0rmR0LJvvNhu3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561</v>
      </c>
      <c r="G2" s="151"/>
      <c r="H2" s="152"/>
    </row>
    <row r="3" spans="1:8" x14ac:dyDescent="0.15">
      <c r="A3" s="148" t="s">
        <v>554</v>
      </c>
      <c r="B3" s="153"/>
      <c r="C3" s="154"/>
      <c r="D3" s="155">
        <v>55533</v>
      </c>
      <c r="E3" s="156"/>
      <c r="F3" s="157">
        <v>114790</v>
      </c>
      <c r="G3" s="158"/>
      <c r="H3" s="159"/>
    </row>
    <row r="4" spans="1:8" x14ac:dyDescent="0.15">
      <c r="A4" s="160"/>
      <c r="B4" s="161"/>
      <c r="C4" s="162"/>
      <c r="D4" s="163">
        <v>39952</v>
      </c>
      <c r="E4" s="164"/>
      <c r="F4" s="165">
        <v>55601</v>
      </c>
      <c r="G4" s="166"/>
      <c r="H4" s="167"/>
    </row>
    <row r="5" spans="1:8" x14ac:dyDescent="0.15">
      <c r="A5" s="148" t="s">
        <v>556</v>
      </c>
      <c r="B5" s="153"/>
      <c r="C5" s="154"/>
      <c r="D5" s="155">
        <v>66348</v>
      </c>
      <c r="E5" s="156"/>
      <c r="F5" s="157">
        <v>126262</v>
      </c>
      <c r="G5" s="158"/>
      <c r="H5" s="159"/>
    </row>
    <row r="6" spans="1:8" x14ac:dyDescent="0.15">
      <c r="A6" s="160"/>
      <c r="B6" s="161"/>
      <c r="C6" s="162"/>
      <c r="D6" s="163">
        <v>45509</v>
      </c>
      <c r="E6" s="164"/>
      <c r="F6" s="165">
        <v>56769</v>
      </c>
      <c r="G6" s="166"/>
      <c r="H6" s="167"/>
    </row>
    <row r="7" spans="1:8" x14ac:dyDescent="0.15">
      <c r="A7" s="148" t="s">
        <v>557</v>
      </c>
      <c r="B7" s="153"/>
      <c r="C7" s="154"/>
      <c r="D7" s="155">
        <v>56727</v>
      </c>
      <c r="E7" s="156"/>
      <c r="F7" s="157">
        <v>126525</v>
      </c>
      <c r="G7" s="158"/>
      <c r="H7" s="159"/>
    </row>
    <row r="8" spans="1:8" x14ac:dyDescent="0.15">
      <c r="A8" s="160"/>
      <c r="B8" s="161"/>
      <c r="C8" s="162"/>
      <c r="D8" s="163">
        <v>27602</v>
      </c>
      <c r="E8" s="164"/>
      <c r="F8" s="165">
        <v>67052</v>
      </c>
      <c r="G8" s="166"/>
      <c r="H8" s="167"/>
    </row>
    <row r="9" spans="1:8" x14ac:dyDescent="0.15">
      <c r="A9" s="148" t="s">
        <v>558</v>
      </c>
      <c r="B9" s="153"/>
      <c r="C9" s="154"/>
      <c r="D9" s="155">
        <v>59702</v>
      </c>
      <c r="E9" s="156"/>
      <c r="F9" s="157">
        <v>122054</v>
      </c>
      <c r="G9" s="158"/>
      <c r="H9" s="159"/>
    </row>
    <row r="10" spans="1:8" x14ac:dyDescent="0.15">
      <c r="A10" s="160"/>
      <c r="B10" s="161"/>
      <c r="C10" s="162"/>
      <c r="D10" s="163">
        <v>25113</v>
      </c>
      <c r="E10" s="164"/>
      <c r="F10" s="165">
        <v>68298</v>
      </c>
      <c r="G10" s="166"/>
      <c r="H10" s="167"/>
    </row>
    <row r="11" spans="1:8" x14ac:dyDescent="0.15">
      <c r="A11" s="148" t="s">
        <v>559</v>
      </c>
      <c r="B11" s="153"/>
      <c r="C11" s="154"/>
      <c r="D11" s="155">
        <v>44251</v>
      </c>
      <c r="E11" s="156"/>
      <c r="F11" s="157">
        <v>111644</v>
      </c>
      <c r="G11" s="158"/>
      <c r="H11" s="159"/>
    </row>
    <row r="12" spans="1:8" x14ac:dyDescent="0.15">
      <c r="A12" s="160"/>
      <c r="B12" s="161"/>
      <c r="C12" s="168"/>
      <c r="D12" s="163">
        <v>23667</v>
      </c>
      <c r="E12" s="164"/>
      <c r="F12" s="165">
        <v>66606</v>
      </c>
      <c r="G12" s="166"/>
      <c r="H12" s="167"/>
    </row>
    <row r="13" spans="1:8" x14ac:dyDescent="0.15">
      <c r="A13" s="148"/>
      <c r="B13" s="153"/>
      <c r="C13" s="169"/>
      <c r="D13" s="170">
        <v>56512</v>
      </c>
      <c r="E13" s="171"/>
      <c r="F13" s="172">
        <v>120255</v>
      </c>
      <c r="G13" s="173"/>
      <c r="H13" s="159"/>
    </row>
    <row r="14" spans="1:8" x14ac:dyDescent="0.15">
      <c r="A14" s="160"/>
      <c r="B14" s="161"/>
      <c r="C14" s="162"/>
      <c r="D14" s="163">
        <v>32369</v>
      </c>
      <c r="E14" s="164"/>
      <c r="F14" s="165">
        <v>62865</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7.61</v>
      </c>
      <c r="C19" s="174">
        <f>ROUND(VALUE(SUBSTITUTE(実質収支比率等に係る経年分析!G$48,"▲","-")),2)</f>
        <v>4.16</v>
      </c>
      <c r="D19" s="174">
        <f>ROUND(VALUE(SUBSTITUTE(実質収支比率等に係る経年分析!H$48,"▲","-")),2)</f>
        <v>9.27</v>
      </c>
      <c r="E19" s="174">
        <f>ROUND(VALUE(SUBSTITUTE(実質収支比率等に係る経年分析!I$48,"▲","-")),2)</f>
        <v>8.8699999999999992</v>
      </c>
      <c r="F19" s="174">
        <f>ROUND(VALUE(SUBSTITUTE(実質収支比率等に係る経年分析!J$48,"▲","-")),2)</f>
        <v>6.42</v>
      </c>
    </row>
    <row r="20" spans="1:11" x14ac:dyDescent="0.15">
      <c r="A20" s="174" t="s">
        <v>57</v>
      </c>
      <c r="B20" s="174">
        <f>ROUND(VALUE(SUBSTITUTE(実質収支比率等に係る経年分析!F$47,"▲","-")),2)</f>
        <v>62.25</v>
      </c>
      <c r="C20" s="174">
        <f>ROUND(VALUE(SUBSTITUTE(実質収支比率等に係る経年分析!G$47,"▲","-")),2)</f>
        <v>59.2</v>
      </c>
      <c r="D20" s="174">
        <f>ROUND(VALUE(SUBSTITUTE(実質収支比率等に係る経年分析!H$47,"▲","-")),2)</f>
        <v>51.74</v>
      </c>
      <c r="E20" s="174">
        <f>ROUND(VALUE(SUBSTITUTE(実質収支比率等に係る経年分析!I$47,"▲","-")),2)</f>
        <v>59.42</v>
      </c>
      <c r="F20" s="174">
        <f>ROUND(VALUE(SUBSTITUTE(実質収支比率等に係る経年分析!J$47,"▲","-")),2)</f>
        <v>63.37</v>
      </c>
    </row>
    <row r="21" spans="1:11" x14ac:dyDescent="0.15">
      <c r="A21" s="174" t="s">
        <v>58</v>
      </c>
      <c r="B21" s="174">
        <f>IF(ISNUMBER(VALUE(SUBSTITUTE(実質収支比率等に係る経年分析!F$49,"▲","-"))),ROUND(VALUE(SUBSTITUTE(実質収支比率等に係る経年分析!F$49,"▲","-")),2),NA())</f>
        <v>-5.16</v>
      </c>
      <c r="C21" s="174">
        <f>IF(ISNUMBER(VALUE(SUBSTITUTE(実質収支比率等に係る経年分析!G$49,"▲","-"))),ROUND(VALUE(SUBSTITUTE(実質収支比率等に係る経年分析!G$49,"▲","-")),2),NA())</f>
        <v>-5.8</v>
      </c>
      <c r="D21" s="174">
        <f>IF(ISNUMBER(VALUE(SUBSTITUTE(実質収支比率等に係る経年分析!H$49,"▲","-"))),ROUND(VALUE(SUBSTITUTE(実質収支比率等に係る経年分析!H$49,"▲","-")),2),NA())</f>
        <v>1</v>
      </c>
      <c r="E21" s="174">
        <f>IF(ISNUMBER(VALUE(SUBSTITUTE(実質収支比率等に係る経年分析!I$49,"▲","-"))),ROUND(VALUE(SUBSTITUTE(実質収支比率等に係る経年分析!I$49,"▲","-")),2),NA())</f>
        <v>12.21</v>
      </c>
      <c r="F21" s="174">
        <f>IF(ISNUMBER(VALUE(SUBSTITUTE(実質収支比率等に係る経年分析!J$49,"▲","-"))),ROUND(VALUE(SUBSTITUTE(実質収支比率等に係る経年分析!J$49,"▲","-")),2),NA())</f>
        <v>0.99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0.32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0.04</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7.0000000000000007E-2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0.09</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0.59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0.72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0.16</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1.54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2.57</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4.2300000000000004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4.4400000000000004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3.73</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7.61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4.16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9.27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8.8699999999999992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6.41</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6.36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7.21</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7.27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7.12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7.57</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289</v>
      </c>
      <c r="E42" s="176"/>
      <c r="F42" s="176"/>
      <c r="G42" s="176">
        <f>'実質公債費比率（分子）の構造'!L$52</f>
        <v>280</v>
      </c>
      <c r="H42" s="176"/>
      <c r="I42" s="176"/>
      <c r="J42" s="176">
        <f>'実質公債費比率（分子）の構造'!M$52</f>
        <v>275</v>
      </c>
      <c r="K42" s="176"/>
      <c r="L42" s="176"/>
      <c r="M42" s="176">
        <f>'実質公債費比率（分子）の構造'!N$52</f>
        <v>273</v>
      </c>
      <c r="N42" s="176"/>
      <c r="O42" s="176"/>
      <c r="P42" s="176">
        <f>'実質公債費比率（分子）の構造'!O$52</f>
        <v>262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9</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16</v>
      </c>
      <c r="C45" s="176"/>
      <c r="D45" s="176"/>
      <c r="E45" s="176">
        <f>'実質公債費比率（分子）の構造'!L$49</f>
        <v>19</v>
      </c>
      <c r="F45" s="176"/>
      <c r="G45" s="176"/>
      <c r="H45" s="176">
        <f>'実質公債費比率（分子）の構造'!M$49</f>
        <v>17</v>
      </c>
      <c r="I45" s="176"/>
      <c r="J45" s="176"/>
      <c r="K45" s="176">
        <f>'実質公債費比率（分子）の構造'!N$49</f>
        <v>20</v>
      </c>
      <c r="L45" s="176"/>
      <c r="M45" s="176"/>
      <c r="N45" s="176">
        <f>'実質公債費比率（分子）の構造'!O$49</f>
        <v>24</v>
      </c>
      <c r="O45" s="176"/>
      <c r="P45" s="176"/>
    </row>
    <row r="46" spans="1:16" x14ac:dyDescent="0.15">
      <c r="A46" s="176" t="s">
        <v>69</v>
      </c>
      <c r="B46" s="176">
        <f>'実質公債費比率（分子）の構造'!K$48</f>
        <v>166</v>
      </c>
      <c r="C46" s="176"/>
      <c r="D46" s="176"/>
      <c r="E46" s="176">
        <f>'実質公債費比率（分子）の構造'!L$48</f>
        <v>170</v>
      </c>
      <c r="F46" s="176"/>
      <c r="G46" s="176"/>
      <c r="H46" s="176">
        <f>'実質公債費比率（分子）の構造'!M$48</f>
        <v>187</v>
      </c>
      <c r="I46" s="176"/>
      <c r="J46" s="176"/>
      <c r="K46" s="176">
        <f>'実質公債費比率（分子）の構造'!N$48</f>
        <v>177</v>
      </c>
      <c r="L46" s="176"/>
      <c r="M46" s="176"/>
      <c r="N46" s="176">
        <f>'実質公債費比率（分子）の構造'!O$48</f>
        <v>174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264</v>
      </c>
      <c r="C49" s="176"/>
      <c r="D49" s="176"/>
      <c r="E49" s="176">
        <f>'実質公債費比率（分子）の構造'!L$45</f>
        <v>263</v>
      </c>
      <c r="F49" s="176"/>
      <c r="G49" s="176"/>
      <c r="H49" s="176">
        <f>'実質公債費比率（分子）の構造'!M$45</f>
        <v>276</v>
      </c>
      <c r="I49" s="176"/>
      <c r="J49" s="176"/>
      <c r="K49" s="176">
        <f>'実質公債費比率（分子）の構造'!N$45</f>
        <v>289</v>
      </c>
      <c r="L49" s="176"/>
      <c r="M49" s="176"/>
      <c r="N49" s="176">
        <f>'実質公債費比率（分子）の構造'!O$45</f>
        <v>292</v>
      </c>
      <c r="O49" s="176"/>
      <c r="P49" s="176"/>
    </row>
    <row r="50" spans="1:16" x14ac:dyDescent="0.15">
      <c r="A50" s="176" t="s">
        <v>73</v>
      </c>
      <c r="B50" s="176" t="e">
        <f>NA()</f>
        <v>#N/A</v>
      </c>
      <c r="C50" s="176">
        <f>IF(ISNUMBER('実質公債費比率（分子）の構造'!K$53),'実質公債費比率（分子）の構造'!K$53,NA())</f>
        <v>166</v>
      </c>
      <c r="D50" s="176" t="e">
        <f>NA()</f>
        <v>#N/A</v>
      </c>
      <c r="E50" s="176" t="e">
        <f>NA()</f>
        <v>#N/A</v>
      </c>
      <c r="F50" s="176">
        <f>IF(ISNUMBER('実質公債費比率（分子）の構造'!L$53),'実質公債費比率（分子）の構造'!L$53,NA())</f>
        <v>172</v>
      </c>
      <c r="G50" s="176" t="e">
        <f>NA()</f>
        <v>#N/A</v>
      </c>
      <c r="H50" s="176" t="e">
        <f>NA()</f>
        <v>#N/A</v>
      </c>
      <c r="I50" s="176">
        <f>IF(ISNUMBER('実質公債費比率（分子）の構造'!M$53),'実質公債費比率（分子）の構造'!M$53,NA())</f>
        <v>205</v>
      </c>
      <c r="J50" s="176" t="e">
        <f>NA()</f>
        <v>#N/A</v>
      </c>
      <c r="K50" s="176" t="e">
        <f>NA()</f>
        <v>#N/A</v>
      </c>
      <c r="L50" s="176">
        <f>IF(ISNUMBER('実質公債費比率（分子）の構造'!N$53),'実質公債費比率（分子）の構造'!N$53,NA())</f>
        <v>213</v>
      </c>
      <c r="M50" s="176" t="e">
        <f>NA()</f>
        <v>#N/A</v>
      </c>
      <c r="N50" s="176" t="e">
        <f>NA()</f>
        <v>#N/A</v>
      </c>
      <c r="O50" s="176">
        <f>IF(ISNUMBER('実質公債費比率（分子）の構造'!O$53),'実質公債費比率（分子）の構造'!O$53,NA())</f>
        <v>228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2524</v>
      </c>
      <c r="E56" s="175"/>
      <c r="F56" s="175"/>
      <c r="G56" s="175">
        <f>'将来負担比率（分子）の構造'!J$52</f>
        <v>2451</v>
      </c>
      <c r="H56" s="175"/>
      <c r="I56" s="175"/>
      <c r="J56" s="175">
        <f>'将来負担比率（分子）の構造'!K$52</f>
        <v>2334</v>
      </c>
      <c r="K56" s="175"/>
      <c r="L56" s="175"/>
      <c r="M56" s="175">
        <f>'将来負担比率（分子）の構造'!L$52</f>
        <v>2218</v>
      </c>
      <c r="N56" s="175"/>
      <c r="O56" s="175"/>
      <c r="P56" s="175">
        <f>'将来負担比率（分子）の構造'!M$52</f>
        <v>2043</v>
      </c>
    </row>
    <row r="57" spans="1:16" x14ac:dyDescent="0.15">
      <c r="A57" s="175" t="s">
        <v>44</v>
      </c>
      <c r="B57" s="175"/>
      <c r="C57" s="175"/>
      <c r="D57" s="175">
        <f>'将来負担比率（分子）の構造'!I$51</f>
        <v>195</v>
      </c>
      <c r="E57" s="175"/>
      <c r="F57" s="175"/>
      <c r="G57" s="175">
        <f>'将来負担比率（分子）の構造'!J$51</f>
        <v>156</v>
      </c>
      <c r="H57" s="175"/>
      <c r="I57" s="175"/>
      <c r="J57" s="175">
        <f>'将来負担比率（分子）の構造'!K$51</f>
        <v>126</v>
      </c>
      <c r="K57" s="175"/>
      <c r="L57" s="175"/>
      <c r="M57" s="175">
        <f>'将来負担比率（分子）の構造'!L$51</f>
        <v>96</v>
      </c>
      <c r="N57" s="175"/>
      <c r="O57" s="175"/>
      <c r="P57" s="175">
        <f>'将来負担比率（分子）の構造'!M$51</f>
        <v>72</v>
      </c>
    </row>
    <row r="58" spans="1:16" x14ac:dyDescent="0.15">
      <c r="A58" s="175" t="s">
        <v>43</v>
      </c>
      <c r="B58" s="175"/>
      <c r="C58" s="175"/>
      <c r="D58" s="175">
        <f>'将来負担比率（分子）の構造'!I$50</f>
        <v>2030</v>
      </c>
      <c r="E58" s="175"/>
      <c r="F58" s="175"/>
      <c r="G58" s="175">
        <f>'将来負担比率（分子）の構造'!J$50</f>
        <v>1910</v>
      </c>
      <c r="H58" s="175"/>
      <c r="I58" s="175"/>
      <c r="J58" s="175">
        <f>'将来負担比率（分子）の構造'!K$50</f>
        <v>1778</v>
      </c>
      <c r="K58" s="175"/>
      <c r="L58" s="175"/>
      <c r="M58" s="175">
        <f>'将来負担比率（分子）の構造'!L$50</f>
        <v>2016</v>
      </c>
      <c r="N58" s="175"/>
      <c r="O58" s="175"/>
      <c r="P58" s="175">
        <f>'将来負担比率（分子）の構造'!M$50</f>
        <v>2008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t="str">
        <f>'将来負担比率（分子）の構造'!I$45</f>
        <v>-</v>
      </c>
      <c r="C62" s="175"/>
      <c r="D62" s="175"/>
      <c r="E62" s="175" t="str">
        <f>'将来負担比率（分子）の構造'!J$45</f>
        <v>-</v>
      </c>
      <c r="F62" s="175"/>
      <c r="G62" s="175"/>
      <c r="H62" s="175" t="str">
        <f>'将来負担比率（分子）の構造'!K$45</f>
        <v>-</v>
      </c>
      <c r="I62" s="175"/>
      <c r="J62" s="175"/>
      <c r="K62" s="175" t="str">
        <f>'将来負担比率（分子）の構造'!L$45</f>
        <v>-</v>
      </c>
      <c r="L62" s="175"/>
      <c r="M62" s="175"/>
      <c r="N62" s="175" t="str">
        <f>'将来負担比率（分子）の構造'!M$45</f>
        <v>-</v>
      </c>
      <c r="O62" s="175"/>
      <c r="P62" s="175"/>
    </row>
    <row r="63" spans="1:16" x14ac:dyDescent="0.15">
      <c r="A63" s="175" t="s">
        <v>36</v>
      </c>
      <c r="B63" s="175">
        <f>'将来負担比率（分子）の構造'!I$44</f>
        <v>124</v>
      </c>
      <c r="C63" s="175"/>
      <c r="D63" s="175"/>
      <c r="E63" s="175">
        <f>'将来負担比率（分子）の構造'!J$44</f>
        <v>123</v>
      </c>
      <c r="F63" s="175"/>
      <c r="G63" s="175"/>
      <c r="H63" s="175">
        <f>'将来負担比率（分子）の構造'!K$44</f>
        <v>132</v>
      </c>
      <c r="I63" s="175"/>
      <c r="J63" s="175"/>
      <c r="K63" s="175">
        <f>'将来負担比率（分子）の構造'!L$44</f>
        <v>142</v>
      </c>
      <c r="L63" s="175"/>
      <c r="M63" s="175"/>
      <c r="N63" s="175">
        <f>'将来負担比率（分子）の構造'!M$44</f>
        <v>142</v>
      </c>
      <c r="O63" s="175"/>
      <c r="P63" s="175"/>
    </row>
    <row r="64" spans="1:16" x14ac:dyDescent="0.15">
      <c r="A64" s="175" t="s">
        <v>35</v>
      </c>
      <c r="B64" s="175">
        <f>'将来負担比率（分子）の構造'!I$43</f>
        <v>1128</v>
      </c>
      <c r="C64" s="175"/>
      <c r="D64" s="175"/>
      <c r="E64" s="175">
        <f>'将来負担比率（分子）の構造'!J$43</f>
        <v>1017</v>
      </c>
      <c r="F64" s="175"/>
      <c r="G64" s="175"/>
      <c r="H64" s="175">
        <f>'将来負担比率（分子）の構造'!K$43</f>
        <v>940</v>
      </c>
      <c r="I64" s="175"/>
      <c r="J64" s="175"/>
      <c r="K64" s="175">
        <f>'将来負担比率（分子）の構造'!L$43</f>
        <v>834</v>
      </c>
      <c r="L64" s="175"/>
      <c r="M64" s="175"/>
      <c r="N64" s="175">
        <f>'将来負担比率（分子）の構造'!M$43</f>
        <v>720</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2171</v>
      </c>
      <c r="C66" s="175"/>
      <c r="D66" s="175"/>
      <c r="E66" s="175">
        <f>'将来負担比率（分子）の構造'!J$41</f>
        <v>2076</v>
      </c>
      <c r="F66" s="175"/>
      <c r="G66" s="175"/>
      <c r="H66" s="175">
        <f>'将来負担比率（分子）の構造'!K$41</f>
        <v>1922</v>
      </c>
      <c r="I66" s="175"/>
      <c r="J66" s="175"/>
      <c r="K66" s="175">
        <f>'将来負担比率（分子）の構造'!L$41</f>
        <v>1774</v>
      </c>
      <c r="L66" s="175"/>
      <c r="M66" s="175"/>
      <c r="N66" s="175">
        <f>'将来負担比率（分子）の構造'!M$41</f>
        <v>1541</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1081</v>
      </c>
      <c r="C72" s="179">
        <f>基金残高に係る経年分析!G55</f>
        <v>1351</v>
      </c>
      <c r="D72" s="179">
        <f>基金残高に係る経年分析!H55</f>
        <v>1430</v>
      </c>
    </row>
    <row r="73" spans="1:16" x14ac:dyDescent="0.15">
      <c r="A73" s="178" t="s">
        <v>80</v>
      </c>
      <c r="B73" s="179">
        <f>基金残高に係る経年分析!F56</f>
        <v>66</v>
      </c>
      <c r="C73" s="179">
        <f>基金残高に係る経年分析!G56</f>
        <v>66</v>
      </c>
      <c r="D73" s="179">
        <f>基金残高に係る経年分析!H56</f>
        <v>66</v>
      </c>
    </row>
    <row r="74" spans="1:16" x14ac:dyDescent="0.15">
      <c r="A74" s="178" t="s">
        <v>81</v>
      </c>
      <c r="B74" s="179">
        <f>基金残高に係る経年分析!F57</f>
        <v>521</v>
      </c>
      <c r="C74" s="179">
        <f>基金残高に係る経年分析!G57</f>
        <v>483</v>
      </c>
      <c r="D74" s="179">
        <f>基金残高に係る経年分析!H57</f>
        <v>395</v>
      </c>
    </row>
  </sheetData>
  <sheetProtection algorithmName="SHA-512" hashValue="VY5RRQ7rP/zerbjgghuzWZD0YgCopytz1jySUREW6FVwtpJRUsAHkYPfZQ/YWmKNokYgTku8UcwZ4gBQESPP7w==" saltValue="utefv33LHma0KmNYwSmCg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49"/>
  <sheetViews>
    <sheetView showGridLines="0" topLeftCell="A16"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230</v>
      </c>
      <c r="C5" s="680"/>
      <c r="D5" s="680"/>
      <c r="E5" s="680"/>
      <c r="F5" s="680"/>
      <c r="G5" s="680"/>
      <c r="H5" s="680"/>
      <c r="I5" s="680"/>
      <c r="J5" s="680"/>
      <c r="K5" s="680"/>
      <c r="L5" s="680"/>
      <c r="M5" s="680"/>
      <c r="N5" s="680"/>
      <c r="O5" s="680"/>
      <c r="P5" s="680"/>
      <c r="Q5" s="681"/>
      <c r="R5" s="676">
        <v>838881</v>
      </c>
      <c r="S5" s="677"/>
      <c r="T5" s="677"/>
      <c r="U5" s="677"/>
      <c r="V5" s="677"/>
      <c r="W5" s="677"/>
      <c r="X5" s="677"/>
      <c r="Y5" s="702"/>
      <c r="Z5" s="715">
        <v>24.8</v>
      </c>
      <c r="AA5" s="715"/>
      <c r="AB5" s="715"/>
      <c r="AC5" s="715"/>
      <c r="AD5" s="716">
        <v>838881</v>
      </c>
      <c r="AE5" s="716"/>
      <c r="AF5" s="716"/>
      <c r="AG5" s="716"/>
      <c r="AH5" s="716"/>
      <c r="AI5" s="716"/>
      <c r="AJ5" s="716"/>
      <c r="AK5" s="716"/>
      <c r="AL5" s="703">
        <v>38.1</v>
      </c>
      <c r="AM5" s="685"/>
      <c r="AN5" s="685"/>
      <c r="AO5" s="704"/>
      <c r="AP5" s="679" t="s">
        <v>231</v>
      </c>
      <c r="AQ5" s="680"/>
      <c r="AR5" s="680"/>
      <c r="AS5" s="680"/>
      <c r="AT5" s="680"/>
      <c r="AU5" s="680"/>
      <c r="AV5" s="680"/>
      <c r="AW5" s="680"/>
      <c r="AX5" s="680"/>
      <c r="AY5" s="680"/>
      <c r="AZ5" s="680"/>
      <c r="BA5" s="680"/>
      <c r="BB5" s="680"/>
      <c r="BC5" s="680"/>
      <c r="BD5" s="680"/>
      <c r="BE5" s="680"/>
      <c r="BF5" s="681"/>
      <c r="BG5" s="621">
        <v>838881</v>
      </c>
      <c r="BH5" s="622"/>
      <c r="BI5" s="622"/>
      <c r="BJ5" s="622"/>
      <c r="BK5" s="622"/>
      <c r="BL5" s="622"/>
      <c r="BM5" s="622"/>
      <c r="BN5" s="623"/>
      <c r="BO5" s="659">
        <v>100</v>
      </c>
      <c r="BP5" s="659"/>
      <c r="BQ5" s="659"/>
      <c r="BR5" s="659"/>
      <c r="BS5" s="660" t="s">
        <v>232</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224</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32792</v>
      </c>
      <c r="S6" s="622"/>
      <c r="T6" s="622"/>
      <c r="U6" s="622"/>
      <c r="V6" s="622"/>
      <c r="W6" s="622"/>
      <c r="X6" s="622"/>
      <c r="Y6" s="623"/>
      <c r="Z6" s="659">
        <v>1</v>
      </c>
      <c r="AA6" s="659"/>
      <c r="AB6" s="659"/>
      <c r="AC6" s="659"/>
      <c r="AD6" s="660">
        <v>32792</v>
      </c>
      <c r="AE6" s="660"/>
      <c r="AF6" s="660"/>
      <c r="AG6" s="660"/>
      <c r="AH6" s="660"/>
      <c r="AI6" s="660"/>
      <c r="AJ6" s="660"/>
      <c r="AK6" s="660"/>
      <c r="AL6" s="624">
        <v>1.5</v>
      </c>
      <c r="AM6" s="625"/>
      <c r="AN6" s="625"/>
      <c r="AO6" s="661"/>
      <c r="AP6" s="618" t="s">
        <v>237</v>
      </c>
      <c r="AQ6" s="619"/>
      <c r="AR6" s="619"/>
      <c r="AS6" s="619"/>
      <c r="AT6" s="619"/>
      <c r="AU6" s="619"/>
      <c r="AV6" s="619"/>
      <c r="AW6" s="619"/>
      <c r="AX6" s="619"/>
      <c r="AY6" s="619"/>
      <c r="AZ6" s="619"/>
      <c r="BA6" s="619"/>
      <c r="BB6" s="619"/>
      <c r="BC6" s="619"/>
      <c r="BD6" s="619"/>
      <c r="BE6" s="619"/>
      <c r="BF6" s="620"/>
      <c r="BG6" s="621">
        <v>838881</v>
      </c>
      <c r="BH6" s="622"/>
      <c r="BI6" s="622"/>
      <c r="BJ6" s="622"/>
      <c r="BK6" s="622"/>
      <c r="BL6" s="622"/>
      <c r="BM6" s="622"/>
      <c r="BN6" s="623"/>
      <c r="BO6" s="659">
        <v>100</v>
      </c>
      <c r="BP6" s="659"/>
      <c r="BQ6" s="659"/>
      <c r="BR6" s="659"/>
      <c r="BS6" s="660" t="s">
        <v>177</v>
      </c>
      <c r="BT6" s="660"/>
      <c r="BU6" s="660"/>
      <c r="BV6" s="660"/>
      <c r="BW6" s="660"/>
      <c r="BX6" s="660"/>
      <c r="BY6" s="660"/>
      <c r="BZ6" s="660"/>
      <c r="CA6" s="660"/>
      <c r="CB6" s="700"/>
      <c r="CD6" s="679" t="s">
        <v>238</v>
      </c>
      <c r="CE6" s="680"/>
      <c r="CF6" s="680"/>
      <c r="CG6" s="680"/>
      <c r="CH6" s="680"/>
      <c r="CI6" s="680"/>
      <c r="CJ6" s="680"/>
      <c r="CK6" s="680"/>
      <c r="CL6" s="680"/>
      <c r="CM6" s="680"/>
      <c r="CN6" s="680"/>
      <c r="CO6" s="680"/>
      <c r="CP6" s="680"/>
      <c r="CQ6" s="681"/>
      <c r="CR6" s="621">
        <v>44636</v>
      </c>
      <c r="CS6" s="622"/>
      <c r="CT6" s="622"/>
      <c r="CU6" s="622"/>
      <c r="CV6" s="622"/>
      <c r="CW6" s="622"/>
      <c r="CX6" s="622"/>
      <c r="CY6" s="623"/>
      <c r="CZ6" s="703">
        <v>1.4</v>
      </c>
      <c r="DA6" s="685"/>
      <c r="DB6" s="685"/>
      <c r="DC6" s="705"/>
      <c r="DD6" s="627" t="s">
        <v>232</v>
      </c>
      <c r="DE6" s="622"/>
      <c r="DF6" s="622"/>
      <c r="DG6" s="622"/>
      <c r="DH6" s="622"/>
      <c r="DI6" s="622"/>
      <c r="DJ6" s="622"/>
      <c r="DK6" s="622"/>
      <c r="DL6" s="622"/>
      <c r="DM6" s="622"/>
      <c r="DN6" s="622"/>
      <c r="DO6" s="622"/>
      <c r="DP6" s="623"/>
      <c r="DQ6" s="627">
        <v>44636</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268</v>
      </c>
      <c r="S7" s="622"/>
      <c r="T7" s="622"/>
      <c r="U7" s="622"/>
      <c r="V7" s="622"/>
      <c r="W7" s="622"/>
      <c r="X7" s="622"/>
      <c r="Y7" s="623"/>
      <c r="Z7" s="659">
        <v>0</v>
      </c>
      <c r="AA7" s="659"/>
      <c r="AB7" s="659"/>
      <c r="AC7" s="659"/>
      <c r="AD7" s="660">
        <v>268</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318538</v>
      </c>
      <c r="BH7" s="622"/>
      <c r="BI7" s="622"/>
      <c r="BJ7" s="622"/>
      <c r="BK7" s="622"/>
      <c r="BL7" s="622"/>
      <c r="BM7" s="622"/>
      <c r="BN7" s="623"/>
      <c r="BO7" s="659">
        <v>38</v>
      </c>
      <c r="BP7" s="659"/>
      <c r="BQ7" s="659"/>
      <c r="BR7" s="659"/>
      <c r="BS7" s="660" t="s">
        <v>232</v>
      </c>
      <c r="BT7" s="660"/>
      <c r="BU7" s="660"/>
      <c r="BV7" s="660"/>
      <c r="BW7" s="660"/>
      <c r="BX7" s="660"/>
      <c r="BY7" s="660"/>
      <c r="BZ7" s="660"/>
      <c r="CA7" s="660"/>
      <c r="CB7" s="700"/>
      <c r="CD7" s="618" t="s">
        <v>241</v>
      </c>
      <c r="CE7" s="619"/>
      <c r="CF7" s="619"/>
      <c r="CG7" s="619"/>
      <c r="CH7" s="619"/>
      <c r="CI7" s="619"/>
      <c r="CJ7" s="619"/>
      <c r="CK7" s="619"/>
      <c r="CL7" s="619"/>
      <c r="CM7" s="619"/>
      <c r="CN7" s="619"/>
      <c r="CO7" s="619"/>
      <c r="CP7" s="619"/>
      <c r="CQ7" s="620"/>
      <c r="CR7" s="621">
        <v>581826</v>
      </c>
      <c r="CS7" s="622"/>
      <c r="CT7" s="622"/>
      <c r="CU7" s="622"/>
      <c r="CV7" s="622"/>
      <c r="CW7" s="622"/>
      <c r="CX7" s="622"/>
      <c r="CY7" s="623"/>
      <c r="CZ7" s="659">
        <v>18</v>
      </c>
      <c r="DA7" s="659"/>
      <c r="DB7" s="659"/>
      <c r="DC7" s="659"/>
      <c r="DD7" s="627">
        <v>28437</v>
      </c>
      <c r="DE7" s="622"/>
      <c r="DF7" s="622"/>
      <c r="DG7" s="622"/>
      <c r="DH7" s="622"/>
      <c r="DI7" s="622"/>
      <c r="DJ7" s="622"/>
      <c r="DK7" s="622"/>
      <c r="DL7" s="622"/>
      <c r="DM7" s="622"/>
      <c r="DN7" s="622"/>
      <c r="DO7" s="622"/>
      <c r="DP7" s="623"/>
      <c r="DQ7" s="627">
        <v>506115</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3965</v>
      </c>
      <c r="S8" s="622"/>
      <c r="T8" s="622"/>
      <c r="U8" s="622"/>
      <c r="V8" s="622"/>
      <c r="W8" s="622"/>
      <c r="X8" s="622"/>
      <c r="Y8" s="623"/>
      <c r="Z8" s="659">
        <v>0.1</v>
      </c>
      <c r="AA8" s="659"/>
      <c r="AB8" s="659"/>
      <c r="AC8" s="659"/>
      <c r="AD8" s="660">
        <v>3965</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10276</v>
      </c>
      <c r="BH8" s="622"/>
      <c r="BI8" s="622"/>
      <c r="BJ8" s="622"/>
      <c r="BK8" s="622"/>
      <c r="BL8" s="622"/>
      <c r="BM8" s="622"/>
      <c r="BN8" s="623"/>
      <c r="BO8" s="659">
        <v>1.2</v>
      </c>
      <c r="BP8" s="659"/>
      <c r="BQ8" s="659"/>
      <c r="BR8" s="659"/>
      <c r="BS8" s="660" t="s">
        <v>177</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967432</v>
      </c>
      <c r="CS8" s="622"/>
      <c r="CT8" s="622"/>
      <c r="CU8" s="622"/>
      <c r="CV8" s="622"/>
      <c r="CW8" s="622"/>
      <c r="CX8" s="622"/>
      <c r="CY8" s="623"/>
      <c r="CZ8" s="659">
        <v>29.9</v>
      </c>
      <c r="DA8" s="659"/>
      <c r="DB8" s="659"/>
      <c r="DC8" s="659"/>
      <c r="DD8" s="627">
        <v>12048</v>
      </c>
      <c r="DE8" s="622"/>
      <c r="DF8" s="622"/>
      <c r="DG8" s="622"/>
      <c r="DH8" s="622"/>
      <c r="DI8" s="622"/>
      <c r="DJ8" s="622"/>
      <c r="DK8" s="622"/>
      <c r="DL8" s="622"/>
      <c r="DM8" s="622"/>
      <c r="DN8" s="622"/>
      <c r="DO8" s="622"/>
      <c r="DP8" s="623"/>
      <c r="DQ8" s="627">
        <v>610988</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2934</v>
      </c>
      <c r="S9" s="622"/>
      <c r="T9" s="622"/>
      <c r="U9" s="622"/>
      <c r="V9" s="622"/>
      <c r="W9" s="622"/>
      <c r="X9" s="622"/>
      <c r="Y9" s="623"/>
      <c r="Z9" s="659">
        <v>0.1</v>
      </c>
      <c r="AA9" s="659"/>
      <c r="AB9" s="659"/>
      <c r="AC9" s="659"/>
      <c r="AD9" s="660">
        <v>2934</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252579</v>
      </c>
      <c r="BH9" s="622"/>
      <c r="BI9" s="622"/>
      <c r="BJ9" s="622"/>
      <c r="BK9" s="622"/>
      <c r="BL9" s="622"/>
      <c r="BM9" s="622"/>
      <c r="BN9" s="623"/>
      <c r="BO9" s="659">
        <v>30.1</v>
      </c>
      <c r="BP9" s="659"/>
      <c r="BQ9" s="659"/>
      <c r="BR9" s="659"/>
      <c r="BS9" s="660" t="s">
        <v>131</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223377</v>
      </c>
      <c r="CS9" s="622"/>
      <c r="CT9" s="622"/>
      <c r="CU9" s="622"/>
      <c r="CV9" s="622"/>
      <c r="CW9" s="622"/>
      <c r="CX9" s="622"/>
      <c r="CY9" s="623"/>
      <c r="CZ9" s="659">
        <v>6.9</v>
      </c>
      <c r="DA9" s="659"/>
      <c r="DB9" s="659"/>
      <c r="DC9" s="659"/>
      <c r="DD9" s="627">
        <v>1306</v>
      </c>
      <c r="DE9" s="622"/>
      <c r="DF9" s="622"/>
      <c r="DG9" s="622"/>
      <c r="DH9" s="622"/>
      <c r="DI9" s="622"/>
      <c r="DJ9" s="622"/>
      <c r="DK9" s="622"/>
      <c r="DL9" s="622"/>
      <c r="DM9" s="622"/>
      <c r="DN9" s="622"/>
      <c r="DO9" s="622"/>
      <c r="DP9" s="623"/>
      <c r="DQ9" s="627">
        <v>169274</v>
      </c>
      <c r="DR9" s="622"/>
      <c r="DS9" s="622"/>
      <c r="DT9" s="622"/>
      <c r="DU9" s="622"/>
      <c r="DV9" s="622"/>
      <c r="DW9" s="622"/>
      <c r="DX9" s="622"/>
      <c r="DY9" s="622"/>
      <c r="DZ9" s="622"/>
      <c r="EA9" s="622"/>
      <c r="EB9" s="622"/>
      <c r="EC9" s="658"/>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177</v>
      </c>
      <c r="AA10" s="659"/>
      <c r="AB10" s="659"/>
      <c r="AC10" s="659"/>
      <c r="AD10" s="660" t="s">
        <v>232</v>
      </c>
      <c r="AE10" s="660"/>
      <c r="AF10" s="660"/>
      <c r="AG10" s="660"/>
      <c r="AH10" s="660"/>
      <c r="AI10" s="660"/>
      <c r="AJ10" s="660"/>
      <c r="AK10" s="660"/>
      <c r="AL10" s="624" t="s">
        <v>131</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20209</v>
      </c>
      <c r="BH10" s="622"/>
      <c r="BI10" s="622"/>
      <c r="BJ10" s="622"/>
      <c r="BK10" s="622"/>
      <c r="BL10" s="622"/>
      <c r="BM10" s="622"/>
      <c r="BN10" s="623"/>
      <c r="BO10" s="659">
        <v>2.4</v>
      </c>
      <c r="BP10" s="659"/>
      <c r="BQ10" s="659"/>
      <c r="BR10" s="659"/>
      <c r="BS10" s="660" t="s">
        <v>177</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t="s">
        <v>131</v>
      </c>
      <c r="CS10" s="622"/>
      <c r="CT10" s="622"/>
      <c r="CU10" s="622"/>
      <c r="CV10" s="622"/>
      <c r="CW10" s="622"/>
      <c r="CX10" s="622"/>
      <c r="CY10" s="623"/>
      <c r="CZ10" s="659" t="s">
        <v>232</v>
      </c>
      <c r="DA10" s="659"/>
      <c r="DB10" s="659"/>
      <c r="DC10" s="659"/>
      <c r="DD10" s="627" t="s">
        <v>232</v>
      </c>
      <c r="DE10" s="622"/>
      <c r="DF10" s="622"/>
      <c r="DG10" s="622"/>
      <c r="DH10" s="622"/>
      <c r="DI10" s="622"/>
      <c r="DJ10" s="622"/>
      <c r="DK10" s="622"/>
      <c r="DL10" s="622"/>
      <c r="DM10" s="622"/>
      <c r="DN10" s="622"/>
      <c r="DO10" s="622"/>
      <c r="DP10" s="623"/>
      <c r="DQ10" s="627" t="s">
        <v>131</v>
      </c>
      <c r="DR10" s="622"/>
      <c r="DS10" s="622"/>
      <c r="DT10" s="622"/>
      <c r="DU10" s="622"/>
      <c r="DV10" s="622"/>
      <c r="DW10" s="622"/>
      <c r="DX10" s="622"/>
      <c r="DY10" s="622"/>
      <c r="DZ10" s="622"/>
      <c r="EA10" s="622"/>
      <c r="EB10" s="622"/>
      <c r="EC10" s="658"/>
    </row>
    <row r="11" spans="2:143" ht="11.25" customHeight="1" x14ac:dyDescent="0.15">
      <c r="B11" s="618" t="s">
        <v>251</v>
      </c>
      <c r="C11" s="619"/>
      <c r="D11" s="619"/>
      <c r="E11" s="619"/>
      <c r="F11" s="619"/>
      <c r="G11" s="619"/>
      <c r="H11" s="619"/>
      <c r="I11" s="619"/>
      <c r="J11" s="619"/>
      <c r="K11" s="619"/>
      <c r="L11" s="619"/>
      <c r="M11" s="619"/>
      <c r="N11" s="619"/>
      <c r="O11" s="619"/>
      <c r="P11" s="619"/>
      <c r="Q11" s="620"/>
      <c r="R11" s="621">
        <v>142227</v>
      </c>
      <c r="S11" s="622"/>
      <c r="T11" s="622"/>
      <c r="U11" s="622"/>
      <c r="V11" s="622"/>
      <c r="W11" s="622"/>
      <c r="X11" s="622"/>
      <c r="Y11" s="623"/>
      <c r="Z11" s="624">
        <v>4.2</v>
      </c>
      <c r="AA11" s="625"/>
      <c r="AB11" s="625"/>
      <c r="AC11" s="626"/>
      <c r="AD11" s="627">
        <v>142227</v>
      </c>
      <c r="AE11" s="622"/>
      <c r="AF11" s="622"/>
      <c r="AG11" s="622"/>
      <c r="AH11" s="622"/>
      <c r="AI11" s="622"/>
      <c r="AJ11" s="622"/>
      <c r="AK11" s="623"/>
      <c r="AL11" s="624">
        <v>6.5</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35474</v>
      </c>
      <c r="BH11" s="622"/>
      <c r="BI11" s="622"/>
      <c r="BJ11" s="622"/>
      <c r="BK11" s="622"/>
      <c r="BL11" s="622"/>
      <c r="BM11" s="622"/>
      <c r="BN11" s="623"/>
      <c r="BO11" s="659">
        <v>4.2</v>
      </c>
      <c r="BP11" s="659"/>
      <c r="BQ11" s="659"/>
      <c r="BR11" s="659"/>
      <c r="BS11" s="660" t="s">
        <v>131</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102294</v>
      </c>
      <c r="CS11" s="622"/>
      <c r="CT11" s="622"/>
      <c r="CU11" s="622"/>
      <c r="CV11" s="622"/>
      <c r="CW11" s="622"/>
      <c r="CX11" s="622"/>
      <c r="CY11" s="623"/>
      <c r="CZ11" s="659">
        <v>3.2</v>
      </c>
      <c r="DA11" s="659"/>
      <c r="DB11" s="659"/>
      <c r="DC11" s="659"/>
      <c r="DD11" s="627">
        <v>17798</v>
      </c>
      <c r="DE11" s="622"/>
      <c r="DF11" s="622"/>
      <c r="DG11" s="622"/>
      <c r="DH11" s="622"/>
      <c r="DI11" s="622"/>
      <c r="DJ11" s="622"/>
      <c r="DK11" s="622"/>
      <c r="DL11" s="622"/>
      <c r="DM11" s="622"/>
      <c r="DN11" s="622"/>
      <c r="DO11" s="622"/>
      <c r="DP11" s="623"/>
      <c r="DQ11" s="627">
        <v>65458</v>
      </c>
      <c r="DR11" s="622"/>
      <c r="DS11" s="622"/>
      <c r="DT11" s="622"/>
      <c r="DU11" s="622"/>
      <c r="DV11" s="622"/>
      <c r="DW11" s="622"/>
      <c r="DX11" s="622"/>
      <c r="DY11" s="622"/>
      <c r="DZ11" s="622"/>
      <c r="EA11" s="622"/>
      <c r="EB11" s="622"/>
      <c r="EC11" s="658"/>
    </row>
    <row r="12" spans="2:143" ht="11.25" customHeight="1" x14ac:dyDescent="0.15">
      <c r="B12" s="618" t="s">
        <v>254</v>
      </c>
      <c r="C12" s="619"/>
      <c r="D12" s="619"/>
      <c r="E12" s="619"/>
      <c r="F12" s="619"/>
      <c r="G12" s="619"/>
      <c r="H12" s="619"/>
      <c r="I12" s="619"/>
      <c r="J12" s="619"/>
      <c r="K12" s="619"/>
      <c r="L12" s="619"/>
      <c r="M12" s="619"/>
      <c r="N12" s="619"/>
      <c r="O12" s="619"/>
      <c r="P12" s="619"/>
      <c r="Q12" s="620"/>
      <c r="R12" s="621">
        <v>22682</v>
      </c>
      <c r="S12" s="622"/>
      <c r="T12" s="622"/>
      <c r="U12" s="622"/>
      <c r="V12" s="622"/>
      <c r="W12" s="622"/>
      <c r="X12" s="622"/>
      <c r="Y12" s="623"/>
      <c r="Z12" s="659">
        <v>0.7</v>
      </c>
      <c r="AA12" s="659"/>
      <c r="AB12" s="659"/>
      <c r="AC12" s="659"/>
      <c r="AD12" s="660">
        <v>22682</v>
      </c>
      <c r="AE12" s="660"/>
      <c r="AF12" s="660"/>
      <c r="AG12" s="660"/>
      <c r="AH12" s="660"/>
      <c r="AI12" s="660"/>
      <c r="AJ12" s="660"/>
      <c r="AK12" s="660"/>
      <c r="AL12" s="624">
        <v>1</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475229</v>
      </c>
      <c r="BH12" s="622"/>
      <c r="BI12" s="622"/>
      <c r="BJ12" s="622"/>
      <c r="BK12" s="622"/>
      <c r="BL12" s="622"/>
      <c r="BM12" s="622"/>
      <c r="BN12" s="623"/>
      <c r="BO12" s="659">
        <v>56.7</v>
      </c>
      <c r="BP12" s="659"/>
      <c r="BQ12" s="659"/>
      <c r="BR12" s="659"/>
      <c r="BS12" s="660" t="s">
        <v>232</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120363</v>
      </c>
      <c r="CS12" s="622"/>
      <c r="CT12" s="622"/>
      <c r="CU12" s="622"/>
      <c r="CV12" s="622"/>
      <c r="CW12" s="622"/>
      <c r="CX12" s="622"/>
      <c r="CY12" s="623"/>
      <c r="CZ12" s="659">
        <v>3.7</v>
      </c>
      <c r="DA12" s="659"/>
      <c r="DB12" s="659"/>
      <c r="DC12" s="659"/>
      <c r="DD12" s="627" t="s">
        <v>177</v>
      </c>
      <c r="DE12" s="622"/>
      <c r="DF12" s="622"/>
      <c r="DG12" s="622"/>
      <c r="DH12" s="622"/>
      <c r="DI12" s="622"/>
      <c r="DJ12" s="622"/>
      <c r="DK12" s="622"/>
      <c r="DL12" s="622"/>
      <c r="DM12" s="622"/>
      <c r="DN12" s="622"/>
      <c r="DO12" s="622"/>
      <c r="DP12" s="623"/>
      <c r="DQ12" s="627">
        <v>110333</v>
      </c>
      <c r="DR12" s="622"/>
      <c r="DS12" s="622"/>
      <c r="DT12" s="622"/>
      <c r="DU12" s="622"/>
      <c r="DV12" s="622"/>
      <c r="DW12" s="622"/>
      <c r="DX12" s="622"/>
      <c r="DY12" s="622"/>
      <c r="DZ12" s="622"/>
      <c r="EA12" s="622"/>
      <c r="EB12" s="622"/>
      <c r="EC12" s="658"/>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59" t="s">
        <v>177</v>
      </c>
      <c r="AA13" s="659"/>
      <c r="AB13" s="659"/>
      <c r="AC13" s="659"/>
      <c r="AD13" s="660" t="s">
        <v>131</v>
      </c>
      <c r="AE13" s="660"/>
      <c r="AF13" s="660"/>
      <c r="AG13" s="660"/>
      <c r="AH13" s="660"/>
      <c r="AI13" s="660"/>
      <c r="AJ13" s="660"/>
      <c r="AK13" s="660"/>
      <c r="AL13" s="624" t="s">
        <v>131</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475229</v>
      </c>
      <c r="BH13" s="622"/>
      <c r="BI13" s="622"/>
      <c r="BJ13" s="622"/>
      <c r="BK13" s="622"/>
      <c r="BL13" s="622"/>
      <c r="BM13" s="622"/>
      <c r="BN13" s="623"/>
      <c r="BO13" s="659">
        <v>56.7</v>
      </c>
      <c r="BP13" s="659"/>
      <c r="BQ13" s="659"/>
      <c r="BR13" s="659"/>
      <c r="BS13" s="660" t="s">
        <v>131</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369049</v>
      </c>
      <c r="CS13" s="622"/>
      <c r="CT13" s="622"/>
      <c r="CU13" s="622"/>
      <c r="CV13" s="622"/>
      <c r="CW13" s="622"/>
      <c r="CX13" s="622"/>
      <c r="CY13" s="623"/>
      <c r="CZ13" s="659">
        <v>11.4</v>
      </c>
      <c r="DA13" s="659"/>
      <c r="DB13" s="659"/>
      <c r="DC13" s="659"/>
      <c r="DD13" s="627">
        <v>126823</v>
      </c>
      <c r="DE13" s="622"/>
      <c r="DF13" s="622"/>
      <c r="DG13" s="622"/>
      <c r="DH13" s="622"/>
      <c r="DI13" s="622"/>
      <c r="DJ13" s="622"/>
      <c r="DK13" s="622"/>
      <c r="DL13" s="622"/>
      <c r="DM13" s="622"/>
      <c r="DN13" s="622"/>
      <c r="DO13" s="622"/>
      <c r="DP13" s="623"/>
      <c r="DQ13" s="627">
        <v>298449</v>
      </c>
      <c r="DR13" s="622"/>
      <c r="DS13" s="622"/>
      <c r="DT13" s="622"/>
      <c r="DU13" s="622"/>
      <c r="DV13" s="622"/>
      <c r="DW13" s="622"/>
      <c r="DX13" s="622"/>
      <c r="DY13" s="622"/>
      <c r="DZ13" s="622"/>
      <c r="EA13" s="622"/>
      <c r="EB13" s="622"/>
      <c r="EC13" s="658"/>
    </row>
    <row r="14" spans="2:143" ht="11.25" customHeight="1" x14ac:dyDescent="0.15">
      <c r="B14" s="618" t="s">
        <v>260</v>
      </c>
      <c r="C14" s="619"/>
      <c r="D14" s="619"/>
      <c r="E14" s="619"/>
      <c r="F14" s="619"/>
      <c r="G14" s="619"/>
      <c r="H14" s="619"/>
      <c r="I14" s="619"/>
      <c r="J14" s="619"/>
      <c r="K14" s="619"/>
      <c r="L14" s="619"/>
      <c r="M14" s="619"/>
      <c r="N14" s="619"/>
      <c r="O14" s="619"/>
      <c r="P14" s="619"/>
      <c r="Q14" s="620"/>
      <c r="R14" s="621" t="s">
        <v>131</v>
      </c>
      <c r="S14" s="622"/>
      <c r="T14" s="622"/>
      <c r="U14" s="622"/>
      <c r="V14" s="622"/>
      <c r="W14" s="622"/>
      <c r="X14" s="622"/>
      <c r="Y14" s="623"/>
      <c r="Z14" s="659" t="s">
        <v>131</v>
      </c>
      <c r="AA14" s="659"/>
      <c r="AB14" s="659"/>
      <c r="AC14" s="659"/>
      <c r="AD14" s="660" t="s">
        <v>232</v>
      </c>
      <c r="AE14" s="660"/>
      <c r="AF14" s="660"/>
      <c r="AG14" s="660"/>
      <c r="AH14" s="660"/>
      <c r="AI14" s="660"/>
      <c r="AJ14" s="660"/>
      <c r="AK14" s="660"/>
      <c r="AL14" s="624" t="s">
        <v>131</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20936</v>
      </c>
      <c r="BH14" s="622"/>
      <c r="BI14" s="622"/>
      <c r="BJ14" s="622"/>
      <c r="BK14" s="622"/>
      <c r="BL14" s="622"/>
      <c r="BM14" s="622"/>
      <c r="BN14" s="623"/>
      <c r="BO14" s="659">
        <v>2.5</v>
      </c>
      <c r="BP14" s="659"/>
      <c r="BQ14" s="659"/>
      <c r="BR14" s="659"/>
      <c r="BS14" s="660" t="s">
        <v>131</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153221</v>
      </c>
      <c r="CS14" s="622"/>
      <c r="CT14" s="622"/>
      <c r="CU14" s="622"/>
      <c r="CV14" s="622"/>
      <c r="CW14" s="622"/>
      <c r="CX14" s="622"/>
      <c r="CY14" s="623"/>
      <c r="CZ14" s="659">
        <v>4.7</v>
      </c>
      <c r="DA14" s="659"/>
      <c r="DB14" s="659"/>
      <c r="DC14" s="659"/>
      <c r="DD14" s="627">
        <v>333</v>
      </c>
      <c r="DE14" s="622"/>
      <c r="DF14" s="622"/>
      <c r="DG14" s="622"/>
      <c r="DH14" s="622"/>
      <c r="DI14" s="622"/>
      <c r="DJ14" s="622"/>
      <c r="DK14" s="622"/>
      <c r="DL14" s="622"/>
      <c r="DM14" s="622"/>
      <c r="DN14" s="622"/>
      <c r="DO14" s="622"/>
      <c r="DP14" s="623"/>
      <c r="DQ14" s="627">
        <v>135732</v>
      </c>
      <c r="DR14" s="622"/>
      <c r="DS14" s="622"/>
      <c r="DT14" s="622"/>
      <c r="DU14" s="622"/>
      <c r="DV14" s="622"/>
      <c r="DW14" s="622"/>
      <c r="DX14" s="622"/>
      <c r="DY14" s="622"/>
      <c r="DZ14" s="622"/>
      <c r="EA14" s="622"/>
      <c r="EB14" s="622"/>
      <c r="EC14" s="658"/>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232</v>
      </c>
      <c r="S15" s="622"/>
      <c r="T15" s="622"/>
      <c r="U15" s="622"/>
      <c r="V15" s="622"/>
      <c r="W15" s="622"/>
      <c r="X15" s="622"/>
      <c r="Y15" s="623"/>
      <c r="Z15" s="659" t="s">
        <v>232</v>
      </c>
      <c r="AA15" s="659"/>
      <c r="AB15" s="659"/>
      <c r="AC15" s="659"/>
      <c r="AD15" s="660" t="s">
        <v>131</v>
      </c>
      <c r="AE15" s="660"/>
      <c r="AF15" s="660"/>
      <c r="AG15" s="660"/>
      <c r="AH15" s="660"/>
      <c r="AI15" s="660"/>
      <c r="AJ15" s="660"/>
      <c r="AK15" s="660"/>
      <c r="AL15" s="624" t="s">
        <v>232</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24178</v>
      </c>
      <c r="BH15" s="622"/>
      <c r="BI15" s="622"/>
      <c r="BJ15" s="622"/>
      <c r="BK15" s="622"/>
      <c r="BL15" s="622"/>
      <c r="BM15" s="622"/>
      <c r="BN15" s="623"/>
      <c r="BO15" s="659">
        <v>2.9</v>
      </c>
      <c r="BP15" s="659"/>
      <c r="BQ15" s="659"/>
      <c r="BR15" s="659"/>
      <c r="BS15" s="660" t="s">
        <v>131</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382940</v>
      </c>
      <c r="CS15" s="622"/>
      <c r="CT15" s="622"/>
      <c r="CU15" s="622"/>
      <c r="CV15" s="622"/>
      <c r="CW15" s="622"/>
      <c r="CX15" s="622"/>
      <c r="CY15" s="623"/>
      <c r="CZ15" s="659">
        <v>11.8</v>
      </c>
      <c r="DA15" s="659"/>
      <c r="DB15" s="659"/>
      <c r="DC15" s="659"/>
      <c r="DD15" s="627">
        <v>68139</v>
      </c>
      <c r="DE15" s="622"/>
      <c r="DF15" s="622"/>
      <c r="DG15" s="622"/>
      <c r="DH15" s="622"/>
      <c r="DI15" s="622"/>
      <c r="DJ15" s="622"/>
      <c r="DK15" s="622"/>
      <c r="DL15" s="622"/>
      <c r="DM15" s="622"/>
      <c r="DN15" s="622"/>
      <c r="DO15" s="622"/>
      <c r="DP15" s="623"/>
      <c r="DQ15" s="627">
        <v>322178</v>
      </c>
      <c r="DR15" s="622"/>
      <c r="DS15" s="622"/>
      <c r="DT15" s="622"/>
      <c r="DU15" s="622"/>
      <c r="DV15" s="622"/>
      <c r="DW15" s="622"/>
      <c r="DX15" s="622"/>
      <c r="DY15" s="622"/>
      <c r="DZ15" s="622"/>
      <c r="EA15" s="622"/>
      <c r="EB15" s="622"/>
      <c r="EC15" s="658"/>
    </row>
    <row r="16" spans="2:143" ht="11.25" customHeight="1" x14ac:dyDescent="0.15">
      <c r="B16" s="618" t="s">
        <v>266</v>
      </c>
      <c r="C16" s="619"/>
      <c r="D16" s="619"/>
      <c r="E16" s="619"/>
      <c r="F16" s="619"/>
      <c r="G16" s="619"/>
      <c r="H16" s="619"/>
      <c r="I16" s="619"/>
      <c r="J16" s="619"/>
      <c r="K16" s="619"/>
      <c r="L16" s="619"/>
      <c r="M16" s="619"/>
      <c r="N16" s="619"/>
      <c r="O16" s="619"/>
      <c r="P16" s="619"/>
      <c r="Q16" s="620"/>
      <c r="R16" s="621">
        <v>3670</v>
      </c>
      <c r="S16" s="622"/>
      <c r="T16" s="622"/>
      <c r="U16" s="622"/>
      <c r="V16" s="622"/>
      <c r="W16" s="622"/>
      <c r="X16" s="622"/>
      <c r="Y16" s="623"/>
      <c r="Z16" s="659">
        <v>0.1</v>
      </c>
      <c r="AA16" s="659"/>
      <c r="AB16" s="659"/>
      <c r="AC16" s="659"/>
      <c r="AD16" s="660">
        <v>3670</v>
      </c>
      <c r="AE16" s="660"/>
      <c r="AF16" s="660"/>
      <c r="AG16" s="660"/>
      <c r="AH16" s="660"/>
      <c r="AI16" s="660"/>
      <c r="AJ16" s="660"/>
      <c r="AK16" s="660"/>
      <c r="AL16" s="624">
        <v>0.2</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177</v>
      </c>
      <c r="BP16" s="659"/>
      <c r="BQ16" s="659"/>
      <c r="BR16" s="659"/>
      <c r="BS16" s="660" t="s">
        <v>131</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t="s">
        <v>131</v>
      </c>
      <c r="CS16" s="622"/>
      <c r="CT16" s="622"/>
      <c r="CU16" s="622"/>
      <c r="CV16" s="622"/>
      <c r="CW16" s="622"/>
      <c r="CX16" s="622"/>
      <c r="CY16" s="623"/>
      <c r="CZ16" s="659" t="s">
        <v>131</v>
      </c>
      <c r="DA16" s="659"/>
      <c r="DB16" s="659"/>
      <c r="DC16" s="659"/>
      <c r="DD16" s="627" t="s">
        <v>232</v>
      </c>
      <c r="DE16" s="622"/>
      <c r="DF16" s="622"/>
      <c r="DG16" s="622"/>
      <c r="DH16" s="622"/>
      <c r="DI16" s="622"/>
      <c r="DJ16" s="622"/>
      <c r="DK16" s="622"/>
      <c r="DL16" s="622"/>
      <c r="DM16" s="622"/>
      <c r="DN16" s="622"/>
      <c r="DO16" s="622"/>
      <c r="DP16" s="623"/>
      <c r="DQ16" s="627" t="s">
        <v>131</v>
      </c>
      <c r="DR16" s="622"/>
      <c r="DS16" s="622"/>
      <c r="DT16" s="622"/>
      <c r="DU16" s="622"/>
      <c r="DV16" s="622"/>
      <c r="DW16" s="622"/>
      <c r="DX16" s="622"/>
      <c r="DY16" s="622"/>
      <c r="DZ16" s="622"/>
      <c r="EA16" s="622"/>
      <c r="EB16" s="622"/>
      <c r="EC16" s="658"/>
    </row>
    <row r="17" spans="2:133" ht="11.25" customHeight="1" x14ac:dyDescent="0.15">
      <c r="B17" s="618" t="s">
        <v>269</v>
      </c>
      <c r="C17" s="619"/>
      <c r="D17" s="619"/>
      <c r="E17" s="619"/>
      <c r="F17" s="619"/>
      <c r="G17" s="619"/>
      <c r="H17" s="619"/>
      <c r="I17" s="619"/>
      <c r="J17" s="619"/>
      <c r="K17" s="619"/>
      <c r="L17" s="619"/>
      <c r="M17" s="619"/>
      <c r="N17" s="619"/>
      <c r="O17" s="619"/>
      <c r="P17" s="619"/>
      <c r="Q17" s="620"/>
      <c r="R17" s="621">
        <v>13839</v>
      </c>
      <c r="S17" s="622"/>
      <c r="T17" s="622"/>
      <c r="U17" s="622"/>
      <c r="V17" s="622"/>
      <c r="W17" s="622"/>
      <c r="X17" s="622"/>
      <c r="Y17" s="623"/>
      <c r="Z17" s="659">
        <v>0.4</v>
      </c>
      <c r="AA17" s="659"/>
      <c r="AB17" s="659"/>
      <c r="AC17" s="659"/>
      <c r="AD17" s="660">
        <v>13839</v>
      </c>
      <c r="AE17" s="660"/>
      <c r="AF17" s="660"/>
      <c r="AG17" s="660"/>
      <c r="AH17" s="660"/>
      <c r="AI17" s="660"/>
      <c r="AJ17" s="660"/>
      <c r="AK17" s="660"/>
      <c r="AL17" s="624">
        <v>0.6</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59" t="s">
        <v>232</v>
      </c>
      <c r="BP17" s="659"/>
      <c r="BQ17" s="659"/>
      <c r="BR17" s="659"/>
      <c r="BS17" s="660" t="s">
        <v>131</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292450</v>
      </c>
      <c r="CS17" s="622"/>
      <c r="CT17" s="622"/>
      <c r="CU17" s="622"/>
      <c r="CV17" s="622"/>
      <c r="CW17" s="622"/>
      <c r="CX17" s="622"/>
      <c r="CY17" s="623"/>
      <c r="CZ17" s="659">
        <v>9</v>
      </c>
      <c r="DA17" s="659"/>
      <c r="DB17" s="659"/>
      <c r="DC17" s="659"/>
      <c r="DD17" s="627" t="s">
        <v>131</v>
      </c>
      <c r="DE17" s="622"/>
      <c r="DF17" s="622"/>
      <c r="DG17" s="622"/>
      <c r="DH17" s="622"/>
      <c r="DI17" s="622"/>
      <c r="DJ17" s="622"/>
      <c r="DK17" s="622"/>
      <c r="DL17" s="622"/>
      <c r="DM17" s="622"/>
      <c r="DN17" s="622"/>
      <c r="DO17" s="622"/>
      <c r="DP17" s="623"/>
      <c r="DQ17" s="627">
        <v>276812</v>
      </c>
      <c r="DR17" s="622"/>
      <c r="DS17" s="622"/>
      <c r="DT17" s="622"/>
      <c r="DU17" s="622"/>
      <c r="DV17" s="622"/>
      <c r="DW17" s="622"/>
      <c r="DX17" s="622"/>
      <c r="DY17" s="622"/>
      <c r="DZ17" s="622"/>
      <c r="EA17" s="622"/>
      <c r="EB17" s="622"/>
      <c r="EC17" s="658"/>
    </row>
    <row r="18" spans="2:133" ht="11.25" customHeight="1" x14ac:dyDescent="0.15">
      <c r="B18" s="618" t="s">
        <v>272</v>
      </c>
      <c r="C18" s="619"/>
      <c r="D18" s="619"/>
      <c r="E18" s="619"/>
      <c r="F18" s="619"/>
      <c r="G18" s="619"/>
      <c r="H18" s="619"/>
      <c r="I18" s="619"/>
      <c r="J18" s="619"/>
      <c r="K18" s="619"/>
      <c r="L18" s="619"/>
      <c r="M18" s="619"/>
      <c r="N18" s="619"/>
      <c r="O18" s="619"/>
      <c r="P18" s="619"/>
      <c r="Q18" s="620"/>
      <c r="R18" s="621">
        <v>11335</v>
      </c>
      <c r="S18" s="622"/>
      <c r="T18" s="622"/>
      <c r="U18" s="622"/>
      <c r="V18" s="622"/>
      <c r="W18" s="622"/>
      <c r="X18" s="622"/>
      <c r="Y18" s="623"/>
      <c r="Z18" s="659">
        <v>0.3</v>
      </c>
      <c r="AA18" s="659"/>
      <c r="AB18" s="659"/>
      <c r="AC18" s="659"/>
      <c r="AD18" s="660">
        <v>11335</v>
      </c>
      <c r="AE18" s="660"/>
      <c r="AF18" s="660"/>
      <c r="AG18" s="660"/>
      <c r="AH18" s="660"/>
      <c r="AI18" s="660"/>
      <c r="AJ18" s="660"/>
      <c r="AK18" s="660"/>
      <c r="AL18" s="624">
        <v>0.5</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15">
      <c r="B19" s="618" t="s">
        <v>275</v>
      </c>
      <c r="C19" s="619"/>
      <c r="D19" s="619"/>
      <c r="E19" s="619"/>
      <c r="F19" s="619"/>
      <c r="G19" s="619"/>
      <c r="H19" s="619"/>
      <c r="I19" s="619"/>
      <c r="J19" s="619"/>
      <c r="K19" s="619"/>
      <c r="L19" s="619"/>
      <c r="M19" s="619"/>
      <c r="N19" s="619"/>
      <c r="O19" s="619"/>
      <c r="P19" s="619"/>
      <c r="Q19" s="620"/>
      <c r="R19" s="621">
        <v>11335</v>
      </c>
      <c r="S19" s="622"/>
      <c r="T19" s="622"/>
      <c r="U19" s="622"/>
      <c r="V19" s="622"/>
      <c r="W19" s="622"/>
      <c r="X19" s="622"/>
      <c r="Y19" s="623"/>
      <c r="Z19" s="659">
        <v>0.3</v>
      </c>
      <c r="AA19" s="659"/>
      <c r="AB19" s="659"/>
      <c r="AC19" s="659"/>
      <c r="AD19" s="660">
        <v>11335</v>
      </c>
      <c r="AE19" s="660"/>
      <c r="AF19" s="660"/>
      <c r="AG19" s="660"/>
      <c r="AH19" s="660"/>
      <c r="AI19" s="660"/>
      <c r="AJ19" s="660"/>
      <c r="AK19" s="660"/>
      <c r="AL19" s="624">
        <v>0.5</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59" t="s">
        <v>131</v>
      </c>
      <c r="BP19" s="659"/>
      <c r="BQ19" s="659"/>
      <c r="BR19" s="659"/>
      <c r="BS19" s="660" t="s">
        <v>232</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177</v>
      </c>
      <c r="DR19" s="622"/>
      <c r="DS19" s="622"/>
      <c r="DT19" s="622"/>
      <c r="DU19" s="622"/>
      <c r="DV19" s="622"/>
      <c r="DW19" s="622"/>
      <c r="DX19" s="622"/>
      <c r="DY19" s="622"/>
      <c r="DZ19" s="622"/>
      <c r="EA19" s="622"/>
      <c r="EB19" s="622"/>
      <c r="EC19" s="658"/>
    </row>
    <row r="20" spans="2:133" ht="11.25" customHeight="1" x14ac:dyDescent="0.15">
      <c r="B20" s="688" t="s">
        <v>278</v>
      </c>
      <c r="C20" s="689"/>
      <c r="D20" s="689"/>
      <c r="E20" s="689"/>
      <c r="F20" s="689"/>
      <c r="G20" s="689"/>
      <c r="H20" s="689"/>
      <c r="I20" s="689"/>
      <c r="J20" s="689"/>
      <c r="K20" s="689"/>
      <c r="L20" s="689"/>
      <c r="M20" s="689"/>
      <c r="N20" s="689"/>
      <c r="O20" s="689"/>
      <c r="P20" s="689"/>
      <c r="Q20" s="690"/>
      <c r="R20" s="621" t="s">
        <v>232</v>
      </c>
      <c r="S20" s="622"/>
      <c r="T20" s="622"/>
      <c r="U20" s="622"/>
      <c r="V20" s="622"/>
      <c r="W20" s="622"/>
      <c r="X20" s="622"/>
      <c r="Y20" s="623"/>
      <c r="Z20" s="659" t="s">
        <v>232</v>
      </c>
      <c r="AA20" s="659"/>
      <c r="AB20" s="659"/>
      <c r="AC20" s="659"/>
      <c r="AD20" s="660" t="s">
        <v>232</v>
      </c>
      <c r="AE20" s="660"/>
      <c r="AF20" s="660"/>
      <c r="AG20" s="660"/>
      <c r="AH20" s="660"/>
      <c r="AI20" s="660"/>
      <c r="AJ20" s="660"/>
      <c r="AK20" s="660"/>
      <c r="AL20" s="624" t="s">
        <v>232</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t="s">
        <v>232</v>
      </c>
      <c r="BH20" s="622"/>
      <c r="BI20" s="622"/>
      <c r="BJ20" s="622"/>
      <c r="BK20" s="622"/>
      <c r="BL20" s="622"/>
      <c r="BM20" s="622"/>
      <c r="BN20" s="623"/>
      <c r="BO20" s="659" t="s">
        <v>131</v>
      </c>
      <c r="BP20" s="659"/>
      <c r="BQ20" s="659"/>
      <c r="BR20" s="659"/>
      <c r="BS20" s="660" t="s">
        <v>131</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3237588</v>
      </c>
      <c r="CS20" s="622"/>
      <c r="CT20" s="622"/>
      <c r="CU20" s="622"/>
      <c r="CV20" s="622"/>
      <c r="CW20" s="622"/>
      <c r="CX20" s="622"/>
      <c r="CY20" s="623"/>
      <c r="CZ20" s="659">
        <v>100</v>
      </c>
      <c r="DA20" s="659"/>
      <c r="DB20" s="659"/>
      <c r="DC20" s="659"/>
      <c r="DD20" s="627">
        <v>254884</v>
      </c>
      <c r="DE20" s="622"/>
      <c r="DF20" s="622"/>
      <c r="DG20" s="622"/>
      <c r="DH20" s="622"/>
      <c r="DI20" s="622"/>
      <c r="DJ20" s="622"/>
      <c r="DK20" s="622"/>
      <c r="DL20" s="622"/>
      <c r="DM20" s="622"/>
      <c r="DN20" s="622"/>
      <c r="DO20" s="622"/>
      <c r="DP20" s="623"/>
      <c r="DQ20" s="627">
        <v>2539975</v>
      </c>
      <c r="DR20" s="622"/>
      <c r="DS20" s="622"/>
      <c r="DT20" s="622"/>
      <c r="DU20" s="622"/>
      <c r="DV20" s="622"/>
      <c r="DW20" s="622"/>
      <c r="DX20" s="622"/>
      <c r="DY20" s="622"/>
      <c r="DZ20" s="622"/>
      <c r="EA20" s="622"/>
      <c r="EB20" s="622"/>
      <c r="EC20" s="658"/>
    </row>
    <row r="21" spans="2:133" ht="11.25" customHeight="1" x14ac:dyDescent="0.15">
      <c r="B21" s="618" t="s">
        <v>281</v>
      </c>
      <c r="C21" s="619"/>
      <c r="D21" s="619"/>
      <c r="E21" s="619"/>
      <c r="F21" s="619"/>
      <c r="G21" s="619"/>
      <c r="H21" s="619"/>
      <c r="I21" s="619"/>
      <c r="J21" s="619"/>
      <c r="K21" s="619"/>
      <c r="L21" s="619"/>
      <c r="M21" s="619"/>
      <c r="N21" s="619"/>
      <c r="O21" s="619"/>
      <c r="P21" s="619"/>
      <c r="Q21" s="620"/>
      <c r="R21" s="621">
        <v>1184513</v>
      </c>
      <c r="S21" s="622"/>
      <c r="T21" s="622"/>
      <c r="U21" s="622"/>
      <c r="V21" s="622"/>
      <c r="W21" s="622"/>
      <c r="X21" s="622"/>
      <c r="Y21" s="623"/>
      <c r="Z21" s="659">
        <v>35</v>
      </c>
      <c r="AA21" s="659"/>
      <c r="AB21" s="659"/>
      <c r="AC21" s="659"/>
      <c r="AD21" s="660">
        <v>1122675</v>
      </c>
      <c r="AE21" s="660"/>
      <c r="AF21" s="660"/>
      <c r="AG21" s="660"/>
      <c r="AH21" s="660"/>
      <c r="AI21" s="660"/>
      <c r="AJ21" s="660"/>
      <c r="AK21" s="660"/>
      <c r="AL21" s="624">
        <v>50.9</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t="s">
        <v>131</v>
      </c>
      <c r="BH21" s="622"/>
      <c r="BI21" s="622"/>
      <c r="BJ21" s="622"/>
      <c r="BK21" s="622"/>
      <c r="BL21" s="622"/>
      <c r="BM21" s="622"/>
      <c r="BN21" s="623"/>
      <c r="BO21" s="659" t="s">
        <v>232</v>
      </c>
      <c r="BP21" s="659"/>
      <c r="BQ21" s="659"/>
      <c r="BR21" s="659"/>
      <c r="BS21" s="660" t="s">
        <v>232</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283</v>
      </c>
      <c r="C22" s="619"/>
      <c r="D22" s="619"/>
      <c r="E22" s="619"/>
      <c r="F22" s="619"/>
      <c r="G22" s="619"/>
      <c r="H22" s="619"/>
      <c r="I22" s="619"/>
      <c r="J22" s="619"/>
      <c r="K22" s="619"/>
      <c r="L22" s="619"/>
      <c r="M22" s="619"/>
      <c r="N22" s="619"/>
      <c r="O22" s="619"/>
      <c r="P22" s="619"/>
      <c r="Q22" s="620"/>
      <c r="R22" s="621">
        <v>1122675</v>
      </c>
      <c r="S22" s="622"/>
      <c r="T22" s="622"/>
      <c r="U22" s="622"/>
      <c r="V22" s="622"/>
      <c r="W22" s="622"/>
      <c r="X22" s="622"/>
      <c r="Y22" s="623"/>
      <c r="Z22" s="659">
        <v>33.200000000000003</v>
      </c>
      <c r="AA22" s="659"/>
      <c r="AB22" s="659"/>
      <c r="AC22" s="659"/>
      <c r="AD22" s="660">
        <v>1122675</v>
      </c>
      <c r="AE22" s="660"/>
      <c r="AF22" s="660"/>
      <c r="AG22" s="660"/>
      <c r="AH22" s="660"/>
      <c r="AI22" s="660"/>
      <c r="AJ22" s="660"/>
      <c r="AK22" s="660"/>
      <c r="AL22" s="624">
        <v>50.9</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131</v>
      </c>
      <c r="BP22" s="659"/>
      <c r="BQ22" s="659"/>
      <c r="BR22" s="659"/>
      <c r="BS22" s="660" t="s">
        <v>177</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286</v>
      </c>
      <c r="C23" s="619"/>
      <c r="D23" s="619"/>
      <c r="E23" s="619"/>
      <c r="F23" s="619"/>
      <c r="G23" s="619"/>
      <c r="H23" s="619"/>
      <c r="I23" s="619"/>
      <c r="J23" s="619"/>
      <c r="K23" s="619"/>
      <c r="L23" s="619"/>
      <c r="M23" s="619"/>
      <c r="N23" s="619"/>
      <c r="O23" s="619"/>
      <c r="P23" s="619"/>
      <c r="Q23" s="620"/>
      <c r="R23" s="621">
        <v>61838</v>
      </c>
      <c r="S23" s="622"/>
      <c r="T23" s="622"/>
      <c r="U23" s="622"/>
      <c r="V23" s="622"/>
      <c r="W23" s="622"/>
      <c r="X23" s="622"/>
      <c r="Y23" s="623"/>
      <c r="Z23" s="659">
        <v>1.8</v>
      </c>
      <c r="AA23" s="659"/>
      <c r="AB23" s="659"/>
      <c r="AC23" s="659"/>
      <c r="AD23" s="660" t="s">
        <v>232</v>
      </c>
      <c r="AE23" s="660"/>
      <c r="AF23" s="660"/>
      <c r="AG23" s="660"/>
      <c r="AH23" s="660"/>
      <c r="AI23" s="660"/>
      <c r="AJ23" s="660"/>
      <c r="AK23" s="660"/>
      <c r="AL23" s="624" t="s">
        <v>232</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131</v>
      </c>
      <c r="BH23" s="622"/>
      <c r="BI23" s="622"/>
      <c r="BJ23" s="622"/>
      <c r="BK23" s="622"/>
      <c r="BL23" s="622"/>
      <c r="BM23" s="622"/>
      <c r="BN23" s="623"/>
      <c r="BO23" s="659" t="s">
        <v>177</v>
      </c>
      <c r="BP23" s="659"/>
      <c r="BQ23" s="659"/>
      <c r="BR23" s="659"/>
      <c r="BS23" s="660" t="s">
        <v>177</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177</v>
      </c>
      <c r="S24" s="622"/>
      <c r="T24" s="622"/>
      <c r="U24" s="622"/>
      <c r="V24" s="622"/>
      <c r="W24" s="622"/>
      <c r="X24" s="622"/>
      <c r="Y24" s="623"/>
      <c r="Z24" s="659" t="s">
        <v>131</v>
      </c>
      <c r="AA24" s="659"/>
      <c r="AB24" s="659"/>
      <c r="AC24" s="659"/>
      <c r="AD24" s="660" t="s">
        <v>177</v>
      </c>
      <c r="AE24" s="660"/>
      <c r="AF24" s="660"/>
      <c r="AG24" s="660"/>
      <c r="AH24" s="660"/>
      <c r="AI24" s="660"/>
      <c r="AJ24" s="660"/>
      <c r="AK24" s="660"/>
      <c r="AL24" s="624" t="s">
        <v>131</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177</v>
      </c>
      <c r="BH24" s="622"/>
      <c r="BI24" s="622"/>
      <c r="BJ24" s="622"/>
      <c r="BK24" s="622"/>
      <c r="BL24" s="622"/>
      <c r="BM24" s="622"/>
      <c r="BN24" s="623"/>
      <c r="BO24" s="659" t="s">
        <v>131</v>
      </c>
      <c r="BP24" s="659"/>
      <c r="BQ24" s="659"/>
      <c r="BR24" s="659"/>
      <c r="BS24" s="660" t="s">
        <v>131</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1367017</v>
      </c>
      <c r="CS24" s="677"/>
      <c r="CT24" s="677"/>
      <c r="CU24" s="677"/>
      <c r="CV24" s="677"/>
      <c r="CW24" s="677"/>
      <c r="CX24" s="677"/>
      <c r="CY24" s="702"/>
      <c r="CZ24" s="703">
        <v>42.2</v>
      </c>
      <c r="DA24" s="685"/>
      <c r="DB24" s="685"/>
      <c r="DC24" s="705"/>
      <c r="DD24" s="701">
        <v>1054204</v>
      </c>
      <c r="DE24" s="677"/>
      <c r="DF24" s="677"/>
      <c r="DG24" s="677"/>
      <c r="DH24" s="677"/>
      <c r="DI24" s="677"/>
      <c r="DJ24" s="677"/>
      <c r="DK24" s="702"/>
      <c r="DL24" s="701">
        <v>1030670</v>
      </c>
      <c r="DM24" s="677"/>
      <c r="DN24" s="677"/>
      <c r="DO24" s="677"/>
      <c r="DP24" s="677"/>
      <c r="DQ24" s="677"/>
      <c r="DR24" s="677"/>
      <c r="DS24" s="677"/>
      <c r="DT24" s="677"/>
      <c r="DU24" s="677"/>
      <c r="DV24" s="702"/>
      <c r="DW24" s="703">
        <v>46</v>
      </c>
      <c r="DX24" s="685"/>
      <c r="DY24" s="685"/>
      <c r="DZ24" s="685"/>
      <c r="EA24" s="685"/>
      <c r="EB24" s="685"/>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2257106</v>
      </c>
      <c r="S25" s="622"/>
      <c r="T25" s="622"/>
      <c r="U25" s="622"/>
      <c r="V25" s="622"/>
      <c r="W25" s="622"/>
      <c r="X25" s="622"/>
      <c r="Y25" s="623"/>
      <c r="Z25" s="659">
        <v>66.7</v>
      </c>
      <c r="AA25" s="659"/>
      <c r="AB25" s="659"/>
      <c r="AC25" s="659"/>
      <c r="AD25" s="660">
        <v>2195268</v>
      </c>
      <c r="AE25" s="660"/>
      <c r="AF25" s="660"/>
      <c r="AG25" s="660"/>
      <c r="AH25" s="660"/>
      <c r="AI25" s="660"/>
      <c r="AJ25" s="660"/>
      <c r="AK25" s="660"/>
      <c r="AL25" s="624">
        <v>99.6</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232</v>
      </c>
      <c r="BH25" s="622"/>
      <c r="BI25" s="622"/>
      <c r="BJ25" s="622"/>
      <c r="BK25" s="622"/>
      <c r="BL25" s="622"/>
      <c r="BM25" s="622"/>
      <c r="BN25" s="623"/>
      <c r="BO25" s="659" t="s">
        <v>177</v>
      </c>
      <c r="BP25" s="659"/>
      <c r="BQ25" s="659"/>
      <c r="BR25" s="659"/>
      <c r="BS25" s="660" t="s">
        <v>232</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685027</v>
      </c>
      <c r="CS25" s="634"/>
      <c r="CT25" s="634"/>
      <c r="CU25" s="634"/>
      <c r="CV25" s="634"/>
      <c r="CW25" s="634"/>
      <c r="CX25" s="634"/>
      <c r="CY25" s="635"/>
      <c r="CZ25" s="624">
        <v>21.2</v>
      </c>
      <c r="DA25" s="636"/>
      <c r="DB25" s="636"/>
      <c r="DC25" s="637"/>
      <c r="DD25" s="627">
        <v>644230</v>
      </c>
      <c r="DE25" s="634"/>
      <c r="DF25" s="634"/>
      <c r="DG25" s="634"/>
      <c r="DH25" s="634"/>
      <c r="DI25" s="634"/>
      <c r="DJ25" s="634"/>
      <c r="DK25" s="635"/>
      <c r="DL25" s="627">
        <v>642022</v>
      </c>
      <c r="DM25" s="634"/>
      <c r="DN25" s="634"/>
      <c r="DO25" s="634"/>
      <c r="DP25" s="634"/>
      <c r="DQ25" s="634"/>
      <c r="DR25" s="634"/>
      <c r="DS25" s="634"/>
      <c r="DT25" s="634"/>
      <c r="DU25" s="634"/>
      <c r="DV25" s="635"/>
      <c r="DW25" s="624">
        <v>28.7</v>
      </c>
      <c r="DX25" s="636"/>
      <c r="DY25" s="636"/>
      <c r="DZ25" s="636"/>
      <c r="EA25" s="636"/>
      <c r="EB25" s="636"/>
      <c r="EC25" s="648"/>
    </row>
    <row r="26" spans="2:133" ht="11.25" customHeight="1" x14ac:dyDescent="0.15">
      <c r="B26" s="618" t="s">
        <v>299</v>
      </c>
      <c r="C26" s="619"/>
      <c r="D26" s="619"/>
      <c r="E26" s="619"/>
      <c r="F26" s="619"/>
      <c r="G26" s="619"/>
      <c r="H26" s="619"/>
      <c r="I26" s="619"/>
      <c r="J26" s="619"/>
      <c r="K26" s="619"/>
      <c r="L26" s="619"/>
      <c r="M26" s="619"/>
      <c r="N26" s="619"/>
      <c r="O26" s="619"/>
      <c r="P26" s="619"/>
      <c r="Q26" s="620"/>
      <c r="R26" s="621" t="s">
        <v>131</v>
      </c>
      <c r="S26" s="622"/>
      <c r="T26" s="622"/>
      <c r="U26" s="622"/>
      <c r="V26" s="622"/>
      <c r="W26" s="622"/>
      <c r="X26" s="622"/>
      <c r="Y26" s="623"/>
      <c r="Z26" s="659" t="s">
        <v>131</v>
      </c>
      <c r="AA26" s="659"/>
      <c r="AB26" s="659"/>
      <c r="AC26" s="659"/>
      <c r="AD26" s="660" t="s">
        <v>131</v>
      </c>
      <c r="AE26" s="660"/>
      <c r="AF26" s="660"/>
      <c r="AG26" s="660"/>
      <c r="AH26" s="660"/>
      <c r="AI26" s="660"/>
      <c r="AJ26" s="660"/>
      <c r="AK26" s="660"/>
      <c r="AL26" s="624" t="s">
        <v>232</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232</v>
      </c>
      <c r="BP26" s="659"/>
      <c r="BQ26" s="659"/>
      <c r="BR26" s="659"/>
      <c r="BS26" s="660" t="s">
        <v>232</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363120</v>
      </c>
      <c r="CS26" s="622"/>
      <c r="CT26" s="622"/>
      <c r="CU26" s="622"/>
      <c r="CV26" s="622"/>
      <c r="CW26" s="622"/>
      <c r="CX26" s="622"/>
      <c r="CY26" s="623"/>
      <c r="CZ26" s="624">
        <v>11.2</v>
      </c>
      <c r="DA26" s="636"/>
      <c r="DB26" s="636"/>
      <c r="DC26" s="637"/>
      <c r="DD26" s="627">
        <v>338989</v>
      </c>
      <c r="DE26" s="622"/>
      <c r="DF26" s="622"/>
      <c r="DG26" s="622"/>
      <c r="DH26" s="622"/>
      <c r="DI26" s="622"/>
      <c r="DJ26" s="622"/>
      <c r="DK26" s="623"/>
      <c r="DL26" s="627" t="s">
        <v>177</v>
      </c>
      <c r="DM26" s="622"/>
      <c r="DN26" s="622"/>
      <c r="DO26" s="622"/>
      <c r="DP26" s="622"/>
      <c r="DQ26" s="622"/>
      <c r="DR26" s="622"/>
      <c r="DS26" s="622"/>
      <c r="DT26" s="622"/>
      <c r="DU26" s="622"/>
      <c r="DV26" s="623"/>
      <c r="DW26" s="624" t="s">
        <v>232</v>
      </c>
      <c r="DX26" s="636"/>
      <c r="DY26" s="636"/>
      <c r="DZ26" s="636"/>
      <c r="EA26" s="636"/>
      <c r="EB26" s="636"/>
      <c r="EC26" s="648"/>
    </row>
    <row r="27" spans="2:133" ht="11.25" customHeight="1" x14ac:dyDescent="0.15">
      <c r="B27" s="618" t="s">
        <v>302</v>
      </c>
      <c r="C27" s="619"/>
      <c r="D27" s="619"/>
      <c r="E27" s="619"/>
      <c r="F27" s="619"/>
      <c r="G27" s="619"/>
      <c r="H27" s="619"/>
      <c r="I27" s="619"/>
      <c r="J27" s="619"/>
      <c r="K27" s="619"/>
      <c r="L27" s="619"/>
      <c r="M27" s="619"/>
      <c r="N27" s="619"/>
      <c r="O27" s="619"/>
      <c r="P27" s="619"/>
      <c r="Q27" s="620"/>
      <c r="R27" s="621">
        <v>7943</v>
      </c>
      <c r="S27" s="622"/>
      <c r="T27" s="622"/>
      <c r="U27" s="622"/>
      <c r="V27" s="622"/>
      <c r="W27" s="622"/>
      <c r="X27" s="622"/>
      <c r="Y27" s="623"/>
      <c r="Z27" s="659">
        <v>0.2</v>
      </c>
      <c r="AA27" s="659"/>
      <c r="AB27" s="659"/>
      <c r="AC27" s="659"/>
      <c r="AD27" s="660" t="s">
        <v>131</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838881</v>
      </c>
      <c r="BH27" s="622"/>
      <c r="BI27" s="622"/>
      <c r="BJ27" s="622"/>
      <c r="BK27" s="622"/>
      <c r="BL27" s="622"/>
      <c r="BM27" s="622"/>
      <c r="BN27" s="623"/>
      <c r="BO27" s="659">
        <v>100</v>
      </c>
      <c r="BP27" s="659"/>
      <c r="BQ27" s="659"/>
      <c r="BR27" s="659"/>
      <c r="BS27" s="660" t="s">
        <v>177</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389540</v>
      </c>
      <c r="CS27" s="634"/>
      <c r="CT27" s="634"/>
      <c r="CU27" s="634"/>
      <c r="CV27" s="634"/>
      <c r="CW27" s="634"/>
      <c r="CX27" s="634"/>
      <c r="CY27" s="635"/>
      <c r="CZ27" s="624">
        <v>12</v>
      </c>
      <c r="DA27" s="636"/>
      <c r="DB27" s="636"/>
      <c r="DC27" s="637"/>
      <c r="DD27" s="627">
        <v>133162</v>
      </c>
      <c r="DE27" s="634"/>
      <c r="DF27" s="634"/>
      <c r="DG27" s="634"/>
      <c r="DH27" s="634"/>
      <c r="DI27" s="634"/>
      <c r="DJ27" s="634"/>
      <c r="DK27" s="635"/>
      <c r="DL27" s="627">
        <v>111836</v>
      </c>
      <c r="DM27" s="634"/>
      <c r="DN27" s="634"/>
      <c r="DO27" s="634"/>
      <c r="DP27" s="634"/>
      <c r="DQ27" s="634"/>
      <c r="DR27" s="634"/>
      <c r="DS27" s="634"/>
      <c r="DT27" s="634"/>
      <c r="DU27" s="634"/>
      <c r="DV27" s="635"/>
      <c r="DW27" s="624">
        <v>5</v>
      </c>
      <c r="DX27" s="636"/>
      <c r="DY27" s="636"/>
      <c r="DZ27" s="636"/>
      <c r="EA27" s="636"/>
      <c r="EB27" s="636"/>
      <c r="EC27" s="648"/>
    </row>
    <row r="28" spans="2:133" ht="11.25" customHeight="1" x14ac:dyDescent="0.15">
      <c r="B28" s="618" t="s">
        <v>305</v>
      </c>
      <c r="C28" s="619"/>
      <c r="D28" s="619"/>
      <c r="E28" s="619"/>
      <c r="F28" s="619"/>
      <c r="G28" s="619"/>
      <c r="H28" s="619"/>
      <c r="I28" s="619"/>
      <c r="J28" s="619"/>
      <c r="K28" s="619"/>
      <c r="L28" s="619"/>
      <c r="M28" s="619"/>
      <c r="N28" s="619"/>
      <c r="O28" s="619"/>
      <c r="P28" s="619"/>
      <c r="Q28" s="620"/>
      <c r="R28" s="621">
        <v>53130</v>
      </c>
      <c r="S28" s="622"/>
      <c r="T28" s="622"/>
      <c r="U28" s="622"/>
      <c r="V28" s="622"/>
      <c r="W28" s="622"/>
      <c r="X28" s="622"/>
      <c r="Y28" s="623"/>
      <c r="Z28" s="659">
        <v>1.6</v>
      </c>
      <c r="AA28" s="659"/>
      <c r="AB28" s="659"/>
      <c r="AC28" s="659"/>
      <c r="AD28" s="660">
        <v>7003</v>
      </c>
      <c r="AE28" s="660"/>
      <c r="AF28" s="660"/>
      <c r="AG28" s="660"/>
      <c r="AH28" s="660"/>
      <c r="AI28" s="660"/>
      <c r="AJ28" s="660"/>
      <c r="AK28" s="660"/>
      <c r="AL28" s="624">
        <v>0.3</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292450</v>
      </c>
      <c r="CS28" s="622"/>
      <c r="CT28" s="622"/>
      <c r="CU28" s="622"/>
      <c r="CV28" s="622"/>
      <c r="CW28" s="622"/>
      <c r="CX28" s="622"/>
      <c r="CY28" s="623"/>
      <c r="CZ28" s="624">
        <v>9</v>
      </c>
      <c r="DA28" s="636"/>
      <c r="DB28" s="636"/>
      <c r="DC28" s="637"/>
      <c r="DD28" s="627">
        <v>276812</v>
      </c>
      <c r="DE28" s="622"/>
      <c r="DF28" s="622"/>
      <c r="DG28" s="622"/>
      <c r="DH28" s="622"/>
      <c r="DI28" s="622"/>
      <c r="DJ28" s="622"/>
      <c r="DK28" s="623"/>
      <c r="DL28" s="627">
        <v>276812</v>
      </c>
      <c r="DM28" s="622"/>
      <c r="DN28" s="622"/>
      <c r="DO28" s="622"/>
      <c r="DP28" s="622"/>
      <c r="DQ28" s="622"/>
      <c r="DR28" s="622"/>
      <c r="DS28" s="622"/>
      <c r="DT28" s="622"/>
      <c r="DU28" s="622"/>
      <c r="DV28" s="623"/>
      <c r="DW28" s="624">
        <v>12.4</v>
      </c>
      <c r="DX28" s="636"/>
      <c r="DY28" s="636"/>
      <c r="DZ28" s="636"/>
      <c r="EA28" s="636"/>
      <c r="EB28" s="636"/>
      <c r="EC28" s="648"/>
    </row>
    <row r="29" spans="2:133" ht="11.25" customHeight="1" x14ac:dyDescent="0.15">
      <c r="B29" s="618" t="s">
        <v>307</v>
      </c>
      <c r="C29" s="619"/>
      <c r="D29" s="619"/>
      <c r="E29" s="619"/>
      <c r="F29" s="619"/>
      <c r="G29" s="619"/>
      <c r="H29" s="619"/>
      <c r="I29" s="619"/>
      <c r="J29" s="619"/>
      <c r="K29" s="619"/>
      <c r="L29" s="619"/>
      <c r="M29" s="619"/>
      <c r="N29" s="619"/>
      <c r="O29" s="619"/>
      <c r="P29" s="619"/>
      <c r="Q29" s="620"/>
      <c r="R29" s="621">
        <v>9986</v>
      </c>
      <c r="S29" s="622"/>
      <c r="T29" s="622"/>
      <c r="U29" s="622"/>
      <c r="V29" s="622"/>
      <c r="W29" s="622"/>
      <c r="X29" s="622"/>
      <c r="Y29" s="623"/>
      <c r="Z29" s="659">
        <v>0.3</v>
      </c>
      <c r="AA29" s="659"/>
      <c r="AB29" s="659"/>
      <c r="AC29" s="659"/>
      <c r="AD29" s="660" t="s">
        <v>177</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292450</v>
      </c>
      <c r="CS29" s="634"/>
      <c r="CT29" s="634"/>
      <c r="CU29" s="634"/>
      <c r="CV29" s="634"/>
      <c r="CW29" s="634"/>
      <c r="CX29" s="634"/>
      <c r="CY29" s="635"/>
      <c r="CZ29" s="624">
        <v>9</v>
      </c>
      <c r="DA29" s="636"/>
      <c r="DB29" s="636"/>
      <c r="DC29" s="637"/>
      <c r="DD29" s="627">
        <v>276812</v>
      </c>
      <c r="DE29" s="634"/>
      <c r="DF29" s="634"/>
      <c r="DG29" s="634"/>
      <c r="DH29" s="634"/>
      <c r="DI29" s="634"/>
      <c r="DJ29" s="634"/>
      <c r="DK29" s="635"/>
      <c r="DL29" s="627">
        <v>276812</v>
      </c>
      <c r="DM29" s="634"/>
      <c r="DN29" s="634"/>
      <c r="DO29" s="634"/>
      <c r="DP29" s="634"/>
      <c r="DQ29" s="634"/>
      <c r="DR29" s="634"/>
      <c r="DS29" s="634"/>
      <c r="DT29" s="634"/>
      <c r="DU29" s="634"/>
      <c r="DV29" s="635"/>
      <c r="DW29" s="624">
        <v>12.4</v>
      </c>
      <c r="DX29" s="636"/>
      <c r="DY29" s="636"/>
      <c r="DZ29" s="636"/>
      <c r="EA29" s="636"/>
      <c r="EB29" s="636"/>
      <c r="EC29" s="648"/>
    </row>
    <row r="30" spans="2:133" ht="11.25" customHeight="1" x14ac:dyDescent="0.15">
      <c r="B30" s="618" t="s">
        <v>310</v>
      </c>
      <c r="C30" s="619"/>
      <c r="D30" s="619"/>
      <c r="E30" s="619"/>
      <c r="F30" s="619"/>
      <c r="G30" s="619"/>
      <c r="H30" s="619"/>
      <c r="I30" s="619"/>
      <c r="J30" s="619"/>
      <c r="K30" s="619"/>
      <c r="L30" s="619"/>
      <c r="M30" s="619"/>
      <c r="N30" s="619"/>
      <c r="O30" s="619"/>
      <c r="P30" s="619"/>
      <c r="Q30" s="620"/>
      <c r="R30" s="621">
        <v>426446</v>
      </c>
      <c r="S30" s="622"/>
      <c r="T30" s="622"/>
      <c r="U30" s="622"/>
      <c r="V30" s="622"/>
      <c r="W30" s="622"/>
      <c r="X30" s="622"/>
      <c r="Y30" s="623"/>
      <c r="Z30" s="659">
        <v>12.6</v>
      </c>
      <c r="AA30" s="659"/>
      <c r="AB30" s="659"/>
      <c r="AC30" s="659"/>
      <c r="AD30" s="660" t="s">
        <v>232</v>
      </c>
      <c r="AE30" s="660"/>
      <c r="AF30" s="660"/>
      <c r="AG30" s="660"/>
      <c r="AH30" s="660"/>
      <c r="AI30" s="660"/>
      <c r="AJ30" s="660"/>
      <c r="AK30" s="660"/>
      <c r="AL30" s="624" t="s">
        <v>131</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282295</v>
      </c>
      <c r="CS30" s="622"/>
      <c r="CT30" s="622"/>
      <c r="CU30" s="622"/>
      <c r="CV30" s="622"/>
      <c r="CW30" s="622"/>
      <c r="CX30" s="622"/>
      <c r="CY30" s="623"/>
      <c r="CZ30" s="624">
        <v>8.6999999999999993</v>
      </c>
      <c r="DA30" s="636"/>
      <c r="DB30" s="636"/>
      <c r="DC30" s="637"/>
      <c r="DD30" s="627">
        <v>266657</v>
      </c>
      <c r="DE30" s="622"/>
      <c r="DF30" s="622"/>
      <c r="DG30" s="622"/>
      <c r="DH30" s="622"/>
      <c r="DI30" s="622"/>
      <c r="DJ30" s="622"/>
      <c r="DK30" s="623"/>
      <c r="DL30" s="627">
        <v>266657</v>
      </c>
      <c r="DM30" s="622"/>
      <c r="DN30" s="622"/>
      <c r="DO30" s="622"/>
      <c r="DP30" s="622"/>
      <c r="DQ30" s="622"/>
      <c r="DR30" s="622"/>
      <c r="DS30" s="622"/>
      <c r="DT30" s="622"/>
      <c r="DU30" s="622"/>
      <c r="DV30" s="623"/>
      <c r="DW30" s="624">
        <v>11.9</v>
      </c>
      <c r="DX30" s="636"/>
      <c r="DY30" s="636"/>
      <c r="DZ30" s="636"/>
      <c r="EA30" s="636"/>
      <c r="EB30" s="636"/>
      <c r="EC30" s="648"/>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131</v>
      </c>
      <c r="AA31" s="659"/>
      <c r="AB31" s="659"/>
      <c r="AC31" s="659"/>
      <c r="AD31" s="660" t="s">
        <v>232</v>
      </c>
      <c r="AE31" s="660"/>
      <c r="AF31" s="660"/>
      <c r="AG31" s="660"/>
      <c r="AH31" s="660"/>
      <c r="AI31" s="660"/>
      <c r="AJ31" s="660"/>
      <c r="AK31" s="660"/>
      <c r="AL31" s="624" t="s">
        <v>131</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99.2</v>
      </c>
      <c r="BH31" s="684"/>
      <c r="BI31" s="684"/>
      <c r="BJ31" s="684"/>
      <c r="BK31" s="684"/>
      <c r="BL31" s="684"/>
      <c r="BM31" s="685">
        <v>96.2</v>
      </c>
      <c r="BN31" s="684"/>
      <c r="BO31" s="684"/>
      <c r="BP31" s="684"/>
      <c r="BQ31" s="686"/>
      <c r="BR31" s="683">
        <v>99.3</v>
      </c>
      <c r="BS31" s="684"/>
      <c r="BT31" s="684"/>
      <c r="BU31" s="684"/>
      <c r="BV31" s="684"/>
      <c r="BW31" s="684"/>
      <c r="BX31" s="685">
        <v>96.6</v>
      </c>
      <c r="BY31" s="684"/>
      <c r="BZ31" s="684"/>
      <c r="CA31" s="684"/>
      <c r="CB31" s="686"/>
      <c r="CD31" s="642"/>
      <c r="CE31" s="643"/>
      <c r="CF31" s="618" t="s">
        <v>317</v>
      </c>
      <c r="CG31" s="619"/>
      <c r="CH31" s="619"/>
      <c r="CI31" s="619"/>
      <c r="CJ31" s="619"/>
      <c r="CK31" s="619"/>
      <c r="CL31" s="619"/>
      <c r="CM31" s="619"/>
      <c r="CN31" s="619"/>
      <c r="CO31" s="619"/>
      <c r="CP31" s="619"/>
      <c r="CQ31" s="620"/>
      <c r="CR31" s="621">
        <v>10155</v>
      </c>
      <c r="CS31" s="634"/>
      <c r="CT31" s="634"/>
      <c r="CU31" s="634"/>
      <c r="CV31" s="634"/>
      <c r="CW31" s="634"/>
      <c r="CX31" s="634"/>
      <c r="CY31" s="635"/>
      <c r="CZ31" s="624">
        <v>0.3</v>
      </c>
      <c r="DA31" s="636"/>
      <c r="DB31" s="636"/>
      <c r="DC31" s="637"/>
      <c r="DD31" s="627">
        <v>10155</v>
      </c>
      <c r="DE31" s="634"/>
      <c r="DF31" s="634"/>
      <c r="DG31" s="634"/>
      <c r="DH31" s="634"/>
      <c r="DI31" s="634"/>
      <c r="DJ31" s="634"/>
      <c r="DK31" s="635"/>
      <c r="DL31" s="627">
        <v>10155</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15">
      <c r="B32" s="618" t="s">
        <v>318</v>
      </c>
      <c r="C32" s="619"/>
      <c r="D32" s="619"/>
      <c r="E32" s="619"/>
      <c r="F32" s="619"/>
      <c r="G32" s="619"/>
      <c r="H32" s="619"/>
      <c r="I32" s="619"/>
      <c r="J32" s="619"/>
      <c r="K32" s="619"/>
      <c r="L32" s="619"/>
      <c r="M32" s="619"/>
      <c r="N32" s="619"/>
      <c r="O32" s="619"/>
      <c r="P32" s="619"/>
      <c r="Q32" s="620"/>
      <c r="R32" s="621">
        <v>172371</v>
      </c>
      <c r="S32" s="622"/>
      <c r="T32" s="622"/>
      <c r="U32" s="622"/>
      <c r="V32" s="622"/>
      <c r="W32" s="622"/>
      <c r="X32" s="622"/>
      <c r="Y32" s="623"/>
      <c r="Z32" s="659">
        <v>5.0999999999999996</v>
      </c>
      <c r="AA32" s="659"/>
      <c r="AB32" s="659"/>
      <c r="AC32" s="659"/>
      <c r="AD32" s="660" t="s">
        <v>131</v>
      </c>
      <c r="AE32" s="660"/>
      <c r="AF32" s="660"/>
      <c r="AG32" s="660"/>
      <c r="AH32" s="660"/>
      <c r="AI32" s="660"/>
      <c r="AJ32" s="660"/>
      <c r="AK32" s="660"/>
      <c r="AL32" s="624" t="s">
        <v>177</v>
      </c>
      <c r="AM32" s="625"/>
      <c r="AN32" s="625"/>
      <c r="AO32" s="661"/>
      <c r="AP32" s="662"/>
      <c r="AQ32" s="663"/>
      <c r="AR32" s="663"/>
      <c r="AS32" s="663"/>
      <c r="AT32" s="696"/>
      <c r="AU32" s="214" t="s">
        <v>319</v>
      </c>
      <c r="AX32" s="618" t="s">
        <v>320</v>
      </c>
      <c r="AY32" s="619"/>
      <c r="AZ32" s="619"/>
      <c r="BA32" s="619"/>
      <c r="BB32" s="619"/>
      <c r="BC32" s="619"/>
      <c r="BD32" s="619"/>
      <c r="BE32" s="619"/>
      <c r="BF32" s="620"/>
      <c r="BG32" s="687">
        <v>99.2</v>
      </c>
      <c r="BH32" s="634"/>
      <c r="BI32" s="634"/>
      <c r="BJ32" s="634"/>
      <c r="BK32" s="634"/>
      <c r="BL32" s="634"/>
      <c r="BM32" s="625">
        <v>97.2</v>
      </c>
      <c r="BN32" s="634"/>
      <c r="BO32" s="634"/>
      <c r="BP32" s="634"/>
      <c r="BQ32" s="657"/>
      <c r="BR32" s="687">
        <v>99.6</v>
      </c>
      <c r="BS32" s="634"/>
      <c r="BT32" s="634"/>
      <c r="BU32" s="634"/>
      <c r="BV32" s="634"/>
      <c r="BW32" s="634"/>
      <c r="BX32" s="625">
        <v>97.9</v>
      </c>
      <c r="BY32" s="634"/>
      <c r="BZ32" s="634"/>
      <c r="CA32" s="634"/>
      <c r="CB32" s="657"/>
      <c r="CD32" s="644"/>
      <c r="CE32" s="645"/>
      <c r="CF32" s="618" t="s">
        <v>321</v>
      </c>
      <c r="CG32" s="619"/>
      <c r="CH32" s="619"/>
      <c r="CI32" s="619"/>
      <c r="CJ32" s="619"/>
      <c r="CK32" s="619"/>
      <c r="CL32" s="619"/>
      <c r="CM32" s="619"/>
      <c r="CN32" s="619"/>
      <c r="CO32" s="619"/>
      <c r="CP32" s="619"/>
      <c r="CQ32" s="620"/>
      <c r="CR32" s="621" t="s">
        <v>232</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15">
      <c r="B33" s="618" t="s">
        <v>322</v>
      </c>
      <c r="C33" s="619"/>
      <c r="D33" s="619"/>
      <c r="E33" s="619"/>
      <c r="F33" s="619"/>
      <c r="G33" s="619"/>
      <c r="H33" s="619"/>
      <c r="I33" s="619"/>
      <c r="J33" s="619"/>
      <c r="K33" s="619"/>
      <c r="L33" s="619"/>
      <c r="M33" s="619"/>
      <c r="N33" s="619"/>
      <c r="O33" s="619"/>
      <c r="P33" s="619"/>
      <c r="Q33" s="620"/>
      <c r="R33" s="621">
        <v>7712</v>
      </c>
      <c r="S33" s="622"/>
      <c r="T33" s="622"/>
      <c r="U33" s="622"/>
      <c r="V33" s="622"/>
      <c r="W33" s="622"/>
      <c r="X33" s="622"/>
      <c r="Y33" s="623"/>
      <c r="Z33" s="659">
        <v>0.2</v>
      </c>
      <c r="AA33" s="659"/>
      <c r="AB33" s="659"/>
      <c r="AC33" s="659"/>
      <c r="AD33" s="660">
        <v>1742</v>
      </c>
      <c r="AE33" s="660"/>
      <c r="AF33" s="660"/>
      <c r="AG33" s="660"/>
      <c r="AH33" s="660"/>
      <c r="AI33" s="660"/>
      <c r="AJ33" s="660"/>
      <c r="AK33" s="660"/>
      <c r="AL33" s="624">
        <v>0.1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99.1</v>
      </c>
      <c r="BH33" s="606"/>
      <c r="BI33" s="606"/>
      <c r="BJ33" s="606"/>
      <c r="BK33" s="606"/>
      <c r="BL33" s="606"/>
      <c r="BM33" s="652">
        <v>95.3</v>
      </c>
      <c r="BN33" s="606"/>
      <c r="BO33" s="606"/>
      <c r="BP33" s="606"/>
      <c r="BQ33" s="669"/>
      <c r="BR33" s="682">
        <v>99</v>
      </c>
      <c r="BS33" s="606"/>
      <c r="BT33" s="606"/>
      <c r="BU33" s="606"/>
      <c r="BV33" s="606"/>
      <c r="BW33" s="606"/>
      <c r="BX33" s="652">
        <v>95.5</v>
      </c>
      <c r="BY33" s="606"/>
      <c r="BZ33" s="606"/>
      <c r="CA33" s="606"/>
      <c r="CB33" s="669"/>
      <c r="CD33" s="618" t="s">
        <v>324</v>
      </c>
      <c r="CE33" s="619"/>
      <c r="CF33" s="619"/>
      <c r="CG33" s="619"/>
      <c r="CH33" s="619"/>
      <c r="CI33" s="619"/>
      <c r="CJ33" s="619"/>
      <c r="CK33" s="619"/>
      <c r="CL33" s="619"/>
      <c r="CM33" s="619"/>
      <c r="CN33" s="619"/>
      <c r="CO33" s="619"/>
      <c r="CP33" s="619"/>
      <c r="CQ33" s="620"/>
      <c r="CR33" s="621">
        <v>1615687</v>
      </c>
      <c r="CS33" s="634"/>
      <c r="CT33" s="634"/>
      <c r="CU33" s="634"/>
      <c r="CV33" s="634"/>
      <c r="CW33" s="634"/>
      <c r="CX33" s="634"/>
      <c r="CY33" s="635"/>
      <c r="CZ33" s="624">
        <v>49.9</v>
      </c>
      <c r="DA33" s="636"/>
      <c r="DB33" s="636"/>
      <c r="DC33" s="637"/>
      <c r="DD33" s="627">
        <v>1361716</v>
      </c>
      <c r="DE33" s="634"/>
      <c r="DF33" s="634"/>
      <c r="DG33" s="634"/>
      <c r="DH33" s="634"/>
      <c r="DI33" s="634"/>
      <c r="DJ33" s="634"/>
      <c r="DK33" s="635"/>
      <c r="DL33" s="627">
        <v>989862</v>
      </c>
      <c r="DM33" s="634"/>
      <c r="DN33" s="634"/>
      <c r="DO33" s="634"/>
      <c r="DP33" s="634"/>
      <c r="DQ33" s="634"/>
      <c r="DR33" s="634"/>
      <c r="DS33" s="634"/>
      <c r="DT33" s="634"/>
      <c r="DU33" s="634"/>
      <c r="DV33" s="635"/>
      <c r="DW33" s="624">
        <v>44.2</v>
      </c>
      <c r="DX33" s="636"/>
      <c r="DY33" s="636"/>
      <c r="DZ33" s="636"/>
      <c r="EA33" s="636"/>
      <c r="EB33" s="636"/>
      <c r="EC33" s="648"/>
    </row>
    <row r="34" spans="2:133" ht="11.25" customHeight="1" x14ac:dyDescent="0.15">
      <c r="B34" s="618" t="s">
        <v>325</v>
      </c>
      <c r="C34" s="619"/>
      <c r="D34" s="619"/>
      <c r="E34" s="619"/>
      <c r="F34" s="619"/>
      <c r="G34" s="619"/>
      <c r="H34" s="619"/>
      <c r="I34" s="619"/>
      <c r="J34" s="619"/>
      <c r="K34" s="619"/>
      <c r="L34" s="619"/>
      <c r="M34" s="619"/>
      <c r="N34" s="619"/>
      <c r="O34" s="619"/>
      <c r="P34" s="619"/>
      <c r="Q34" s="620"/>
      <c r="R34" s="621">
        <v>45870</v>
      </c>
      <c r="S34" s="622"/>
      <c r="T34" s="622"/>
      <c r="U34" s="622"/>
      <c r="V34" s="622"/>
      <c r="W34" s="622"/>
      <c r="X34" s="622"/>
      <c r="Y34" s="623"/>
      <c r="Z34" s="659">
        <v>1.4</v>
      </c>
      <c r="AA34" s="659"/>
      <c r="AB34" s="659"/>
      <c r="AC34" s="659"/>
      <c r="AD34" s="660" t="s">
        <v>232</v>
      </c>
      <c r="AE34" s="660"/>
      <c r="AF34" s="660"/>
      <c r="AG34" s="660"/>
      <c r="AH34" s="660"/>
      <c r="AI34" s="660"/>
      <c r="AJ34" s="660"/>
      <c r="AK34" s="660"/>
      <c r="AL34" s="624" t="s">
        <v>131</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518936</v>
      </c>
      <c r="CS34" s="622"/>
      <c r="CT34" s="622"/>
      <c r="CU34" s="622"/>
      <c r="CV34" s="622"/>
      <c r="CW34" s="622"/>
      <c r="CX34" s="622"/>
      <c r="CY34" s="623"/>
      <c r="CZ34" s="624">
        <v>16</v>
      </c>
      <c r="DA34" s="636"/>
      <c r="DB34" s="636"/>
      <c r="DC34" s="637"/>
      <c r="DD34" s="627">
        <v>386642</v>
      </c>
      <c r="DE34" s="622"/>
      <c r="DF34" s="622"/>
      <c r="DG34" s="622"/>
      <c r="DH34" s="622"/>
      <c r="DI34" s="622"/>
      <c r="DJ34" s="622"/>
      <c r="DK34" s="623"/>
      <c r="DL34" s="627">
        <v>296089</v>
      </c>
      <c r="DM34" s="622"/>
      <c r="DN34" s="622"/>
      <c r="DO34" s="622"/>
      <c r="DP34" s="622"/>
      <c r="DQ34" s="622"/>
      <c r="DR34" s="622"/>
      <c r="DS34" s="622"/>
      <c r="DT34" s="622"/>
      <c r="DU34" s="622"/>
      <c r="DV34" s="623"/>
      <c r="DW34" s="624">
        <v>13.2</v>
      </c>
      <c r="DX34" s="636"/>
      <c r="DY34" s="636"/>
      <c r="DZ34" s="636"/>
      <c r="EA34" s="636"/>
      <c r="EB34" s="636"/>
      <c r="EC34" s="648"/>
    </row>
    <row r="35" spans="2:133" ht="11.25" customHeight="1" x14ac:dyDescent="0.15">
      <c r="B35" s="618" t="s">
        <v>327</v>
      </c>
      <c r="C35" s="619"/>
      <c r="D35" s="619"/>
      <c r="E35" s="619"/>
      <c r="F35" s="619"/>
      <c r="G35" s="619"/>
      <c r="H35" s="619"/>
      <c r="I35" s="619"/>
      <c r="J35" s="619"/>
      <c r="K35" s="619"/>
      <c r="L35" s="619"/>
      <c r="M35" s="619"/>
      <c r="N35" s="619"/>
      <c r="O35" s="619"/>
      <c r="P35" s="619"/>
      <c r="Q35" s="620"/>
      <c r="R35" s="621">
        <v>115957</v>
      </c>
      <c r="S35" s="622"/>
      <c r="T35" s="622"/>
      <c r="U35" s="622"/>
      <c r="V35" s="622"/>
      <c r="W35" s="622"/>
      <c r="X35" s="622"/>
      <c r="Y35" s="623"/>
      <c r="Z35" s="659">
        <v>3.4</v>
      </c>
      <c r="AA35" s="659"/>
      <c r="AB35" s="659"/>
      <c r="AC35" s="659"/>
      <c r="AD35" s="660" t="s">
        <v>131</v>
      </c>
      <c r="AE35" s="660"/>
      <c r="AF35" s="660"/>
      <c r="AG35" s="660"/>
      <c r="AH35" s="660"/>
      <c r="AI35" s="660"/>
      <c r="AJ35" s="660"/>
      <c r="AK35" s="660"/>
      <c r="AL35" s="624" t="s">
        <v>131</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15476</v>
      </c>
      <c r="CS35" s="634"/>
      <c r="CT35" s="634"/>
      <c r="CU35" s="634"/>
      <c r="CV35" s="634"/>
      <c r="CW35" s="634"/>
      <c r="CX35" s="634"/>
      <c r="CY35" s="635"/>
      <c r="CZ35" s="624">
        <v>0.5</v>
      </c>
      <c r="DA35" s="636"/>
      <c r="DB35" s="636"/>
      <c r="DC35" s="637"/>
      <c r="DD35" s="627">
        <v>10206</v>
      </c>
      <c r="DE35" s="634"/>
      <c r="DF35" s="634"/>
      <c r="DG35" s="634"/>
      <c r="DH35" s="634"/>
      <c r="DI35" s="634"/>
      <c r="DJ35" s="634"/>
      <c r="DK35" s="635"/>
      <c r="DL35" s="627">
        <v>8474</v>
      </c>
      <c r="DM35" s="634"/>
      <c r="DN35" s="634"/>
      <c r="DO35" s="634"/>
      <c r="DP35" s="634"/>
      <c r="DQ35" s="634"/>
      <c r="DR35" s="634"/>
      <c r="DS35" s="634"/>
      <c r="DT35" s="634"/>
      <c r="DU35" s="634"/>
      <c r="DV35" s="635"/>
      <c r="DW35" s="624">
        <v>0.4</v>
      </c>
      <c r="DX35" s="636"/>
      <c r="DY35" s="636"/>
      <c r="DZ35" s="636"/>
      <c r="EA35" s="636"/>
      <c r="EB35" s="636"/>
      <c r="EC35" s="648"/>
    </row>
    <row r="36" spans="2:133" ht="11.25" customHeight="1" x14ac:dyDescent="0.15">
      <c r="B36" s="618" t="s">
        <v>331</v>
      </c>
      <c r="C36" s="619"/>
      <c r="D36" s="619"/>
      <c r="E36" s="619"/>
      <c r="F36" s="619"/>
      <c r="G36" s="619"/>
      <c r="H36" s="619"/>
      <c r="I36" s="619"/>
      <c r="J36" s="619"/>
      <c r="K36" s="619"/>
      <c r="L36" s="619"/>
      <c r="M36" s="619"/>
      <c r="N36" s="619"/>
      <c r="O36" s="619"/>
      <c r="P36" s="619"/>
      <c r="Q36" s="620"/>
      <c r="R36" s="621">
        <v>201774</v>
      </c>
      <c r="S36" s="622"/>
      <c r="T36" s="622"/>
      <c r="U36" s="622"/>
      <c r="V36" s="622"/>
      <c r="W36" s="622"/>
      <c r="X36" s="622"/>
      <c r="Y36" s="623"/>
      <c r="Z36" s="659">
        <v>6</v>
      </c>
      <c r="AA36" s="659"/>
      <c r="AB36" s="659"/>
      <c r="AC36" s="659"/>
      <c r="AD36" s="660" t="s">
        <v>131</v>
      </c>
      <c r="AE36" s="660"/>
      <c r="AF36" s="660"/>
      <c r="AG36" s="660"/>
      <c r="AH36" s="660"/>
      <c r="AI36" s="660"/>
      <c r="AJ36" s="660"/>
      <c r="AK36" s="660"/>
      <c r="AL36" s="624" t="s">
        <v>177</v>
      </c>
      <c r="AM36" s="625"/>
      <c r="AN36" s="625"/>
      <c r="AO36" s="661"/>
      <c r="AP36" s="222"/>
      <c r="AQ36" s="670" t="s">
        <v>332</v>
      </c>
      <c r="AR36" s="671"/>
      <c r="AS36" s="671"/>
      <c r="AT36" s="671"/>
      <c r="AU36" s="671"/>
      <c r="AV36" s="671"/>
      <c r="AW36" s="671"/>
      <c r="AX36" s="671"/>
      <c r="AY36" s="672"/>
      <c r="AZ36" s="676">
        <v>416056</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6596</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741954</v>
      </c>
      <c r="CS36" s="622"/>
      <c r="CT36" s="622"/>
      <c r="CU36" s="622"/>
      <c r="CV36" s="622"/>
      <c r="CW36" s="622"/>
      <c r="CX36" s="622"/>
      <c r="CY36" s="623"/>
      <c r="CZ36" s="624">
        <v>22.9</v>
      </c>
      <c r="DA36" s="636"/>
      <c r="DB36" s="636"/>
      <c r="DC36" s="637"/>
      <c r="DD36" s="627">
        <v>676197</v>
      </c>
      <c r="DE36" s="622"/>
      <c r="DF36" s="622"/>
      <c r="DG36" s="622"/>
      <c r="DH36" s="622"/>
      <c r="DI36" s="622"/>
      <c r="DJ36" s="622"/>
      <c r="DK36" s="623"/>
      <c r="DL36" s="627">
        <v>502597</v>
      </c>
      <c r="DM36" s="622"/>
      <c r="DN36" s="622"/>
      <c r="DO36" s="622"/>
      <c r="DP36" s="622"/>
      <c r="DQ36" s="622"/>
      <c r="DR36" s="622"/>
      <c r="DS36" s="622"/>
      <c r="DT36" s="622"/>
      <c r="DU36" s="622"/>
      <c r="DV36" s="623"/>
      <c r="DW36" s="624">
        <v>22.4</v>
      </c>
      <c r="DX36" s="636"/>
      <c r="DY36" s="636"/>
      <c r="DZ36" s="636"/>
      <c r="EA36" s="636"/>
      <c r="EB36" s="636"/>
      <c r="EC36" s="648"/>
    </row>
    <row r="37" spans="2:133" ht="11.25" customHeight="1" x14ac:dyDescent="0.15">
      <c r="B37" s="618" t="s">
        <v>335</v>
      </c>
      <c r="C37" s="619"/>
      <c r="D37" s="619"/>
      <c r="E37" s="619"/>
      <c r="F37" s="619"/>
      <c r="G37" s="619"/>
      <c r="H37" s="619"/>
      <c r="I37" s="619"/>
      <c r="J37" s="619"/>
      <c r="K37" s="619"/>
      <c r="L37" s="619"/>
      <c r="M37" s="619"/>
      <c r="N37" s="619"/>
      <c r="O37" s="619"/>
      <c r="P37" s="619"/>
      <c r="Q37" s="620"/>
      <c r="R37" s="621">
        <v>36946</v>
      </c>
      <c r="S37" s="622"/>
      <c r="T37" s="622"/>
      <c r="U37" s="622"/>
      <c r="V37" s="622"/>
      <c r="W37" s="622"/>
      <c r="X37" s="622"/>
      <c r="Y37" s="623"/>
      <c r="Z37" s="659">
        <v>1.1000000000000001</v>
      </c>
      <c r="AA37" s="659"/>
      <c r="AB37" s="659"/>
      <c r="AC37" s="659"/>
      <c r="AD37" s="660">
        <v>11</v>
      </c>
      <c r="AE37" s="660"/>
      <c r="AF37" s="660"/>
      <c r="AG37" s="660"/>
      <c r="AH37" s="660"/>
      <c r="AI37" s="660"/>
      <c r="AJ37" s="660"/>
      <c r="AK37" s="660"/>
      <c r="AL37" s="624">
        <v>0</v>
      </c>
      <c r="AM37" s="625"/>
      <c r="AN37" s="625"/>
      <c r="AO37" s="661"/>
      <c r="AQ37" s="654" t="s">
        <v>336</v>
      </c>
      <c r="AR37" s="655"/>
      <c r="AS37" s="655"/>
      <c r="AT37" s="655"/>
      <c r="AU37" s="655"/>
      <c r="AV37" s="655"/>
      <c r="AW37" s="655"/>
      <c r="AX37" s="655"/>
      <c r="AY37" s="656"/>
      <c r="AZ37" s="621">
        <v>182039</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520</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240694</v>
      </c>
      <c r="CS37" s="634"/>
      <c r="CT37" s="634"/>
      <c r="CU37" s="634"/>
      <c r="CV37" s="634"/>
      <c r="CW37" s="634"/>
      <c r="CX37" s="634"/>
      <c r="CY37" s="635"/>
      <c r="CZ37" s="624">
        <v>7.4</v>
      </c>
      <c r="DA37" s="636"/>
      <c r="DB37" s="636"/>
      <c r="DC37" s="637"/>
      <c r="DD37" s="627">
        <v>240482</v>
      </c>
      <c r="DE37" s="634"/>
      <c r="DF37" s="634"/>
      <c r="DG37" s="634"/>
      <c r="DH37" s="634"/>
      <c r="DI37" s="634"/>
      <c r="DJ37" s="634"/>
      <c r="DK37" s="635"/>
      <c r="DL37" s="627">
        <v>219942</v>
      </c>
      <c r="DM37" s="634"/>
      <c r="DN37" s="634"/>
      <c r="DO37" s="634"/>
      <c r="DP37" s="634"/>
      <c r="DQ37" s="634"/>
      <c r="DR37" s="634"/>
      <c r="DS37" s="634"/>
      <c r="DT37" s="634"/>
      <c r="DU37" s="634"/>
      <c r="DV37" s="635"/>
      <c r="DW37" s="624">
        <v>9.8000000000000007</v>
      </c>
      <c r="DX37" s="636"/>
      <c r="DY37" s="636"/>
      <c r="DZ37" s="636"/>
      <c r="EA37" s="636"/>
      <c r="EB37" s="636"/>
      <c r="EC37" s="648"/>
    </row>
    <row r="38" spans="2:133" ht="11.25" customHeight="1" x14ac:dyDescent="0.15">
      <c r="B38" s="618" t="s">
        <v>339</v>
      </c>
      <c r="C38" s="619"/>
      <c r="D38" s="619"/>
      <c r="E38" s="619"/>
      <c r="F38" s="619"/>
      <c r="G38" s="619"/>
      <c r="H38" s="619"/>
      <c r="I38" s="619"/>
      <c r="J38" s="619"/>
      <c r="K38" s="619"/>
      <c r="L38" s="619"/>
      <c r="M38" s="619"/>
      <c r="N38" s="619"/>
      <c r="O38" s="619"/>
      <c r="P38" s="619"/>
      <c r="Q38" s="620"/>
      <c r="R38" s="621">
        <v>49200</v>
      </c>
      <c r="S38" s="622"/>
      <c r="T38" s="622"/>
      <c r="U38" s="622"/>
      <c r="V38" s="622"/>
      <c r="W38" s="622"/>
      <c r="X38" s="622"/>
      <c r="Y38" s="623"/>
      <c r="Z38" s="659">
        <v>1.5</v>
      </c>
      <c r="AA38" s="659"/>
      <c r="AB38" s="659"/>
      <c r="AC38" s="659"/>
      <c r="AD38" s="660" t="s">
        <v>131</v>
      </c>
      <c r="AE38" s="660"/>
      <c r="AF38" s="660"/>
      <c r="AG38" s="660"/>
      <c r="AH38" s="660"/>
      <c r="AI38" s="660"/>
      <c r="AJ38" s="660"/>
      <c r="AK38" s="660"/>
      <c r="AL38" s="624" t="s">
        <v>131</v>
      </c>
      <c r="AM38" s="625"/>
      <c r="AN38" s="625"/>
      <c r="AO38" s="661"/>
      <c r="AQ38" s="654" t="s">
        <v>340</v>
      </c>
      <c r="AR38" s="655"/>
      <c r="AS38" s="655"/>
      <c r="AT38" s="655"/>
      <c r="AU38" s="655"/>
      <c r="AV38" s="655"/>
      <c r="AW38" s="655"/>
      <c r="AX38" s="655"/>
      <c r="AY38" s="656"/>
      <c r="AZ38" s="621">
        <v>9828</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687</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224189</v>
      </c>
      <c r="CS38" s="622"/>
      <c r="CT38" s="622"/>
      <c r="CU38" s="622"/>
      <c r="CV38" s="622"/>
      <c r="CW38" s="622"/>
      <c r="CX38" s="622"/>
      <c r="CY38" s="623"/>
      <c r="CZ38" s="624">
        <v>6.9</v>
      </c>
      <c r="DA38" s="636"/>
      <c r="DB38" s="636"/>
      <c r="DC38" s="637"/>
      <c r="DD38" s="627">
        <v>188860</v>
      </c>
      <c r="DE38" s="622"/>
      <c r="DF38" s="622"/>
      <c r="DG38" s="622"/>
      <c r="DH38" s="622"/>
      <c r="DI38" s="622"/>
      <c r="DJ38" s="622"/>
      <c r="DK38" s="623"/>
      <c r="DL38" s="627">
        <v>182702</v>
      </c>
      <c r="DM38" s="622"/>
      <c r="DN38" s="622"/>
      <c r="DO38" s="622"/>
      <c r="DP38" s="622"/>
      <c r="DQ38" s="622"/>
      <c r="DR38" s="622"/>
      <c r="DS38" s="622"/>
      <c r="DT38" s="622"/>
      <c r="DU38" s="622"/>
      <c r="DV38" s="623"/>
      <c r="DW38" s="624">
        <v>8.1999999999999993</v>
      </c>
      <c r="DX38" s="636"/>
      <c r="DY38" s="636"/>
      <c r="DZ38" s="636"/>
      <c r="EA38" s="636"/>
      <c r="EB38" s="636"/>
      <c r="EC38" s="648"/>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232</v>
      </c>
      <c r="S39" s="622"/>
      <c r="T39" s="622"/>
      <c r="U39" s="622"/>
      <c r="V39" s="622"/>
      <c r="W39" s="622"/>
      <c r="X39" s="622"/>
      <c r="Y39" s="623"/>
      <c r="Z39" s="659" t="s">
        <v>131</v>
      </c>
      <c r="AA39" s="659"/>
      <c r="AB39" s="659"/>
      <c r="AC39" s="659"/>
      <c r="AD39" s="660" t="s">
        <v>131</v>
      </c>
      <c r="AE39" s="660"/>
      <c r="AF39" s="660"/>
      <c r="AG39" s="660"/>
      <c r="AH39" s="660"/>
      <c r="AI39" s="660"/>
      <c r="AJ39" s="660"/>
      <c r="AK39" s="660"/>
      <c r="AL39" s="624" t="s">
        <v>131</v>
      </c>
      <c r="AM39" s="625"/>
      <c r="AN39" s="625"/>
      <c r="AO39" s="661"/>
      <c r="AQ39" s="654" t="s">
        <v>344</v>
      </c>
      <c r="AR39" s="655"/>
      <c r="AS39" s="655"/>
      <c r="AT39" s="655"/>
      <c r="AU39" s="655"/>
      <c r="AV39" s="655"/>
      <c r="AW39" s="655"/>
      <c r="AX39" s="655"/>
      <c r="AY39" s="656"/>
      <c r="AZ39" s="621" t="s">
        <v>131</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1110</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105692</v>
      </c>
      <c r="CS39" s="634"/>
      <c r="CT39" s="634"/>
      <c r="CU39" s="634"/>
      <c r="CV39" s="634"/>
      <c r="CW39" s="634"/>
      <c r="CX39" s="634"/>
      <c r="CY39" s="635"/>
      <c r="CZ39" s="624">
        <v>3.3</v>
      </c>
      <c r="DA39" s="636"/>
      <c r="DB39" s="636"/>
      <c r="DC39" s="637"/>
      <c r="DD39" s="627">
        <v>99811</v>
      </c>
      <c r="DE39" s="634"/>
      <c r="DF39" s="634"/>
      <c r="DG39" s="634"/>
      <c r="DH39" s="634"/>
      <c r="DI39" s="634"/>
      <c r="DJ39" s="634"/>
      <c r="DK39" s="635"/>
      <c r="DL39" s="627" t="s">
        <v>177</v>
      </c>
      <c r="DM39" s="634"/>
      <c r="DN39" s="634"/>
      <c r="DO39" s="634"/>
      <c r="DP39" s="634"/>
      <c r="DQ39" s="634"/>
      <c r="DR39" s="634"/>
      <c r="DS39" s="634"/>
      <c r="DT39" s="634"/>
      <c r="DU39" s="634"/>
      <c r="DV39" s="635"/>
      <c r="DW39" s="624" t="s">
        <v>232</v>
      </c>
      <c r="DX39" s="636"/>
      <c r="DY39" s="636"/>
      <c r="DZ39" s="636"/>
      <c r="EA39" s="636"/>
      <c r="EB39" s="636"/>
      <c r="EC39" s="648"/>
    </row>
    <row r="40" spans="2:133" ht="11.25" customHeight="1" x14ac:dyDescent="0.15">
      <c r="B40" s="618" t="s">
        <v>347</v>
      </c>
      <c r="C40" s="619"/>
      <c r="D40" s="619"/>
      <c r="E40" s="619"/>
      <c r="F40" s="619"/>
      <c r="G40" s="619"/>
      <c r="H40" s="619"/>
      <c r="I40" s="619"/>
      <c r="J40" s="619"/>
      <c r="K40" s="619"/>
      <c r="L40" s="619"/>
      <c r="M40" s="619"/>
      <c r="N40" s="619"/>
      <c r="O40" s="619"/>
      <c r="P40" s="619"/>
      <c r="Q40" s="620"/>
      <c r="R40" s="621">
        <v>36100</v>
      </c>
      <c r="S40" s="622"/>
      <c r="T40" s="622"/>
      <c r="U40" s="622"/>
      <c r="V40" s="622"/>
      <c r="W40" s="622"/>
      <c r="X40" s="622"/>
      <c r="Y40" s="623"/>
      <c r="Z40" s="659">
        <v>1.1000000000000001</v>
      </c>
      <c r="AA40" s="659"/>
      <c r="AB40" s="659"/>
      <c r="AC40" s="659"/>
      <c r="AD40" s="660" t="s">
        <v>232</v>
      </c>
      <c r="AE40" s="660"/>
      <c r="AF40" s="660"/>
      <c r="AG40" s="660"/>
      <c r="AH40" s="660"/>
      <c r="AI40" s="660"/>
      <c r="AJ40" s="660"/>
      <c r="AK40" s="660"/>
      <c r="AL40" s="624" t="s">
        <v>232</v>
      </c>
      <c r="AM40" s="625"/>
      <c r="AN40" s="625"/>
      <c r="AO40" s="661"/>
      <c r="AQ40" s="654" t="s">
        <v>348</v>
      </c>
      <c r="AR40" s="655"/>
      <c r="AS40" s="655"/>
      <c r="AT40" s="655"/>
      <c r="AU40" s="655"/>
      <c r="AV40" s="655"/>
      <c r="AW40" s="655"/>
      <c r="AX40" s="655"/>
      <c r="AY40" s="656"/>
      <c r="AZ40" s="621" t="s">
        <v>131</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116</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v>9440</v>
      </c>
      <c r="CS40" s="622"/>
      <c r="CT40" s="622"/>
      <c r="CU40" s="622"/>
      <c r="CV40" s="622"/>
      <c r="CW40" s="622"/>
      <c r="CX40" s="622"/>
      <c r="CY40" s="623"/>
      <c r="CZ40" s="624">
        <v>0.3</v>
      </c>
      <c r="DA40" s="636"/>
      <c r="DB40" s="636"/>
      <c r="DC40" s="637"/>
      <c r="DD40" s="627" t="s">
        <v>131</v>
      </c>
      <c r="DE40" s="622"/>
      <c r="DF40" s="622"/>
      <c r="DG40" s="622"/>
      <c r="DH40" s="622"/>
      <c r="DI40" s="622"/>
      <c r="DJ40" s="622"/>
      <c r="DK40" s="623"/>
      <c r="DL40" s="627" t="s">
        <v>177</v>
      </c>
      <c r="DM40" s="622"/>
      <c r="DN40" s="622"/>
      <c r="DO40" s="622"/>
      <c r="DP40" s="622"/>
      <c r="DQ40" s="622"/>
      <c r="DR40" s="622"/>
      <c r="DS40" s="622"/>
      <c r="DT40" s="622"/>
      <c r="DU40" s="622"/>
      <c r="DV40" s="623"/>
      <c r="DW40" s="624" t="s">
        <v>177</v>
      </c>
      <c r="DX40" s="636"/>
      <c r="DY40" s="636"/>
      <c r="DZ40" s="636"/>
      <c r="EA40" s="636"/>
      <c r="EB40" s="636"/>
      <c r="EC40" s="648"/>
    </row>
    <row r="41" spans="2:133" ht="11.25" customHeight="1" x14ac:dyDescent="0.15">
      <c r="B41" s="602" t="s">
        <v>352</v>
      </c>
      <c r="C41" s="603"/>
      <c r="D41" s="603"/>
      <c r="E41" s="603"/>
      <c r="F41" s="603"/>
      <c r="G41" s="603"/>
      <c r="H41" s="603"/>
      <c r="I41" s="603"/>
      <c r="J41" s="603"/>
      <c r="K41" s="603"/>
      <c r="L41" s="603"/>
      <c r="M41" s="603"/>
      <c r="N41" s="603"/>
      <c r="O41" s="603"/>
      <c r="P41" s="603"/>
      <c r="Q41" s="604"/>
      <c r="R41" s="605">
        <v>3384441</v>
      </c>
      <c r="S41" s="646"/>
      <c r="T41" s="646"/>
      <c r="U41" s="646"/>
      <c r="V41" s="646"/>
      <c r="W41" s="646"/>
      <c r="X41" s="646"/>
      <c r="Y41" s="649"/>
      <c r="Z41" s="650">
        <v>100</v>
      </c>
      <c r="AA41" s="650"/>
      <c r="AB41" s="650"/>
      <c r="AC41" s="650"/>
      <c r="AD41" s="651">
        <v>2204024</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44663</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131</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177</v>
      </c>
      <c r="CS41" s="634"/>
      <c r="CT41" s="634"/>
      <c r="CU41" s="634"/>
      <c r="CV41" s="634"/>
      <c r="CW41" s="634"/>
      <c r="CX41" s="634"/>
      <c r="CY41" s="635"/>
      <c r="CZ41" s="624" t="s">
        <v>232</v>
      </c>
      <c r="DA41" s="636"/>
      <c r="DB41" s="636"/>
      <c r="DC41" s="637"/>
      <c r="DD41" s="627" t="s">
        <v>232</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356</v>
      </c>
      <c r="AR42" s="667"/>
      <c r="AS42" s="667"/>
      <c r="AT42" s="667"/>
      <c r="AU42" s="667"/>
      <c r="AV42" s="667"/>
      <c r="AW42" s="667"/>
      <c r="AX42" s="667"/>
      <c r="AY42" s="668"/>
      <c r="AZ42" s="605">
        <v>179526</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408</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254884</v>
      </c>
      <c r="CS42" s="634"/>
      <c r="CT42" s="634"/>
      <c r="CU42" s="634"/>
      <c r="CV42" s="634"/>
      <c r="CW42" s="634"/>
      <c r="CX42" s="634"/>
      <c r="CY42" s="635"/>
      <c r="CZ42" s="624">
        <v>7.9</v>
      </c>
      <c r="DA42" s="636"/>
      <c r="DB42" s="636"/>
      <c r="DC42" s="637"/>
      <c r="DD42" s="627">
        <v>124055</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5799</v>
      </c>
      <c r="CS43" s="634"/>
      <c r="CT43" s="634"/>
      <c r="CU43" s="634"/>
      <c r="CV43" s="634"/>
      <c r="CW43" s="634"/>
      <c r="CX43" s="634"/>
      <c r="CY43" s="635"/>
      <c r="CZ43" s="624">
        <v>0.2</v>
      </c>
      <c r="DA43" s="636"/>
      <c r="DB43" s="636"/>
      <c r="DC43" s="637"/>
      <c r="DD43" s="627">
        <v>5799</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254884</v>
      </c>
      <c r="CS44" s="622"/>
      <c r="CT44" s="622"/>
      <c r="CU44" s="622"/>
      <c r="CV44" s="622"/>
      <c r="CW44" s="622"/>
      <c r="CX44" s="622"/>
      <c r="CY44" s="623"/>
      <c r="CZ44" s="624">
        <v>7.9</v>
      </c>
      <c r="DA44" s="625"/>
      <c r="DB44" s="625"/>
      <c r="DC44" s="626"/>
      <c r="DD44" s="627">
        <v>124055</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118563</v>
      </c>
      <c r="CS45" s="634"/>
      <c r="CT45" s="634"/>
      <c r="CU45" s="634"/>
      <c r="CV45" s="634"/>
      <c r="CW45" s="634"/>
      <c r="CX45" s="634"/>
      <c r="CY45" s="635"/>
      <c r="CZ45" s="624">
        <v>3.7</v>
      </c>
      <c r="DA45" s="636"/>
      <c r="DB45" s="636"/>
      <c r="DC45" s="637"/>
      <c r="DD45" s="627">
        <v>62757</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136321</v>
      </c>
      <c r="CS46" s="622"/>
      <c r="CT46" s="622"/>
      <c r="CU46" s="622"/>
      <c r="CV46" s="622"/>
      <c r="CW46" s="622"/>
      <c r="CX46" s="622"/>
      <c r="CY46" s="623"/>
      <c r="CZ46" s="624">
        <v>4.2</v>
      </c>
      <c r="DA46" s="625"/>
      <c r="DB46" s="625"/>
      <c r="DC46" s="626"/>
      <c r="DD46" s="627">
        <v>61298</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t="s">
        <v>131</v>
      </c>
      <c r="CS47" s="634"/>
      <c r="CT47" s="634"/>
      <c r="CU47" s="634"/>
      <c r="CV47" s="634"/>
      <c r="CW47" s="634"/>
      <c r="CX47" s="634"/>
      <c r="CY47" s="635"/>
      <c r="CZ47" s="624" t="s">
        <v>131</v>
      </c>
      <c r="DA47" s="636"/>
      <c r="DB47" s="636"/>
      <c r="DC47" s="637"/>
      <c r="DD47" s="627" t="s">
        <v>131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232</v>
      </c>
      <c r="CS48" s="622"/>
      <c r="CT48" s="622"/>
      <c r="CU48" s="622"/>
      <c r="CV48" s="622"/>
      <c r="CW48" s="622"/>
      <c r="CX48" s="622"/>
      <c r="CY48" s="623"/>
      <c r="CZ48" s="624" t="s">
        <v>232</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3237588</v>
      </c>
      <c r="CS49" s="606"/>
      <c r="CT49" s="606"/>
      <c r="CU49" s="606"/>
      <c r="CV49" s="606"/>
      <c r="CW49" s="606"/>
      <c r="CX49" s="606"/>
      <c r="CY49" s="607"/>
      <c r="CZ49" s="608">
        <v>100</v>
      </c>
      <c r="DA49" s="609"/>
      <c r="DB49" s="609"/>
      <c r="DC49" s="610"/>
      <c r="DD49" s="611">
        <v>2539975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kqiWwn7spFEUBIw3V0hwhA9wemQhtiXy0Km5ceuQivvw6Z7u5+UjOSQXpfdzJcE+L5U4DgkFKDrJ23jkC1948g==" saltValue="H+jxSkGv7Z+5k0LgBz1wu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5"/>
  <sheetViews>
    <sheetView zoomScale="50" zoomScaleNormal="50"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391</v>
      </c>
      <c r="C7" s="1048"/>
      <c r="D7" s="1048"/>
      <c r="E7" s="1048"/>
      <c r="F7" s="1048"/>
      <c r="G7" s="1048"/>
      <c r="H7" s="1048"/>
      <c r="I7" s="1048"/>
      <c r="J7" s="1048"/>
      <c r="K7" s="1048"/>
      <c r="L7" s="1048"/>
      <c r="M7" s="1048"/>
      <c r="N7" s="1048"/>
      <c r="O7" s="1048"/>
      <c r="P7" s="1049"/>
      <c r="Q7" s="1102">
        <v>3387</v>
      </c>
      <c r="R7" s="1103"/>
      <c r="S7" s="1103"/>
      <c r="T7" s="1103"/>
      <c r="U7" s="1103"/>
      <c r="V7" s="1103">
        <v>3240</v>
      </c>
      <c r="W7" s="1103"/>
      <c r="X7" s="1103"/>
      <c r="Y7" s="1103"/>
      <c r="Z7" s="1103"/>
      <c r="AA7" s="1103">
        <v>147</v>
      </c>
      <c r="AB7" s="1103"/>
      <c r="AC7" s="1103"/>
      <c r="AD7" s="1103"/>
      <c r="AE7" s="1104"/>
      <c r="AF7" s="1105">
        <v>145</v>
      </c>
      <c r="AG7" s="1106"/>
      <c r="AH7" s="1106"/>
      <c r="AI7" s="1106"/>
      <c r="AJ7" s="1107"/>
      <c r="AK7" s="1108">
        <v>116</v>
      </c>
      <c r="AL7" s="1109"/>
      <c r="AM7" s="1109"/>
      <c r="AN7" s="1109"/>
      <c r="AO7" s="1109"/>
      <c r="AP7" s="1109">
        <v>1541</v>
      </c>
      <c r="AQ7" s="1109"/>
      <c r="AR7" s="1109"/>
      <c r="AS7" s="1109"/>
      <c r="AT7" s="1109"/>
      <c r="AU7" s="1110" t="s">
        <v>585</v>
      </c>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595</v>
      </c>
      <c r="BT7" s="1100"/>
      <c r="BU7" s="1100"/>
      <c r="BV7" s="1100"/>
      <c r="BW7" s="1100"/>
      <c r="BX7" s="1100"/>
      <c r="BY7" s="1100"/>
      <c r="BZ7" s="1100"/>
      <c r="CA7" s="1100"/>
      <c r="CB7" s="1100"/>
      <c r="CC7" s="1100"/>
      <c r="CD7" s="1100"/>
      <c r="CE7" s="1100"/>
      <c r="CF7" s="1100"/>
      <c r="CG7" s="1112"/>
      <c r="CH7" s="1096" t="s">
        <v>596</v>
      </c>
      <c r="CI7" s="1097"/>
      <c r="CJ7" s="1097"/>
      <c r="CK7" s="1097"/>
      <c r="CL7" s="1098"/>
      <c r="CM7" s="1096">
        <v>292</v>
      </c>
      <c r="CN7" s="1097"/>
      <c r="CO7" s="1097"/>
      <c r="CP7" s="1097"/>
      <c r="CQ7" s="1098"/>
      <c r="CR7" s="1096">
        <v>4</v>
      </c>
      <c r="CS7" s="1097"/>
      <c r="CT7" s="1097"/>
      <c r="CU7" s="1097"/>
      <c r="CV7" s="1098"/>
      <c r="CW7" s="1096">
        <v>8</v>
      </c>
      <c r="CX7" s="1097"/>
      <c r="CY7" s="1097"/>
      <c r="CZ7" s="1097"/>
      <c r="DA7" s="1098"/>
      <c r="DB7" s="1096">
        <v>14</v>
      </c>
      <c r="DC7" s="1097"/>
      <c r="DD7" s="1097"/>
      <c r="DE7" s="1097"/>
      <c r="DF7" s="1098"/>
      <c r="DG7" s="1096" t="s">
        <v>586</v>
      </c>
      <c r="DH7" s="1097"/>
      <c r="DI7" s="1097"/>
      <c r="DJ7" s="1097"/>
      <c r="DK7" s="1098"/>
      <c r="DL7" s="1096" t="s">
        <v>586</v>
      </c>
      <c r="DM7" s="1097"/>
      <c r="DN7" s="1097"/>
      <c r="DO7" s="1097"/>
      <c r="DP7" s="1098"/>
      <c r="DQ7" s="1096" t="s">
        <v>586</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3387</v>
      </c>
      <c r="R23" s="1061"/>
      <c r="S23" s="1061"/>
      <c r="T23" s="1061"/>
      <c r="U23" s="1061"/>
      <c r="V23" s="1061">
        <v>3240</v>
      </c>
      <c r="W23" s="1061"/>
      <c r="X23" s="1061"/>
      <c r="Y23" s="1061"/>
      <c r="Z23" s="1061"/>
      <c r="AA23" s="1061">
        <v>147</v>
      </c>
      <c r="AB23" s="1061"/>
      <c r="AC23" s="1061"/>
      <c r="AD23" s="1061"/>
      <c r="AE23" s="1068"/>
      <c r="AF23" s="1069">
        <v>145</v>
      </c>
      <c r="AG23" s="1061"/>
      <c r="AH23" s="1061"/>
      <c r="AI23" s="1061"/>
      <c r="AJ23" s="1070"/>
      <c r="AK23" s="1071"/>
      <c r="AL23" s="1072"/>
      <c r="AM23" s="1072"/>
      <c r="AN23" s="1072"/>
      <c r="AO23" s="1072"/>
      <c r="AP23" s="1061">
        <v>1541</v>
      </c>
      <c r="AQ23" s="1061"/>
      <c r="AR23" s="1061"/>
      <c r="AS23" s="1061"/>
      <c r="AT23" s="1061"/>
      <c r="AU23" s="1062"/>
      <c r="AV23" s="1062"/>
      <c r="AW23" s="1062"/>
      <c r="AX23" s="1062"/>
      <c r="AY23" s="1063"/>
      <c r="AZ23" s="1064" t="s">
        <v>395</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374</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657</v>
      </c>
      <c r="R28" s="1051"/>
      <c r="S28" s="1051"/>
      <c r="T28" s="1051"/>
      <c r="U28" s="1051"/>
      <c r="V28" s="1051">
        <v>651</v>
      </c>
      <c r="W28" s="1051"/>
      <c r="X28" s="1051"/>
      <c r="Y28" s="1051"/>
      <c r="Z28" s="1051"/>
      <c r="AA28" s="1051">
        <v>7</v>
      </c>
      <c r="AB28" s="1051"/>
      <c r="AC28" s="1051"/>
      <c r="AD28" s="1051"/>
      <c r="AE28" s="1052"/>
      <c r="AF28" s="1053">
        <v>7</v>
      </c>
      <c r="AG28" s="1051"/>
      <c r="AH28" s="1051"/>
      <c r="AI28" s="1051"/>
      <c r="AJ28" s="1054"/>
      <c r="AK28" s="1042">
        <v>45</v>
      </c>
      <c r="AL28" s="1043"/>
      <c r="AM28" s="1043"/>
      <c r="AN28" s="1043"/>
      <c r="AO28" s="1043"/>
      <c r="AP28" s="1043" t="s">
        <v>586</v>
      </c>
      <c r="AQ28" s="1043"/>
      <c r="AR28" s="1043"/>
      <c r="AS28" s="1043"/>
      <c r="AT28" s="1043"/>
      <c r="AU28" s="1043" t="s">
        <v>586</v>
      </c>
      <c r="AV28" s="1043"/>
      <c r="AW28" s="1043"/>
      <c r="AX28" s="1043"/>
      <c r="AY28" s="1043"/>
      <c r="AZ28" s="1044" t="s">
        <v>586</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622</v>
      </c>
      <c r="R29" s="1039"/>
      <c r="S29" s="1039"/>
      <c r="T29" s="1039"/>
      <c r="U29" s="1039"/>
      <c r="V29" s="1039">
        <v>564</v>
      </c>
      <c r="W29" s="1039"/>
      <c r="X29" s="1039"/>
      <c r="Y29" s="1039"/>
      <c r="Z29" s="1039"/>
      <c r="AA29" s="1039">
        <v>58</v>
      </c>
      <c r="AB29" s="1039"/>
      <c r="AC29" s="1039"/>
      <c r="AD29" s="1039"/>
      <c r="AE29" s="1040"/>
      <c r="AF29" s="1035">
        <v>58</v>
      </c>
      <c r="AG29" s="1036"/>
      <c r="AH29" s="1036"/>
      <c r="AI29" s="1036"/>
      <c r="AJ29" s="1037"/>
      <c r="AK29" s="980">
        <v>91</v>
      </c>
      <c r="AL29" s="971"/>
      <c r="AM29" s="971"/>
      <c r="AN29" s="971"/>
      <c r="AO29" s="971"/>
      <c r="AP29" s="971" t="s">
        <v>586</v>
      </c>
      <c r="AQ29" s="971"/>
      <c r="AR29" s="971"/>
      <c r="AS29" s="971"/>
      <c r="AT29" s="971"/>
      <c r="AU29" s="971" t="s">
        <v>586</v>
      </c>
      <c r="AV29" s="971"/>
      <c r="AW29" s="971"/>
      <c r="AX29" s="971"/>
      <c r="AY29" s="971"/>
      <c r="AZ29" s="1041" t="s">
        <v>586</v>
      </c>
      <c r="BA29" s="1041"/>
      <c r="BB29" s="1041"/>
      <c r="BC29" s="1041"/>
      <c r="BD29" s="1041"/>
      <c r="BE29" s="972" t="s">
        <v>597</v>
      </c>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86</v>
      </c>
      <c r="R30" s="1039"/>
      <c r="S30" s="1039"/>
      <c r="T30" s="1039"/>
      <c r="U30" s="1039"/>
      <c r="V30" s="1039">
        <v>84</v>
      </c>
      <c r="W30" s="1039"/>
      <c r="X30" s="1039"/>
      <c r="Y30" s="1039"/>
      <c r="Z30" s="1039"/>
      <c r="AA30" s="1039">
        <v>2</v>
      </c>
      <c r="AB30" s="1039"/>
      <c r="AC30" s="1039"/>
      <c r="AD30" s="1039"/>
      <c r="AE30" s="1040"/>
      <c r="AF30" s="1035">
        <v>2</v>
      </c>
      <c r="AG30" s="1036"/>
      <c r="AH30" s="1036"/>
      <c r="AI30" s="1036"/>
      <c r="AJ30" s="1037"/>
      <c r="AK30" s="980">
        <v>24</v>
      </c>
      <c r="AL30" s="971"/>
      <c r="AM30" s="971"/>
      <c r="AN30" s="971"/>
      <c r="AO30" s="971"/>
      <c r="AP30" s="971" t="s">
        <v>586</v>
      </c>
      <c r="AQ30" s="971"/>
      <c r="AR30" s="971"/>
      <c r="AS30" s="971"/>
      <c r="AT30" s="971"/>
      <c r="AU30" s="971" t="s">
        <v>586</v>
      </c>
      <c r="AV30" s="971"/>
      <c r="AW30" s="971"/>
      <c r="AX30" s="971"/>
      <c r="AY30" s="971"/>
      <c r="AZ30" s="1041" t="s">
        <v>586</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141</v>
      </c>
      <c r="R31" s="1039"/>
      <c r="S31" s="1039"/>
      <c r="T31" s="1039"/>
      <c r="U31" s="1039"/>
      <c r="V31" s="1039">
        <v>137</v>
      </c>
      <c r="W31" s="1039"/>
      <c r="X31" s="1039"/>
      <c r="Y31" s="1039"/>
      <c r="Z31" s="1039"/>
      <c r="AA31" s="1039">
        <v>5</v>
      </c>
      <c r="AB31" s="1039"/>
      <c r="AC31" s="1039"/>
      <c r="AD31" s="1039"/>
      <c r="AE31" s="1040"/>
      <c r="AF31" s="1035">
        <v>171</v>
      </c>
      <c r="AG31" s="1036"/>
      <c r="AH31" s="1036"/>
      <c r="AI31" s="1036"/>
      <c r="AJ31" s="1037"/>
      <c r="AK31" s="980">
        <v>15</v>
      </c>
      <c r="AL31" s="971"/>
      <c r="AM31" s="971"/>
      <c r="AN31" s="971"/>
      <c r="AO31" s="971"/>
      <c r="AP31" s="971">
        <v>298</v>
      </c>
      <c r="AQ31" s="971"/>
      <c r="AR31" s="971"/>
      <c r="AS31" s="971"/>
      <c r="AT31" s="971"/>
      <c r="AU31" s="971">
        <v>20</v>
      </c>
      <c r="AV31" s="971"/>
      <c r="AW31" s="971"/>
      <c r="AX31" s="971"/>
      <c r="AY31" s="971"/>
      <c r="AZ31" s="1041" t="s">
        <v>586</v>
      </c>
      <c r="BA31" s="1041"/>
      <c r="BB31" s="1041"/>
      <c r="BC31" s="1041"/>
      <c r="BD31" s="1041"/>
      <c r="BE31" s="972" t="s">
        <v>410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411</v>
      </c>
      <c r="C32" s="1031"/>
      <c r="D32" s="1031"/>
      <c r="E32" s="1031"/>
      <c r="F32" s="1031"/>
      <c r="G32" s="1031"/>
      <c r="H32" s="1031"/>
      <c r="I32" s="1031"/>
      <c r="J32" s="1031"/>
      <c r="K32" s="1031"/>
      <c r="L32" s="1031"/>
      <c r="M32" s="1031"/>
      <c r="N32" s="1031"/>
      <c r="O32" s="1031"/>
      <c r="P32" s="1032"/>
      <c r="Q32" s="1038">
        <v>352</v>
      </c>
      <c r="R32" s="1039"/>
      <c r="S32" s="1039"/>
      <c r="T32" s="1039"/>
      <c r="U32" s="1039"/>
      <c r="V32" s="1039">
        <v>328</v>
      </c>
      <c r="W32" s="1039"/>
      <c r="X32" s="1039"/>
      <c r="Y32" s="1039"/>
      <c r="Z32" s="1039"/>
      <c r="AA32" s="1039">
        <v>24</v>
      </c>
      <c r="AB32" s="1039"/>
      <c r="AC32" s="1039"/>
      <c r="AD32" s="1039"/>
      <c r="AE32" s="1040"/>
      <c r="AF32" s="1035">
        <v>84</v>
      </c>
      <c r="AG32" s="1036"/>
      <c r="AH32" s="1036"/>
      <c r="AI32" s="1036"/>
      <c r="AJ32" s="1037"/>
      <c r="AK32" s="980">
        <v>182</v>
      </c>
      <c r="AL32" s="971"/>
      <c r="AM32" s="971"/>
      <c r="AN32" s="971"/>
      <c r="AO32" s="971"/>
      <c r="AP32" s="971">
        <v>725</v>
      </c>
      <c r="AQ32" s="971"/>
      <c r="AR32" s="971"/>
      <c r="AS32" s="971"/>
      <c r="AT32" s="971"/>
      <c r="AU32" s="971">
        <v>700</v>
      </c>
      <c r="AV32" s="971"/>
      <c r="AW32" s="971"/>
      <c r="AX32" s="971"/>
      <c r="AY32" s="971"/>
      <c r="AZ32" s="1041" t="s">
        <v>586</v>
      </c>
      <c r="BA32" s="1041"/>
      <c r="BB32" s="1041"/>
      <c r="BC32" s="1041"/>
      <c r="BD32" s="1041"/>
      <c r="BE32" s="972" t="s">
        <v>412</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413</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393</v>
      </c>
      <c r="B63" s="937" t="s">
        <v>414</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322</v>
      </c>
      <c r="AG63" s="959"/>
      <c r="AH63" s="959"/>
      <c r="AI63" s="959"/>
      <c r="AJ63" s="1022"/>
      <c r="AK63" s="1023"/>
      <c r="AL63" s="963"/>
      <c r="AM63" s="963"/>
      <c r="AN63" s="963"/>
      <c r="AO63" s="963"/>
      <c r="AP63" s="959">
        <v>1023</v>
      </c>
      <c r="AQ63" s="959"/>
      <c r="AR63" s="959"/>
      <c r="AS63" s="959"/>
      <c r="AT63" s="959"/>
      <c r="AU63" s="959">
        <v>720</v>
      </c>
      <c r="AV63" s="959"/>
      <c r="AW63" s="959"/>
      <c r="AX63" s="959"/>
      <c r="AY63" s="959"/>
      <c r="AZ63" s="1017"/>
      <c r="BA63" s="1017"/>
      <c r="BB63" s="1017"/>
      <c r="BC63" s="1017"/>
      <c r="BD63" s="1017"/>
      <c r="BE63" s="960"/>
      <c r="BF63" s="960"/>
      <c r="BG63" s="960"/>
      <c r="BH63" s="960"/>
      <c r="BI63" s="961"/>
      <c r="BJ63" s="1018" t="s">
        <v>415</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417</v>
      </c>
      <c r="B66" s="996"/>
      <c r="C66" s="996"/>
      <c r="D66" s="996"/>
      <c r="E66" s="996"/>
      <c r="F66" s="996"/>
      <c r="G66" s="996"/>
      <c r="H66" s="996"/>
      <c r="I66" s="996"/>
      <c r="J66" s="996"/>
      <c r="K66" s="996"/>
      <c r="L66" s="996"/>
      <c r="M66" s="996"/>
      <c r="N66" s="996"/>
      <c r="O66" s="996"/>
      <c r="P66" s="997"/>
      <c r="Q66" s="1001" t="s">
        <v>418</v>
      </c>
      <c r="R66" s="1002"/>
      <c r="S66" s="1002"/>
      <c r="T66" s="1002"/>
      <c r="U66" s="1003"/>
      <c r="V66" s="1001" t="s">
        <v>419</v>
      </c>
      <c r="W66" s="1002"/>
      <c r="X66" s="1002"/>
      <c r="Y66" s="1002"/>
      <c r="Z66" s="1003"/>
      <c r="AA66" s="1001" t="s">
        <v>420</v>
      </c>
      <c r="AB66" s="1002"/>
      <c r="AC66" s="1002"/>
      <c r="AD66" s="1002"/>
      <c r="AE66" s="1003"/>
      <c r="AF66" s="1007" t="s">
        <v>421</v>
      </c>
      <c r="AG66" s="1008"/>
      <c r="AH66" s="1008"/>
      <c r="AI66" s="1008"/>
      <c r="AJ66" s="1009"/>
      <c r="AK66" s="1001" t="s">
        <v>422</v>
      </c>
      <c r="AL66" s="996"/>
      <c r="AM66" s="996"/>
      <c r="AN66" s="996"/>
      <c r="AO66" s="997"/>
      <c r="AP66" s="1001" t="s">
        <v>423</v>
      </c>
      <c r="AQ66" s="1002"/>
      <c r="AR66" s="1002"/>
      <c r="AS66" s="1002"/>
      <c r="AT66" s="1003"/>
      <c r="AU66" s="1001" t="s">
        <v>424</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587</v>
      </c>
      <c r="C68" s="986"/>
      <c r="D68" s="986"/>
      <c r="E68" s="986"/>
      <c r="F68" s="986"/>
      <c r="G68" s="986"/>
      <c r="H68" s="986"/>
      <c r="I68" s="986"/>
      <c r="J68" s="986"/>
      <c r="K68" s="986"/>
      <c r="L68" s="986"/>
      <c r="M68" s="986"/>
      <c r="N68" s="986"/>
      <c r="O68" s="986"/>
      <c r="P68" s="987"/>
      <c r="Q68" s="988">
        <v>3471</v>
      </c>
      <c r="R68" s="982"/>
      <c r="S68" s="982"/>
      <c r="T68" s="982"/>
      <c r="U68" s="982"/>
      <c r="V68" s="982">
        <v>3339</v>
      </c>
      <c r="W68" s="982"/>
      <c r="X68" s="982"/>
      <c r="Y68" s="982"/>
      <c r="Z68" s="982"/>
      <c r="AA68" s="982">
        <v>131</v>
      </c>
      <c r="AB68" s="982"/>
      <c r="AC68" s="982"/>
      <c r="AD68" s="982"/>
      <c r="AE68" s="982"/>
      <c r="AF68" s="982">
        <v>113</v>
      </c>
      <c r="AG68" s="982"/>
      <c r="AH68" s="982"/>
      <c r="AI68" s="982"/>
      <c r="AJ68" s="982"/>
      <c r="AK68" s="982">
        <v>48</v>
      </c>
      <c r="AL68" s="982"/>
      <c r="AM68" s="982"/>
      <c r="AN68" s="982"/>
      <c r="AO68" s="982"/>
      <c r="AP68" s="982">
        <v>2792</v>
      </c>
      <c r="AQ68" s="982"/>
      <c r="AR68" s="982"/>
      <c r="AS68" s="982"/>
      <c r="AT68" s="982"/>
      <c r="AU68" s="982">
        <v>79</v>
      </c>
      <c r="AV68" s="982"/>
      <c r="AW68" s="982"/>
      <c r="AX68" s="982"/>
      <c r="AY68" s="982"/>
      <c r="AZ68" s="983" t="s">
        <v>599</v>
      </c>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588</v>
      </c>
      <c r="C69" s="975"/>
      <c r="D69" s="975"/>
      <c r="E69" s="975"/>
      <c r="F69" s="975"/>
      <c r="G69" s="975"/>
      <c r="H69" s="975"/>
      <c r="I69" s="975"/>
      <c r="J69" s="975"/>
      <c r="K69" s="975"/>
      <c r="L69" s="975"/>
      <c r="M69" s="975"/>
      <c r="N69" s="975"/>
      <c r="O69" s="975"/>
      <c r="P69" s="976"/>
      <c r="Q69" s="977">
        <v>61</v>
      </c>
      <c r="R69" s="971"/>
      <c r="S69" s="971"/>
      <c r="T69" s="971"/>
      <c r="U69" s="971"/>
      <c r="V69" s="971">
        <v>56</v>
      </c>
      <c r="W69" s="971"/>
      <c r="X69" s="971"/>
      <c r="Y69" s="971"/>
      <c r="Z69" s="971"/>
      <c r="AA69" s="971">
        <v>5</v>
      </c>
      <c r="AB69" s="971"/>
      <c r="AC69" s="971"/>
      <c r="AD69" s="971"/>
      <c r="AE69" s="971"/>
      <c r="AF69" s="971">
        <v>5</v>
      </c>
      <c r="AG69" s="971"/>
      <c r="AH69" s="971"/>
      <c r="AI69" s="971"/>
      <c r="AJ69" s="971"/>
      <c r="AK69" s="971" t="s">
        <v>586</v>
      </c>
      <c r="AL69" s="971"/>
      <c r="AM69" s="971"/>
      <c r="AN69" s="971"/>
      <c r="AO69" s="971"/>
      <c r="AP69" s="971" t="s">
        <v>586</v>
      </c>
      <c r="AQ69" s="971"/>
      <c r="AR69" s="971"/>
      <c r="AS69" s="971"/>
      <c r="AT69" s="971"/>
      <c r="AU69" s="971" t="s">
        <v>586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589</v>
      </c>
      <c r="C70" s="975"/>
      <c r="D70" s="975"/>
      <c r="E70" s="975"/>
      <c r="F70" s="975"/>
      <c r="G70" s="975"/>
      <c r="H70" s="975"/>
      <c r="I70" s="975"/>
      <c r="J70" s="975"/>
      <c r="K70" s="975"/>
      <c r="L70" s="975"/>
      <c r="M70" s="975"/>
      <c r="N70" s="975"/>
      <c r="O70" s="975"/>
      <c r="P70" s="976"/>
      <c r="Q70" s="977">
        <v>6958</v>
      </c>
      <c r="R70" s="971"/>
      <c r="S70" s="971"/>
      <c r="T70" s="971"/>
      <c r="U70" s="971"/>
      <c r="V70" s="971">
        <v>6929</v>
      </c>
      <c r="W70" s="971"/>
      <c r="X70" s="971"/>
      <c r="Y70" s="971"/>
      <c r="Z70" s="971"/>
      <c r="AA70" s="971">
        <v>29</v>
      </c>
      <c r="AB70" s="971"/>
      <c r="AC70" s="971"/>
      <c r="AD70" s="971"/>
      <c r="AE70" s="971"/>
      <c r="AF70" s="971">
        <v>29</v>
      </c>
      <c r="AG70" s="971"/>
      <c r="AH70" s="971"/>
      <c r="AI70" s="971"/>
      <c r="AJ70" s="971"/>
      <c r="AK70" s="971">
        <v>90</v>
      </c>
      <c r="AL70" s="971"/>
      <c r="AM70" s="971"/>
      <c r="AN70" s="971"/>
      <c r="AO70" s="971"/>
      <c r="AP70" s="971" t="s">
        <v>586</v>
      </c>
      <c r="AQ70" s="971"/>
      <c r="AR70" s="971"/>
      <c r="AS70" s="971"/>
      <c r="AT70" s="971"/>
      <c r="AU70" s="971" t="s">
        <v>586</v>
      </c>
      <c r="AV70" s="971"/>
      <c r="AW70" s="971"/>
      <c r="AX70" s="971"/>
      <c r="AY70" s="971"/>
      <c r="AZ70" s="972" t="s">
        <v>600</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590</v>
      </c>
      <c r="C71" s="975"/>
      <c r="D71" s="975"/>
      <c r="E71" s="975"/>
      <c r="F71" s="975"/>
      <c r="G71" s="975"/>
      <c r="H71" s="975"/>
      <c r="I71" s="975"/>
      <c r="J71" s="975"/>
      <c r="K71" s="975"/>
      <c r="L71" s="975"/>
      <c r="M71" s="975"/>
      <c r="N71" s="975"/>
      <c r="O71" s="975"/>
      <c r="P71" s="976"/>
      <c r="Q71" s="977">
        <v>104</v>
      </c>
      <c r="R71" s="971"/>
      <c r="S71" s="971"/>
      <c r="T71" s="971"/>
      <c r="U71" s="971"/>
      <c r="V71" s="971">
        <v>91</v>
      </c>
      <c r="W71" s="971"/>
      <c r="X71" s="971"/>
      <c r="Y71" s="971"/>
      <c r="Z71" s="971"/>
      <c r="AA71" s="971">
        <v>12</v>
      </c>
      <c r="AB71" s="971"/>
      <c r="AC71" s="971"/>
      <c r="AD71" s="971"/>
      <c r="AE71" s="971"/>
      <c r="AF71" s="971">
        <v>12</v>
      </c>
      <c r="AG71" s="971"/>
      <c r="AH71" s="971"/>
      <c r="AI71" s="971"/>
      <c r="AJ71" s="971"/>
      <c r="AK71" s="971">
        <v>13</v>
      </c>
      <c r="AL71" s="971"/>
      <c r="AM71" s="971"/>
      <c r="AN71" s="971"/>
      <c r="AO71" s="971"/>
      <c r="AP71" s="971">
        <v>54</v>
      </c>
      <c r="AQ71" s="971"/>
      <c r="AR71" s="971"/>
      <c r="AS71" s="971"/>
      <c r="AT71" s="971"/>
      <c r="AU71" s="971">
        <v>28</v>
      </c>
      <c r="AV71" s="971"/>
      <c r="AW71" s="971"/>
      <c r="AX71" s="971"/>
      <c r="AY71" s="971"/>
      <c r="AZ71" s="972" t="s">
        <v>601</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591</v>
      </c>
      <c r="C72" s="975"/>
      <c r="D72" s="975"/>
      <c r="E72" s="975"/>
      <c r="F72" s="975"/>
      <c r="G72" s="975"/>
      <c r="H72" s="975"/>
      <c r="I72" s="975"/>
      <c r="J72" s="975"/>
      <c r="K72" s="975"/>
      <c r="L72" s="975"/>
      <c r="M72" s="975"/>
      <c r="N72" s="975"/>
      <c r="O72" s="975"/>
      <c r="P72" s="976"/>
      <c r="Q72" s="977">
        <v>2970</v>
      </c>
      <c r="R72" s="971"/>
      <c r="S72" s="971"/>
      <c r="T72" s="971"/>
      <c r="U72" s="971"/>
      <c r="V72" s="971">
        <v>2839</v>
      </c>
      <c r="W72" s="971"/>
      <c r="X72" s="971"/>
      <c r="Y72" s="971"/>
      <c r="Z72" s="971"/>
      <c r="AA72" s="971">
        <v>131</v>
      </c>
      <c r="AB72" s="971"/>
      <c r="AC72" s="971"/>
      <c r="AD72" s="971"/>
      <c r="AE72" s="971"/>
      <c r="AF72" s="971">
        <v>131</v>
      </c>
      <c r="AG72" s="971"/>
      <c r="AH72" s="971"/>
      <c r="AI72" s="971"/>
      <c r="AJ72" s="971"/>
      <c r="AK72" s="971" t="s">
        <v>602</v>
      </c>
      <c r="AL72" s="971"/>
      <c r="AM72" s="971"/>
      <c r="AN72" s="971"/>
      <c r="AO72" s="971"/>
      <c r="AP72" s="971">
        <v>894</v>
      </c>
      <c r="AQ72" s="971"/>
      <c r="AR72" s="971"/>
      <c r="AS72" s="971"/>
      <c r="AT72" s="971"/>
      <c r="AU72" s="971">
        <v>36</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592</v>
      </c>
      <c r="C73" s="975"/>
      <c r="D73" s="975"/>
      <c r="E73" s="975"/>
      <c r="F73" s="975"/>
      <c r="G73" s="975"/>
      <c r="H73" s="975"/>
      <c r="I73" s="975"/>
      <c r="J73" s="975"/>
      <c r="K73" s="975"/>
      <c r="L73" s="975"/>
      <c r="M73" s="975"/>
      <c r="N73" s="975"/>
      <c r="O73" s="975"/>
      <c r="P73" s="976"/>
      <c r="Q73" s="977">
        <v>267</v>
      </c>
      <c r="R73" s="971"/>
      <c r="S73" s="971"/>
      <c r="T73" s="971"/>
      <c r="U73" s="971"/>
      <c r="V73" s="971">
        <v>235</v>
      </c>
      <c r="W73" s="971"/>
      <c r="X73" s="971"/>
      <c r="Y73" s="971"/>
      <c r="Z73" s="971"/>
      <c r="AA73" s="971">
        <v>32</v>
      </c>
      <c r="AB73" s="971"/>
      <c r="AC73" s="971"/>
      <c r="AD73" s="971"/>
      <c r="AE73" s="971"/>
      <c r="AF73" s="971">
        <v>32</v>
      </c>
      <c r="AG73" s="971"/>
      <c r="AH73" s="971"/>
      <c r="AI73" s="971"/>
      <c r="AJ73" s="971"/>
      <c r="AK73" s="971" t="s">
        <v>586</v>
      </c>
      <c r="AL73" s="971"/>
      <c r="AM73" s="971"/>
      <c r="AN73" s="971"/>
      <c r="AO73" s="971"/>
      <c r="AP73" s="971" t="s">
        <v>586</v>
      </c>
      <c r="AQ73" s="971"/>
      <c r="AR73" s="971"/>
      <c r="AS73" s="971"/>
      <c r="AT73" s="971"/>
      <c r="AU73" s="971" t="s">
        <v>586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593</v>
      </c>
      <c r="C74" s="975"/>
      <c r="D74" s="975"/>
      <c r="E74" s="975"/>
      <c r="F74" s="975"/>
      <c r="G74" s="975"/>
      <c r="H74" s="975"/>
      <c r="I74" s="975"/>
      <c r="J74" s="975"/>
      <c r="K74" s="975"/>
      <c r="L74" s="975"/>
      <c r="M74" s="975"/>
      <c r="N74" s="975"/>
      <c r="O74" s="975"/>
      <c r="P74" s="976"/>
      <c r="Q74" s="977">
        <v>279696</v>
      </c>
      <c r="R74" s="971"/>
      <c r="S74" s="971"/>
      <c r="T74" s="971"/>
      <c r="U74" s="971"/>
      <c r="V74" s="971">
        <v>267445</v>
      </c>
      <c r="W74" s="971"/>
      <c r="X74" s="971"/>
      <c r="Y74" s="971"/>
      <c r="Z74" s="971"/>
      <c r="AA74" s="971">
        <v>12251</v>
      </c>
      <c r="AB74" s="971"/>
      <c r="AC74" s="971"/>
      <c r="AD74" s="971"/>
      <c r="AE74" s="971"/>
      <c r="AF74" s="971">
        <v>12251</v>
      </c>
      <c r="AG74" s="971"/>
      <c r="AH74" s="971"/>
      <c r="AI74" s="971"/>
      <c r="AJ74" s="971"/>
      <c r="AK74" s="971" t="s">
        <v>586</v>
      </c>
      <c r="AL74" s="971"/>
      <c r="AM74" s="971"/>
      <c r="AN74" s="971"/>
      <c r="AO74" s="971"/>
      <c r="AP74" s="971" t="s">
        <v>586</v>
      </c>
      <c r="AQ74" s="971"/>
      <c r="AR74" s="971"/>
      <c r="AS74" s="971"/>
      <c r="AT74" s="971"/>
      <c r="AU74" s="971" t="s">
        <v>586</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594</v>
      </c>
      <c r="C75" s="975"/>
      <c r="D75" s="975"/>
      <c r="E75" s="975"/>
      <c r="F75" s="975"/>
      <c r="G75" s="975"/>
      <c r="H75" s="975"/>
      <c r="I75" s="975"/>
      <c r="J75" s="975"/>
      <c r="K75" s="975"/>
      <c r="L75" s="975"/>
      <c r="M75" s="975"/>
      <c r="N75" s="975"/>
      <c r="O75" s="975"/>
      <c r="P75" s="976"/>
      <c r="Q75" s="978">
        <v>42</v>
      </c>
      <c r="R75" s="979"/>
      <c r="S75" s="979"/>
      <c r="T75" s="979"/>
      <c r="U75" s="980"/>
      <c r="V75" s="981">
        <v>35</v>
      </c>
      <c r="W75" s="979"/>
      <c r="X75" s="979"/>
      <c r="Y75" s="979"/>
      <c r="Z75" s="980"/>
      <c r="AA75" s="981">
        <v>7</v>
      </c>
      <c r="AB75" s="979"/>
      <c r="AC75" s="979"/>
      <c r="AD75" s="979"/>
      <c r="AE75" s="980"/>
      <c r="AF75" s="981">
        <v>7</v>
      </c>
      <c r="AG75" s="979"/>
      <c r="AH75" s="979"/>
      <c r="AI75" s="979"/>
      <c r="AJ75" s="980"/>
      <c r="AK75" s="981" t="s">
        <v>586</v>
      </c>
      <c r="AL75" s="979"/>
      <c r="AM75" s="979"/>
      <c r="AN75" s="979"/>
      <c r="AO75" s="980"/>
      <c r="AP75" s="981" t="s">
        <v>586</v>
      </c>
      <c r="AQ75" s="979"/>
      <c r="AR75" s="979"/>
      <c r="AS75" s="979"/>
      <c r="AT75" s="980"/>
      <c r="AU75" s="981" t="s">
        <v>586</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425</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12580</v>
      </c>
      <c r="AG88" s="959"/>
      <c r="AH88" s="959"/>
      <c r="AI88" s="959"/>
      <c r="AJ88" s="959"/>
      <c r="AK88" s="963"/>
      <c r="AL88" s="963"/>
      <c r="AM88" s="963"/>
      <c r="AN88" s="963"/>
      <c r="AO88" s="963"/>
      <c r="AP88" s="959">
        <v>3740</v>
      </c>
      <c r="AQ88" s="959"/>
      <c r="AR88" s="959"/>
      <c r="AS88" s="959"/>
      <c r="AT88" s="959"/>
      <c r="AU88" s="959">
        <v>143</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426</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4</v>
      </c>
      <c r="CS102" s="953"/>
      <c r="CT102" s="953"/>
      <c r="CU102" s="953"/>
      <c r="CV102" s="954"/>
      <c r="CW102" s="952">
        <v>8</v>
      </c>
      <c r="CX102" s="953"/>
      <c r="CY102" s="953"/>
      <c r="CZ102" s="953"/>
      <c r="DA102" s="954"/>
      <c r="DB102" s="952">
        <v>14</v>
      </c>
      <c r="DC102" s="953"/>
      <c r="DD102" s="953"/>
      <c r="DE102" s="953"/>
      <c r="DF102" s="954"/>
      <c r="DG102" s="952" t="s">
        <v>586</v>
      </c>
      <c r="DH102" s="953"/>
      <c r="DI102" s="953"/>
      <c r="DJ102" s="953"/>
      <c r="DK102" s="954"/>
      <c r="DL102" s="952" t="s">
        <v>586</v>
      </c>
      <c r="DM102" s="953"/>
      <c r="DN102" s="953"/>
      <c r="DO102" s="953"/>
      <c r="DP102" s="954"/>
      <c r="DQ102" s="952" t="s">
        <v>586</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427</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428</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431</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432</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433</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434</v>
      </c>
      <c r="AB109" s="896"/>
      <c r="AC109" s="896"/>
      <c r="AD109" s="896"/>
      <c r="AE109" s="897"/>
      <c r="AF109" s="898" t="s">
        <v>435</v>
      </c>
      <c r="AG109" s="896"/>
      <c r="AH109" s="896"/>
      <c r="AI109" s="896"/>
      <c r="AJ109" s="897"/>
      <c r="AK109" s="898" t="s">
        <v>311</v>
      </c>
      <c r="AL109" s="896"/>
      <c r="AM109" s="896"/>
      <c r="AN109" s="896"/>
      <c r="AO109" s="897"/>
      <c r="AP109" s="898" t="s">
        <v>436</v>
      </c>
      <c r="AQ109" s="896"/>
      <c r="AR109" s="896"/>
      <c r="AS109" s="896"/>
      <c r="AT109" s="929"/>
      <c r="AU109" s="895" t="s">
        <v>433</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434</v>
      </c>
      <c r="BR109" s="896"/>
      <c r="BS109" s="896"/>
      <c r="BT109" s="896"/>
      <c r="BU109" s="897"/>
      <c r="BV109" s="898" t="s">
        <v>435</v>
      </c>
      <c r="BW109" s="896"/>
      <c r="BX109" s="896"/>
      <c r="BY109" s="896"/>
      <c r="BZ109" s="897"/>
      <c r="CA109" s="898" t="s">
        <v>311</v>
      </c>
      <c r="CB109" s="896"/>
      <c r="CC109" s="896"/>
      <c r="CD109" s="896"/>
      <c r="CE109" s="897"/>
      <c r="CF109" s="936" t="s">
        <v>436</v>
      </c>
      <c r="CG109" s="936"/>
      <c r="CH109" s="936"/>
      <c r="CI109" s="936"/>
      <c r="CJ109" s="936"/>
      <c r="CK109" s="898" t="s">
        <v>437</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434</v>
      </c>
      <c r="DH109" s="896"/>
      <c r="DI109" s="896"/>
      <c r="DJ109" s="896"/>
      <c r="DK109" s="897"/>
      <c r="DL109" s="898" t="s">
        <v>435</v>
      </c>
      <c r="DM109" s="896"/>
      <c r="DN109" s="896"/>
      <c r="DO109" s="896"/>
      <c r="DP109" s="897"/>
      <c r="DQ109" s="898" t="s">
        <v>311</v>
      </c>
      <c r="DR109" s="896"/>
      <c r="DS109" s="896"/>
      <c r="DT109" s="896"/>
      <c r="DU109" s="897"/>
      <c r="DV109" s="898" t="s">
        <v>436</v>
      </c>
      <c r="DW109" s="896"/>
      <c r="DX109" s="896"/>
      <c r="DY109" s="896"/>
      <c r="DZ109" s="929"/>
    </row>
    <row r="110" spans="1:131" s="230" customFormat="1" ht="26.25" customHeight="1" x14ac:dyDescent="0.15">
      <c r="A110" s="807" t="s">
        <v>438</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276354</v>
      </c>
      <c r="AB110" s="889"/>
      <c r="AC110" s="889"/>
      <c r="AD110" s="889"/>
      <c r="AE110" s="890"/>
      <c r="AF110" s="891">
        <v>289301</v>
      </c>
      <c r="AG110" s="889"/>
      <c r="AH110" s="889"/>
      <c r="AI110" s="889"/>
      <c r="AJ110" s="890"/>
      <c r="AK110" s="891">
        <v>292450</v>
      </c>
      <c r="AL110" s="889"/>
      <c r="AM110" s="889"/>
      <c r="AN110" s="889"/>
      <c r="AO110" s="890"/>
      <c r="AP110" s="892">
        <v>14.5</v>
      </c>
      <c r="AQ110" s="893"/>
      <c r="AR110" s="893"/>
      <c r="AS110" s="893"/>
      <c r="AT110" s="894"/>
      <c r="AU110" s="930" t="s">
        <v>75</v>
      </c>
      <c r="AV110" s="931"/>
      <c r="AW110" s="931"/>
      <c r="AX110" s="931"/>
      <c r="AY110" s="931"/>
      <c r="AZ110" s="860" t="s">
        <v>439</v>
      </c>
      <c r="BA110" s="808"/>
      <c r="BB110" s="808"/>
      <c r="BC110" s="808"/>
      <c r="BD110" s="808"/>
      <c r="BE110" s="808"/>
      <c r="BF110" s="808"/>
      <c r="BG110" s="808"/>
      <c r="BH110" s="808"/>
      <c r="BI110" s="808"/>
      <c r="BJ110" s="808"/>
      <c r="BK110" s="808"/>
      <c r="BL110" s="808"/>
      <c r="BM110" s="808"/>
      <c r="BN110" s="808"/>
      <c r="BO110" s="808"/>
      <c r="BP110" s="809"/>
      <c r="BQ110" s="861">
        <v>1921502</v>
      </c>
      <c r="BR110" s="842"/>
      <c r="BS110" s="842"/>
      <c r="BT110" s="842"/>
      <c r="BU110" s="842"/>
      <c r="BV110" s="842">
        <v>1773769</v>
      </c>
      <c r="BW110" s="842"/>
      <c r="BX110" s="842"/>
      <c r="BY110" s="842"/>
      <c r="BZ110" s="842"/>
      <c r="CA110" s="842">
        <v>1540674</v>
      </c>
      <c r="CB110" s="842"/>
      <c r="CC110" s="842"/>
      <c r="CD110" s="842"/>
      <c r="CE110" s="842"/>
      <c r="CF110" s="866">
        <v>76.599999999999994</v>
      </c>
      <c r="CG110" s="867"/>
      <c r="CH110" s="867"/>
      <c r="CI110" s="867"/>
      <c r="CJ110" s="867"/>
      <c r="CK110" s="926" t="s">
        <v>440</v>
      </c>
      <c r="CL110" s="819"/>
      <c r="CM110" s="860" t="s">
        <v>441</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442</v>
      </c>
      <c r="DH110" s="842"/>
      <c r="DI110" s="842"/>
      <c r="DJ110" s="842"/>
      <c r="DK110" s="842"/>
      <c r="DL110" s="842" t="s">
        <v>442</v>
      </c>
      <c r="DM110" s="842"/>
      <c r="DN110" s="842"/>
      <c r="DO110" s="842"/>
      <c r="DP110" s="842"/>
      <c r="DQ110" s="842" t="s">
        <v>442</v>
      </c>
      <c r="DR110" s="842"/>
      <c r="DS110" s="842"/>
      <c r="DT110" s="842"/>
      <c r="DU110" s="842"/>
      <c r="DV110" s="843" t="s">
        <v>442</v>
      </c>
      <c r="DW110" s="843"/>
      <c r="DX110" s="843"/>
      <c r="DY110" s="843"/>
      <c r="DZ110" s="844"/>
    </row>
    <row r="111" spans="1:131" s="230" customFormat="1" ht="26.25" customHeight="1" x14ac:dyDescent="0.15">
      <c r="A111" s="774" t="s">
        <v>443</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444</v>
      </c>
      <c r="AB111" s="919"/>
      <c r="AC111" s="919"/>
      <c r="AD111" s="919"/>
      <c r="AE111" s="920"/>
      <c r="AF111" s="921" t="s">
        <v>444</v>
      </c>
      <c r="AG111" s="919"/>
      <c r="AH111" s="919"/>
      <c r="AI111" s="919"/>
      <c r="AJ111" s="920"/>
      <c r="AK111" s="921" t="s">
        <v>442</v>
      </c>
      <c r="AL111" s="919"/>
      <c r="AM111" s="919"/>
      <c r="AN111" s="919"/>
      <c r="AO111" s="920"/>
      <c r="AP111" s="922" t="s">
        <v>442</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t="s">
        <v>442</v>
      </c>
      <c r="BR111" s="817"/>
      <c r="BS111" s="817"/>
      <c r="BT111" s="817"/>
      <c r="BU111" s="817"/>
      <c r="BV111" s="817" t="s">
        <v>442</v>
      </c>
      <c r="BW111" s="817"/>
      <c r="BX111" s="817"/>
      <c r="BY111" s="817"/>
      <c r="BZ111" s="817"/>
      <c r="CA111" s="817" t="s">
        <v>442</v>
      </c>
      <c r="CB111" s="817"/>
      <c r="CC111" s="817"/>
      <c r="CD111" s="817"/>
      <c r="CE111" s="817"/>
      <c r="CF111" s="875" t="s">
        <v>442</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442</v>
      </c>
      <c r="DH111" s="817"/>
      <c r="DI111" s="817"/>
      <c r="DJ111" s="817"/>
      <c r="DK111" s="817"/>
      <c r="DL111" s="817" t="s">
        <v>442</v>
      </c>
      <c r="DM111" s="817"/>
      <c r="DN111" s="817"/>
      <c r="DO111" s="817"/>
      <c r="DP111" s="817"/>
      <c r="DQ111" s="817" t="s">
        <v>442</v>
      </c>
      <c r="DR111" s="817"/>
      <c r="DS111" s="817"/>
      <c r="DT111" s="817"/>
      <c r="DU111" s="817"/>
      <c r="DV111" s="794" t="s">
        <v>442</v>
      </c>
      <c r="DW111" s="794"/>
      <c r="DX111" s="794"/>
      <c r="DY111" s="794"/>
      <c r="DZ111" s="795"/>
    </row>
    <row r="112" spans="1:131" s="230" customFormat="1" ht="26.25" customHeight="1" x14ac:dyDescent="0.15">
      <c r="A112" s="912" t="s">
        <v>447</v>
      </c>
      <c r="B112" s="913"/>
      <c r="C112" s="752" t="s">
        <v>448</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442</v>
      </c>
      <c r="AB112" s="780"/>
      <c r="AC112" s="780"/>
      <c r="AD112" s="780"/>
      <c r="AE112" s="781"/>
      <c r="AF112" s="782" t="s">
        <v>442</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449</v>
      </c>
      <c r="BA112" s="752"/>
      <c r="BB112" s="752"/>
      <c r="BC112" s="752"/>
      <c r="BD112" s="752"/>
      <c r="BE112" s="752"/>
      <c r="BF112" s="752"/>
      <c r="BG112" s="752"/>
      <c r="BH112" s="752"/>
      <c r="BI112" s="752"/>
      <c r="BJ112" s="752"/>
      <c r="BK112" s="752"/>
      <c r="BL112" s="752"/>
      <c r="BM112" s="752"/>
      <c r="BN112" s="752"/>
      <c r="BO112" s="752"/>
      <c r="BP112" s="753"/>
      <c r="BQ112" s="816">
        <v>939550</v>
      </c>
      <c r="BR112" s="817"/>
      <c r="BS112" s="817"/>
      <c r="BT112" s="817"/>
      <c r="BU112" s="817"/>
      <c r="BV112" s="817">
        <v>834245</v>
      </c>
      <c r="BW112" s="817"/>
      <c r="BX112" s="817"/>
      <c r="BY112" s="817"/>
      <c r="BZ112" s="817"/>
      <c r="CA112" s="817">
        <v>720227</v>
      </c>
      <c r="CB112" s="817"/>
      <c r="CC112" s="817"/>
      <c r="CD112" s="817"/>
      <c r="CE112" s="817"/>
      <c r="CF112" s="875">
        <v>35.799999999999997</v>
      </c>
      <c r="CG112" s="876"/>
      <c r="CH112" s="876"/>
      <c r="CI112" s="876"/>
      <c r="CJ112" s="876"/>
      <c r="CK112" s="927"/>
      <c r="CL112" s="821"/>
      <c r="CM112" s="815" t="s">
        <v>450</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442</v>
      </c>
      <c r="DH112" s="817"/>
      <c r="DI112" s="817"/>
      <c r="DJ112" s="817"/>
      <c r="DK112" s="817"/>
      <c r="DL112" s="817" t="s">
        <v>442</v>
      </c>
      <c r="DM112" s="817"/>
      <c r="DN112" s="817"/>
      <c r="DO112" s="817"/>
      <c r="DP112" s="817"/>
      <c r="DQ112" s="817" t="s">
        <v>442</v>
      </c>
      <c r="DR112" s="817"/>
      <c r="DS112" s="817"/>
      <c r="DT112" s="817"/>
      <c r="DU112" s="817"/>
      <c r="DV112" s="794" t="s">
        <v>442</v>
      </c>
      <c r="DW112" s="794"/>
      <c r="DX112" s="794"/>
      <c r="DY112" s="794"/>
      <c r="DZ112" s="795"/>
    </row>
    <row r="113" spans="1:130" s="230" customFormat="1" ht="26.25" customHeight="1" x14ac:dyDescent="0.15">
      <c r="A113" s="914"/>
      <c r="B113" s="915"/>
      <c r="C113" s="752" t="s">
        <v>451</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186694</v>
      </c>
      <c r="AB113" s="919"/>
      <c r="AC113" s="919"/>
      <c r="AD113" s="919"/>
      <c r="AE113" s="920"/>
      <c r="AF113" s="921">
        <v>177377</v>
      </c>
      <c r="AG113" s="919"/>
      <c r="AH113" s="919"/>
      <c r="AI113" s="919"/>
      <c r="AJ113" s="920"/>
      <c r="AK113" s="921">
        <v>174297</v>
      </c>
      <c r="AL113" s="919"/>
      <c r="AM113" s="919"/>
      <c r="AN113" s="919"/>
      <c r="AO113" s="920"/>
      <c r="AP113" s="922">
        <v>8.6999999999999993</v>
      </c>
      <c r="AQ113" s="923"/>
      <c r="AR113" s="923"/>
      <c r="AS113" s="923"/>
      <c r="AT113" s="924"/>
      <c r="AU113" s="932"/>
      <c r="AV113" s="933"/>
      <c r="AW113" s="933"/>
      <c r="AX113" s="933"/>
      <c r="AY113" s="933"/>
      <c r="AZ113" s="815" t="s">
        <v>452</v>
      </c>
      <c r="BA113" s="752"/>
      <c r="BB113" s="752"/>
      <c r="BC113" s="752"/>
      <c r="BD113" s="752"/>
      <c r="BE113" s="752"/>
      <c r="BF113" s="752"/>
      <c r="BG113" s="752"/>
      <c r="BH113" s="752"/>
      <c r="BI113" s="752"/>
      <c r="BJ113" s="752"/>
      <c r="BK113" s="752"/>
      <c r="BL113" s="752"/>
      <c r="BM113" s="752"/>
      <c r="BN113" s="752"/>
      <c r="BO113" s="752"/>
      <c r="BP113" s="753"/>
      <c r="BQ113" s="816">
        <v>132126</v>
      </c>
      <c r="BR113" s="817"/>
      <c r="BS113" s="817"/>
      <c r="BT113" s="817"/>
      <c r="BU113" s="817"/>
      <c r="BV113" s="817">
        <v>142497</v>
      </c>
      <c r="BW113" s="817"/>
      <c r="BX113" s="817"/>
      <c r="BY113" s="817"/>
      <c r="BZ113" s="817"/>
      <c r="CA113" s="817">
        <v>142156</v>
      </c>
      <c r="CB113" s="817"/>
      <c r="CC113" s="817"/>
      <c r="CD113" s="817"/>
      <c r="CE113" s="817"/>
      <c r="CF113" s="875">
        <v>7.1</v>
      </c>
      <c r="CG113" s="876"/>
      <c r="CH113" s="876"/>
      <c r="CI113" s="876"/>
      <c r="CJ113" s="876"/>
      <c r="CK113" s="927"/>
      <c r="CL113" s="821"/>
      <c r="CM113" s="815" t="s">
        <v>453</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442</v>
      </c>
      <c r="DH113" s="780"/>
      <c r="DI113" s="780"/>
      <c r="DJ113" s="780"/>
      <c r="DK113" s="781"/>
      <c r="DL113" s="782" t="s">
        <v>442</v>
      </c>
      <c r="DM113" s="780"/>
      <c r="DN113" s="780"/>
      <c r="DO113" s="780"/>
      <c r="DP113" s="781"/>
      <c r="DQ113" s="782" t="s">
        <v>442</v>
      </c>
      <c r="DR113" s="780"/>
      <c r="DS113" s="780"/>
      <c r="DT113" s="780"/>
      <c r="DU113" s="781"/>
      <c r="DV113" s="824" t="s">
        <v>442</v>
      </c>
      <c r="DW113" s="825"/>
      <c r="DX113" s="825"/>
      <c r="DY113" s="825"/>
      <c r="DZ113" s="826"/>
    </row>
    <row r="114" spans="1:130" s="230" customFormat="1" ht="26.25" customHeight="1" x14ac:dyDescent="0.15">
      <c r="A114" s="914"/>
      <c r="B114" s="915"/>
      <c r="C114" s="752" t="s">
        <v>454</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16875</v>
      </c>
      <c r="AB114" s="780"/>
      <c r="AC114" s="780"/>
      <c r="AD114" s="780"/>
      <c r="AE114" s="781"/>
      <c r="AF114" s="782">
        <v>20279</v>
      </c>
      <c r="AG114" s="780"/>
      <c r="AH114" s="780"/>
      <c r="AI114" s="780"/>
      <c r="AJ114" s="781"/>
      <c r="AK114" s="782">
        <v>24038</v>
      </c>
      <c r="AL114" s="780"/>
      <c r="AM114" s="780"/>
      <c r="AN114" s="780"/>
      <c r="AO114" s="781"/>
      <c r="AP114" s="824">
        <v>1.2</v>
      </c>
      <c r="AQ114" s="825"/>
      <c r="AR114" s="825"/>
      <c r="AS114" s="825"/>
      <c r="AT114" s="826"/>
      <c r="AU114" s="932"/>
      <c r="AV114" s="933"/>
      <c r="AW114" s="933"/>
      <c r="AX114" s="933"/>
      <c r="AY114" s="933"/>
      <c r="AZ114" s="815" t="s">
        <v>455</v>
      </c>
      <c r="BA114" s="752"/>
      <c r="BB114" s="752"/>
      <c r="BC114" s="752"/>
      <c r="BD114" s="752"/>
      <c r="BE114" s="752"/>
      <c r="BF114" s="752"/>
      <c r="BG114" s="752"/>
      <c r="BH114" s="752"/>
      <c r="BI114" s="752"/>
      <c r="BJ114" s="752"/>
      <c r="BK114" s="752"/>
      <c r="BL114" s="752"/>
      <c r="BM114" s="752"/>
      <c r="BN114" s="752"/>
      <c r="BO114" s="752"/>
      <c r="BP114" s="753"/>
      <c r="BQ114" s="816" t="s">
        <v>442</v>
      </c>
      <c r="BR114" s="817"/>
      <c r="BS114" s="817"/>
      <c r="BT114" s="817"/>
      <c r="BU114" s="817"/>
      <c r="BV114" s="817" t="s">
        <v>442</v>
      </c>
      <c r="BW114" s="817"/>
      <c r="BX114" s="817"/>
      <c r="BY114" s="817"/>
      <c r="BZ114" s="817"/>
      <c r="CA114" s="817" t="s">
        <v>442</v>
      </c>
      <c r="CB114" s="817"/>
      <c r="CC114" s="817"/>
      <c r="CD114" s="817"/>
      <c r="CE114" s="817"/>
      <c r="CF114" s="875" t="s">
        <v>456</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442</v>
      </c>
      <c r="DH114" s="780"/>
      <c r="DI114" s="780"/>
      <c r="DJ114" s="780"/>
      <c r="DK114" s="781"/>
      <c r="DL114" s="782" t="s">
        <v>442</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15">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442</v>
      </c>
      <c r="AB115" s="919"/>
      <c r="AC115" s="919"/>
      <c r="AD115" s="919"/>
      <c r="AE115" s="920"/>
      <c r="AF115" s="921" t="s">
        <v>442</v>
      </c>
      <c r="AG115" s="919"/>
      <c r="AH115" s="919"/>
      <c r="AI115" s="919"/>
      <c r="AJ115" s="920"/>
      <c r="AK115" s="921" t="s">
        <v>442</v>
      </c>
      <c r="AL115" s="919"/>
      <c r="AM115" s="919"/>
      <c r="AN115" s="919"/>
      <c r="AO115" s="920"/>
      <c r="AP115" s="922" t="s">
        <v>459</v>
      </c>
      <c r="AQ115" s="923"/>
      <c r="AR115" s="923"/>
      <c r="AS115" s="923"/>
      <c r="AT115" s="924"/>
      <c r="AU115" s="932"/>
      <c r="AV115" s="933"/>
      <c r="AW115" s="933"/>
      <c r="AX115" s="933"/>
      <c r="AY115" s="933"/>
      <c r="AZ115" s="815" t="s">
        <v>460</v>
      </c>
      <c r="BA115" s="752"/>
      <c r="BB115" s="752"/>
      <c r="BC115" s="752"/>
      <c r="BD115" s="752"/>
      <c r="BE115" s="752"/>
      <c r="BF115" s="752"/>
      <c r="BG115" s="752"/>
      <c r="BH115" s="752"/>
      <c r="BI115" s="752"/>
      <c r="BJ115" s="752"/>
      <c r="BK115" s="752"/>
      <c r="BL115" s="752"/>
      <c r="BM115" s="752"/>
      <c r="BN115" s="752"/>
      <c r="BO115" s="752"/>
      <c r="BP115" s="753"/>
      <c r="BQ115" s="816" t="s">
        <v>442</v>
      </c>
      <c r="BR115" s="817"/>
      <c r="BS115" s="817"/>
      <c r="BT115" s="817"/>
      <c r="BU115" s="817"/>
      <c r="BV115" s="817" t="s">
        <v>442</v>
      </c>
      <c r="BW115" s="817"/>
      <c r="BX115" s="817"/>
      <c r="BY115" s="817"/>
      <c r="BZ115" s="817"/>
      <c r="CA115" s="817" t="s">
        <v>442</v>
      </c>
      <c r="CB115" s="817"/>
      <c r="CC115" s="817"/>
      <c r="CD115" s="817"/>
      <c r="CE115" s="817"/>
      <c r="CF115" s="875" t="s">
        <v>442</v>
      </c>
      <c r="CG115" s="876"/>
      <c r="CH115" s="876"/>
      <c r="CI115" s="876"/>
      <c r="CJ115" s="876"/>
      <c r="CK115" s="927"/>
      <c r="CL115" s="821"/>
      <c r="CM115" s="815" t="s">
        <v>461</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442</v>
      </c>
      <c r="DH115" s="780"/>
      <c r="DI115" s="780"/>
      <c r="DJ115" s="780"/>
      <c r="DK115" s="781"/>
      <c r="DL115" s="782" t="s">
        <v>442</v>
      </c>
      <c r="DM115" s="780"/>
      <c r="DN115" s="780"/>
      <c r="DO115" s="780"/>
      <c r="DP115" s="781"/>
      <c r="DQ115" s="782" t="s">
        <v>442</v>
      </c>
      <c r="DR115" s="780"/>
      <c r="DS115" s="780"/>
      <c r="DT115" s="780"/>
      <c r="DU115" s="781"/>
      <c r="DV115" s="824" t="s">
        <v>462</v>
      </c>
      <c r="DW115" s="825"/>
      <c r="DX115" s="825"/>
      <c r="DY115" s="825"/>
      <c r="DZ115" s="826"/>
    </row>
    <row r="116" spans="1:130" s="230" customFormat="1" ht="26.25" customHeight="1" x14ac:dyDescent="0.15">
      <c r="A116" s="916"/>
      <c r="B116" s="917"/>
      <c r="C116" s="839" t="s">
        <v>463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442</v>
      </c>
      <c r="AB116" s="780"/>
      <c r="AC116" s="780"/>
      <c r="AD116" s="780"/>
      <c r="AE116" s="781"/>
      <c r="AF116" s="782" t="s">
        <v>442</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464</v>
      </c>
      <c r="BA116" s="910"/>
      <c r="BB116" s="910"/>
      <c r="BC116" s="910"/>
      <c r="BD116" s="910"/>
      <c r="BE116" s="910"/>
      <c r="BF116" s="910"/>
      <c r="BG116" s="910"/>
      <c r="BH116" s="910"/>
      <c r="BI116" s="910"/>
      <c r="BJ116" s="910"/>
      <c r="BK116" s="910"/>
      <c r="BL116" s="910"/>
      <c r="BM116" s="910"/>
      <c r="BN116" s="910"/>
      <c r="BO116" s="910"/>
      <c r="BP116" s="911"/>
      <c r="BQ116" s="816" t="s">
        <v>442</v>
      </c>
      <c r="BR116" s="817"/>
      <c r="BS116" s="817"/>
      <c r="BT116" s="817"/>
      <c r="BU116" s="817"/>
      <c r="BV116" s="817" t="s">
        <v>442</v>
      </c>
      <c r="BW116" s="817"/>
      <c r="BX116" s="817"/>
      <c r="BY116" s="817"/>
      <c r="BZ116" s="817"/>
      <c r="CA116" s="817" t="s">
        <v>442</v>
      </c>
      <c r="CB116" s="817"/>
      <c r="CC116" s="817"/>
      <c r="CD116" s="817"/>
      <c r="CE116" s="817"/>
      <c r="CF116" s="875" t="s">
        <v>442</v>
      </c>
      <c r="CG116" s="876"/>
      <c r="CH116" s="876"/>
      <c r="CI116" s="876"/>
      <c r="CJ116" s="876"/>
      <c r="CK116" s="927"/>
      <c r="CL116" s="821"/>
      <c r="CM116" s="815" t="s">
        <v>465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462</v>
      </c>
      <c r="DH116" s="780"/>
      <c r="DI116" s="780"/>
      <c r="DJ116" s="780"/>
      <c r="DK116" s="781"/>
      <c r="DL116" s="782" t="s">
        <v>462</v>
      </c>
      <c r="DM116" s="780"/>
      <c r="DN116" s="780"/>
      <c r="DO116" s="780"/>
      <c r="DP116" s="781"/>
      <c r="DQ116" s="782" t="s">
        <v>442</v>
      </c>
      <c r="DR116" s="780"/>
      <c r="DS116" s="780"/>
      <c r="DT116" s="780"/>
      <c r="DU116" s="781"/>
      <c r="DV116" s="824" t="s">
        <v>442</v>
      </c>
      <c r="DW116" s="825"/>
      <c r="DX116" s="825"/>
      <c r="DY116" s="825"/>
      <c r="DZ116" s="826"/>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466</v>
      </c>
      <c r="Z117" s="897"/>
      <c r="AA117" s="902">
        <v>479923</v>
      </c>
      <c r="AB117" s="903"/>
      <c r="AC117" s="903"/>
      <c r="AD117" s="903"/>
      <c r="AE117" s="904"/>
      <c r="AF117" s="905">
        <v>486957</v>
      </c>
      <c r="AG117" s="903"/>
      <c r="AH117" s="903"/>
      <c r="AI117" s="903"/>
      <c r="AJ117" s="904"/>
      <c r="AK117" s="905">
        <v>490785</v>
      </c>
      <c r="AL117" s="903"/>
      <c r="AM117" s="903"/>
      <c r="AN117" s="903"/>
      <c r="AO117" s="904"/>
      <c r="AP117" s="906"/>
      <c r="AQ117" s="907"/>
      <c r="AR117" s="907"/>
      <c r="AS117" s="907"/>
      <c r="AT117" s="908"/>
      <c r="AU117" s="932"/>
      <c r="AV117" s="933"/>
      <c r="AW117" s="933"/>
      <c r="AX117" s="933"/>
      <c r="AY117" s="933"/>
      <c r="AZ117" s="863" t="s">
        <v>467</v>
      </c>
      <c r="BA117" s="864"/>
      <c r="BB117" s="864"/>
      <c r="BC117" s="864"/>
      <c r="BD117" s="864"/>
      <c r="BE117" s="864"/>
      <c r="BF117" s="864"/>
      <c r="BG117" s="864"/>
      <c r="BH117" s="864"/>
      <c r="BI117" s="864"/>
      <c r="BJ117" s="864"/>
      <c r="BK117" s="864"/>
      <c r="BL117" s="864"/>
      <c r="BM117" s="864"/>
      <c r="BN117" s="864"/>
      <c r="BO117" s="864"/>
      <c r="BP117" s="865"/>
      <c r="BQ117" s="816" t="s">
        <v>442</v>
      </c>
      <c r="BR117" s="817"/>
      <c r="BS117" s="817"/>
      <c r="BT117" s="817"/>
      <c r="BU117" s="817"/>
      <c r="BV117" s="817" t="s">
        <v>442</v>
      </c>
      <c r="BW117" s="817"/>
      <c r="BX117" s="817"/>
      <c r="BY117" s="817"/>
      <c r="BZ117" s="817"/>
      <c r="CA117" s="817" t="s">
        <v>442</v>
      </c>
      <c r="CB117" s="817"/>
      <c r="CC117" s="817"/>
      <c r="CD117" s="817"/>
      <c r="CE117" s="817"/>
      <c r="CF117" s="875" t="s">
        <v>468</v>
      </c>
      <c r="CG117" s="876"/>
      <c r="CH117" s="876"/>
      <c r="CI117" s="876"/>
      <c r="CJ117" s="876"/>
      <c r="CK117" s="927"/>
      <c r="CL117" s="821"/>
      <c r="CM117" s="815" t="s">
        <v>469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442</v>
      </c>
      <c r="DH117" s="780"/>
      <c r="DI117" s="780"/>
      <c r="DJ117" s="780"/>
      <c r="DK117" s="781"/>
      <c r="DL117" s="782" t="s">
        <v>456</v>
      </c>
      <c r="DM117" s="780"/>
      <c r="DN117" s="780"/>
      <c r="DO117" s="780"/>
      <c r="DP117" s="781"/>
      <c r="DQ117" s="782" t="s">
        <v>470</v>
      </c>
      <c r="DR117" s="780"/>
      <c r="DS117" s="780"/>
      <c r="DT117" s="780"/>
      <c r="DU117" s="781"/>
      <c r="DV117" s="824" t="s">
        <v>442</v>
      </c>
      <c r="DW117" s="825"/>
      <c r="DX117" s="825"/>
      <c r="DY117" s="825"/>
      <c r="DZ117" s="826"/>
    </row>
    <row r="118" spans="1:130" s="230" customFormat="1" ht="26.25" customHeight="1" x14ac:dyDescent="0.15">
      <c r="A118" s="895" t="s">
        <v>437</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434</v>
      </c>
      <c r="AB118" s="896"/>
      <c r="AC118" s="896"/>
      <c r="AD118" s="896"/>
      <c r="AE118" s="897"/>
      <c r="AF118" s="898" t="s">
        <v>435</v>
      </c>
      <c r="AG118" s="896"/>
      <c r="AH118" s="896"/>
      <c r="AI118" s="896"/>
      <c r="AJ118" s="897"/>
      <c r="AK118" s="898" t="s">
        <v>311</v>
      </c>
      <c r="AL118" s="896"/>
      <c r="AM118" s="896"/>
      <c r="AN118" s="896"/>
      <c r="AO118" s="897"/>
      <c r="AP118" s="899" t="s">
        <v>436</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456</v>
      </c>
      <c r="BR118" s="845"/>
      <c r="BS118" s="845"/>
      <c r="BT118" s="845"/>
      <c r="BU118" s="845"/>
      <c r="BV118" s="845" t="s">
        <v>470</v>
      </c>
      <c r="BW118" s="845"/>
      <c r="BX118" s="845"/>
      <c r="BY118" s="845"/>
      <c r="BZ118" s="845"/>
      <c r="CA118" s="845" t="s">
        <v>442</v>
      </c>
      <c r="CB118" s="845"/>
      <c r="CC118" s="845"/>
      <c r="CD118" s="845"/>
      <c r="CE118" s="845"/>
      <c r="CF118" s="875" t="s">
        <v>442</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442</v>
      </c>
      <c r="DH118" s="780"/>
      <c r="DI118" s="780"/>
      <c r="DJ118" s="780"/>
      <c r="DK118" s="781"/>
      <c r="DL118" s="782" t="s">
        <v>442</v>
      </c>
      <c r="DM118" s="780"/>
      <c r="DN118" s="780"/>
      <c r="DO118" s="780"/>
      <c r="DP118" s="781"/>
      <c r="DQ118" s="782" t="s">
        <v>442</v>
      </c>
      <c r="DR118" s="780"/>
      <c r="DS118" s="780"/>
      <c r="DT118" s="780"/>
      <c r="DU118" s="781"/>
      <c r="DV118" s="824" t="s">
        <v>442</v>
      </c>
      <c r="DW118" s="825"/>
      <c r="DX118" s="825"/>
      <c r="DY118" s="825"/>
      <c r="DZ118" s="826"/>
    </row>
    <row r="119" spans="1:130" s="230" customFormat="1" ht="26.25" customHeight="1" x14ac:dyDescent="0.15">
      <c r="A119" s="818" t="s">
        <v>440</v>
      </c>
      <c r="B119" s="819"/>
      <c r="C119" s="860" t="s">
        <v>441</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442</v>
      </c>
      <c r="AB119" s="889"/>
      <c r="AC119" s="889"/>
      <c r="AD119" s="889"/>
      <c r="AE119" s="890"/>
      <c r="AF119" s="891" t="s">
        <v>470</v>
      </c>
      <c r="AG119" s="889"/>
      <c r="AH119" s="889"/>
      <c r="AI119" s="889"/>
      <c r="AJ119" s="890"/>
      <c r="AK119" s="891" t="s">
        <v>456</v>
      </c>
      <c r="AL119" s="889"/>
      <c r="AM119" s="889"/>
      <c r="AN119" s="889"/>
      <c r="AO119" s="890"/>
      <c r="AP119" s="892" t="s">
        <v>442</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473</v>
      </c>
      <c r="BP119" s="878"/>
      <c r="BQ119" s="879">
        <v>2993178</v>
      </c>
      <c r="BR119" s="845"/>
      <c r="BS119" s="845"/>
      <c r="BT119" s="845"/>
      <c r="BU119" s="845"/>
      <c r="BV119" s="845">
        <v>2750511</v>
      </c>
      <c r="BW119" s="845"/>
      <c r="BX119" s="845"/>
      <c r="BY119" s="845"/>
      <c r="BZ119" s="845"/>
      <c r="CA119" s="845">
        <v>2403057</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442</v>
      </c>
      <c r="DH119" s="764"/>
      <c r="DI119" s="764"/>
      <c r="DJ119" s="764"/>
      <c r="DK119" s="765"/>
      <c r="DL119" s="766" t="s">
        <v>456</v>
      </c>
      <c r="DM119" s="764"/>
      <c r="DN119" s="764"/>
      <c r="DO119" s="764"/>
      <c r="DP119" s="765"/>
      <c r="DQ119" s="766" t="s">
        <v>468</v>
      </c>
      <c r="DR119" s="764"/>
      <c r="DS119" s="764"/>
      <c r="DT119" s="764"/>
      <c r="DU119" s="765"/>
      <c r="DV119" s="848" t="s">
        <v>468</v>
      </c>
      <c r="DW119" s="849"/>
      <c r="DX119" s="849"/>
      <c r="DY119" s="849"/>
      <c r="DZ119" s="850"/>
    </row>
    <row r="120" spans="1:130" s="230" customFormat="1" ht="26.25" customHeight="1" x14ac:dyDescent="0.15">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442</v>
      </c>
      <c r="AB120" s="780"/>
      <c r="AC120" s="780"/>
      <c r="AD120" s="780"/>
      <c r="AE120" s="781"/>
      <c r="AF120" s="782" t="s">
        <v>442</v>
      </c>
      <c r="AG120" s="780"/>
      <c r="AH120" s="780"/>
      <c r="AI120" s="780"/>
      <c r="AJ120" s="781"/>
      <c r="AK120" s="782" t="s">
        <v>462</v>
      </c>
      <c r="AL120" s="780"/>
      <c r="AM120" s="780"/>
      <c r="AN120" s="780"/>
      <c r="AO120" s="781"/>
      <c r="AP120" s="824" t="s">
        <v>442</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1778239</v>
      </c>
      <c r="BR120" s="842"/>
      <c r="BS120" s="842"/>
      <c r="BT120" s="842"/>
      <c r="BU120" s="842"/>
      <c r="BV120" s="842">
        <v>2016248</v>
      </c>
      <c r="BW120" s="842"/>
      <c r="BX120" s="842"/>
      <c r="BY120" s="842"/>
      <c r="BZ120" s="842"/>
      <c r="CA120" s="842">
        <v>2008495</v>
      </c>
      <c r="CB120" s="842"/>
      <c r="CC120" s="842"/>
      <c r="CD120" s="842"/>
      <c r="CE120" s="842"/>
      <c r="CF120" s="866">
        <v>99.9</v>
      </c>
      <c r="CG120" s="867"/>
      <c r="CH120" s="867"/>
      <c r="CI120" s="867"/>
      <c r="CJ120" s="867"/>
      <c r="CK120" s="868" t="s">
        <v>477</v>
      </c>
      <c r="CL120" s="852"/>
      <c r="CM120" s="852"/>
      <c r="CN120" s="852"/>
      <c r="CO120" s="853"/>
      <c r="CP120" s="872" t="s">
        <v>478</v>
      </c>
      <c r="CQ120" s="873"/>
      <c r="CR120" s="873"/>
      <c r="CS120" s="873"/>
      <c r="CT120" s="873"/>
      <c r="CU120" s="873"/>
      <c r="CV120" s="873"/>
      <c r="CW120" s="873"/>
      <c r="CX120" s="873"/>
      <c r="CY120" s="873"/>
      <c r="CZ120" s="873"/>
      <c r="DA120" s="873"/>
      <c r="DB120" s="873"/>
      <c r="DC120" s="873"/>
      <c r="DD120" s="873"/>
      <c r="DE120" s="873"/>
      <c r="DF120" s="874"/>
      <c r="DG120" s="861">
        <v>921911</v>
      </c>
      <c r="DH120" s="842"/>
      <c r="DI120" s="842"/>
      <c r="DJ120" s="842"/>
      <c r="DK120" s="842"/>
      <c r="DL120" s="842">
        <v>814348</v>
      </c>
      <c r="DM120" s="842"/>
      <c r="DN120" s="842"/>
      <c r="DO120" s="842"/>
      <c r="DP120" s="842"/>
      <c r="DQ120" s="842">
        <v>699941</v>
      </c>
      <c r="DR120" s="842"/>
      <c r="DS120" s="842"/>
      <c r="DT120" s="842"/>
      <c r="DU120" s="842"/>
      <c r="DV120" s="843">
        <v>34.799999999999997</v>
      </c>
      <c r="DW120" s="843"/>
      <c r="DX120" s="843"/>
      <c r="DY120" s="843"/>
      <c r="DZ120" s="844"/>
    </row>
    <row r="121" spans="1:130" s="230" customFormat="1" ht="26.25" customHeight="1" x14ac:dyDescent="0.15">
      <c r="A121" s="820"/>
      <c r="B121" s="821"/>
      <c r="C121" s="863" t="s">
        <v>479</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442</v>
      </c>
      <c r="AB121" s="780"/>
      <c r="AC121" s="780"/>
      <c r="AD121" s="780"/>
      <c r="AE121" s="781"/>
      <c r="AF121" s="782" t="s">
        <v>468</v>
      </c>
      <c r="AG121" s="780"/>
      <c r="AH121" s="780"/>
      <c r="AI121" s="780"/>
      <c r="AJ121" s="781"/>
      <c r="AK121" s="782" t="s">
        <v>442</v>
      </c>
      <c r="AL121" s="780"/>
      <c r="AM121" s="780"/>
      <c r="AN121" s="780"/>
      <c r="AO121" s="781"/>
      <c r="AP121" s="824" t="s">
        <v>442</v>
      </c>
      <c r="AQ121" s="825"/>
      <c r="AR121" s="825"/>
      <c r="AS121" s="825"/>
      <c r="AT121" s="826"/>
      <c r="AU121" s="883"/>
      <c r="AV121" s="884"/>
      <c r="AW121" s="884"/>
      <c r="AX121" s="884"/>
      <c r="AY121" s="885"/>
      <c r="AZ121" s="815" t="s">
        <v>480</v>
      </c>
      <c r="BA121" s="752"/>
      <c r="BB121" s="752"/>
      <c r="BC121" s="752"/>
      <c r="BD121" s="752"/>
      <c r="BE121" s="752"/>
      <c r="BF121" s="752"/>
      <c r="BG121" s="752"/>
      <c r="BH121" s="752"/>
      <c r="BI121" s="752"/>
      <c r="BJ121" s="752"/>
      <c r="BK121" s="752"/>
      <c r="BL121" s="752"/>
      <c r="BM121" s="752"/>
      <c r="BN121" s="752"/>
      <c r="BO121" s="752"/>
      <c r="BP121" s="753"/>
      <c r="BQ121" s="816">
        <v>126441</v>
      </c>
      <c r="BR121" s="817"/>
      <c r="BS121" s="817"/>
      <c r="BT121" s="817"/>
      <c r="BU121" s="817"/>
      <c r="BV121" s="817">
        <v>96175</v>
      </c>
      <c r="BW121" s="817"/>
      <c r="BX121" s="817"/>
      <c r="BY121" s="817"/>
      <c r="BZ121" s="817"/>
      <c r="CA121" s="817">
        <v>72428</v>
      </c>
      <c r="CB121" s="817"/>
      <c r="CC121" s="817"/>
      <c r="CD121" s="817"/>
      <c r="CE121" s="817"/>
      <c r="CF121" s="875">
        <v>3.6</v>
      </c>
      <c r="CG121" s="876"/>
      <c r="CH121" s="876"/>
      <c r="CI121" s="876"/>
      <c r="CJ121" s="876"/>
      <c r="CK121" s="869"/>
      <c r="CL121" s="855"/>
      <c r="CM121" s="855"/>
      <c r="CN121" s="855"/>
      <c r="CO121" s="856"/>
      <c r="CP121" s="835" t="s">
        <v>481</v>
      </c>
      <c r="CQ121" s="836"/>
      <c r="CR121" s="836"/>
      <c r="CS121" s="836"/>
      <c r="CT121" s="836"/>
      <c r="CU121" s="836"/>
      <c r="CV121" s="836"/>
      <c r="CW121" s="836"/>
      <c r="CX121" s="836"/>
      <c r="CY121" s="836"/>
      <c r="CZ121" s="836"/>
      <c r="DA121" s="836"/>
      <c r="DB121" s="836"/>
      <c r="DC121" s="836"/>
      <c r="DD121" s="836"/>
      <c r="DE121" s="836"/>
      <c r="DF121" s="837"/>
      <c r="DG121" s="816">
        <v>17639</v>
      </c>
      <c r="DH121" s="817"/>
      <c r="DI121" s="817"/>
      <c r="DJ121" s="817"/>
      <c r="DK121" s="817"/>
      <c r="DL121" s="817">
        <v>19897</v>
      </c>
      <c r="DM121" s="817"/>
      <c r="DN121" s="817"/>
      <c r="DO121" s="817"/>
      <c r="DP121" s="817"/>
      <c r="DQ121" s="817">
        <v>20286</v>
      </c>
      <c r="DR121" s="817"/>
      <c r="DS121" s="817"/>
      <c r="DT121" s="817"/>
      <c r="DU121" s="817"/>
      <c r="DV121" s="794">
        <v>1</v>
      </c>
      <c r="DW121" s="794"/>
      <c r="DX121" s="794"/>
      <c r="DY121" s="794"/>
      <c r="DZ121" s="795"/>
    </row>
    <row r="122" spans="1:130" s="230" customFormat="1" ht="26.25" customHeight="1" x14ac:dyDescent="0.15">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442</v>
      </c>
      <c r="AB122" s="780"/>
      <c r="AC122" s="780"/>
      <c r="AD122" s="780"/>
      <c r="AE122" s="781"/>
      <c r="AF122" s="782" t="s">
        <v>442</v>
      </c>
      <c r="AG122" s="780"/>
      <c r="AH122" s="780"/>
      <c r="AI122" s="780"/>
      <c r="AJ122" s="781"/>
      <c r="AK122" s="782" t="s">
        <v>442</v>
      </c>
      <c r="AL122" s="780"/>
      <c r="AM122" s="780"/>
      <c r="AN122" s="780"/>
      <c r="AO122" s="781"/>
      <c r="AP122" s="824" t="s">
        <v>442</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2333903</v>
      </c>
      <c r="BR122" s="845"/>
      <c r="BS122" s="845"/>
      <c r="BT122" s="845"/>
      <c r="BU122" s="845"/>
      <c r="BV122" s="845">
        <v>2217969</v>
      </c>
      <c r="BW122" s="845"/>
      <c r="BX122" s="845"/>
      <c r="BY122" s="845"/>
      <c r="BZ122" s="845"/>
      <c r="CA122" s="845">
        <v>2042716</v>
      </c>
      <c r="CB122" s="845"/>
      <c r="CC122" s="845"/>
      <c r="CD122" s="845"/>
      <c r="CE122" s="845"/>
      <c r="CF122" s="846">
        <v>101.6</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442</v>
      </c>
      <c r="DH122" s="817"/>
      <c r="DI122" s="817"/>
      <c r="DJ122" s="817"/>
      <c r="DK122" s="817"/>
      <c r="DL122" s="817" t="s">
        <v>442</v>
      </c>
      <c r="DM122" s="817"/>
      <c r="DN122" s="817"/>
      <c r="DO122" s="817"/>
      <c r="DP122" s="817"/>
      <c r="DQ122" s="817" t="s">
        <v>442</v>
      </c>
      <c r="DR122" s="817"/>
      <c r="DS122" s="817"/>
      <c r="DT122" s="817"/>
      <c r="DU122" s="817"/>
      <c r="DV122" s="794" t="s">
        <v>442</v>
      </c>
      <c r="DW122" s="794"/>
      <c r="DX122" s="794"/>
      <c r="DY122" s="794"/>
      <c r="DZ122" s="795"/>
    </row>
    <row r="123" spans="1:130" s="230" customFormat="1" ht="26.25" customHeight="1" x14ac:dyDescent="0.15">
      <c r="A123" s="820"/>
      <c r="B123" s="821"/>
      <c r="C123" s="815" t="s">
        <v>465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442</v>
      </c>
      <c r="AB123" s="780"/>
      <c r="AC123" s="780"/>
      <c r="AD123" s="780"/>
      <c r="AE123" s="781"/>
      <c r="AF123" s="782" t="s">
        <v>468</v>
      </c>
      <c r="AG123" s="780"/>
      <c r="AH123" s="780"/>
      <c r="AI123" s="780"/>
      <c r="AJ123" s="781"/>
      <c r="AK123" s="782" t="s">
        <v>442</v>
      </c>
      <c r="AL123" s="780"/>
      <c r="AM123" s="780"/>
      <c r="AN123" s="780"/>
      <c r="AO123" s="781"/>
      <c r="AP123" s="824" t="s">
        <v>468</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484</v>
      </c>
      <c r="BP123" s="878"/>
      <c r="BQ123" s="832">
        <v>4238583</v>
      </c>
      <c r="BR123" s="833"/>
      <c r="BS123" s="833"/>
      <c r="BT123" s="833"/>
      <c r="BU123" s="833"/>
      <c r="BV123" s="833">
        <v>4330392</v>
      </c>
      <c r="BW123" s="833"/>
      <c r="BX123" s="833"/>
      <c r="BY123" s="833"/>
      <c r="BZ123" s="833"/>
      <c r="CA123" s="833">
        <v>4123639</v>
      </c>
      <c r="CB123" s="833"/>
      <c r="CC123" s="833"/>
      <c r="CD123" s="833"/>
      <c r="CE123" s="833"/>
      <c r="CF123" s="748"/>
      <c r="CG123" s="749"/>
      <c r="CH123" s="749"/>
      <c r="CI123" s="749"/>
      <c r="CJ123" s="834"/>
      <c r="CK123" s="869"/>
      <c r="CL123" s="855"/>
      <c r="CM123" s="855"/>
      <c r="CN123" s="855"/>
      <c r="CO123" s="856"/>
      <c r="CP123" s="835" t="s">
        <v>485</v>
      </c>
      <c r="CQ123" s="836"/>
      <c r="CR123" s="836"/>
      <c r="CS123" s="836"/>
      <c r="CT123" s="836"/>
      <c r="CU123" s="836"/>
      <c r="CV123" s="836"/>
      <c r="CW123" s="836"/>
      <c r="CX123" s="836"/>
      <c r="CY123" s="836"/>
      <c r="CZ123" s="836"/>
      <c r="DA123" s="836"/>
      <c r="DB123" s="836"/>
      <c r="DC123" s="836"/>
      <c r="DD123" s="836"/>
      <c r="DE123" s="836"/>
      <c r="DF123" s="837"/>
      <c r="DG123" s="779" t="s">
        <v>442</v>
      </c>
      <c r="DH123" s="780"/>
      <c r="DI123" s="780"/>
      <c r="DJ123" s="780"/>
      <c r="DK123" s="781"/>
      <c r="DL123" s="782" t="s">
        <v>442</v>
      </c>
      <c r="DM123" s="780"/>
      <c r="DN123" s="780"/>
      <c r="DO123" s="780"/>
      <c r="DP123" s="781"/>
      <c r="DQ123" s="782" t="s">
        <v>468</v>
      </c>
      <c r="DR123" s="780"/>
      <c r="DS123" s="780"/>
      <c r="DT123" s="780"/>
      <c r="DU123" s="781"/>
      <c r="DV123" s="824" t="s">
        <v>442</v>
      </c>
      <c r="DW123" s="825"/>
      <c r="DX123" s="825"/>
      <c r="DY123" s="825"/>
      <c r="DZ123" s="826"/>
    </row>
    <row r="124" spans="1:130" s="230" customFormat="1" ht="26.25" customHeight="1" thickBot="1" x14ac:dyDescent="0.2">
      <c r="A124" s="820"/>
      <c r="B124" s="821"/>
      <c r="C124" s="815" t="s">
        <v>469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442</v>
      </c>
      <c r="AB124" s="780"/>
      <c r="AC124" s="780"/>
      <c r="AD124" s="780"/>
      <c r="AE124" s="781"/>
      <c r="AF124" s="782" t="s">
        <v>442</v>
      </c>
      <c r="AG124" s="780"/>
      <c r="AH124" s="780"/>
      <c r="AI124" s="780"/>
      <c r="AJ124" s="781"/>
      <c r="AK124" s="782" t="s">
        <v>442</v>
      </c>
      <c r="AL124" s="780"/>
      <c r="AM124" s="780"/>
      <c r="AN124" s="780"/>
      <c r="AO124" s="781"/>
      <c r="AP124" s="824" t="s">
        <v>442</v>
      </c>
      <c r="AQ124" s="825"/>
      <c r="AR124" s="825"/>
      <c r="AS124" s="825"/>
      <c r="AT124" s="826"/>
      <c r="AU124" s="827" t="s">
        <v>486</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442</v>
      </c>
      <c r="BR124" s="831"/>
      <c r="BS124" s="831"/>
      <c r="BT124" s="831"/>
      <c r="BU124" s="831"/>
      <c r="BV124" s="831" t="s">
        <v>442</v>
      </c>
      <c r="BW124" s="831"/>
      <c r="BX124" s="831"/>
      <c r="BY124" s="831"/>
      <c r="BZ124" s="831"/>
      <c r="CA124" s="831" t="s">
        <v>442</v>
      </c>
      <c r="CB124" s="831"/>
      <c r="CC124" s="831"/>
      <c r="CD124" s="831"/>
      <c r="CE124" s="831"/>
      <c r="CF124" s="726"/>
      <c r="CG124" s="727"/>
      <c r="CH124" s="727"/>
      <c r="CI124" s="727"/>
      <c r="CJ124" s="862"/>
      <c r="CK124" s="870"/>
      <c r="CL124" s="870"/>
      <c r="CM124" s="870"/>
      <c r="CN124" s="870"/>
      <c r="CO124" s="871"/>
      <c r="CP124" s="835" t="s">
        <v>487</v>
      </c>
      <c r="CQ124" s="836"/>
      <c r="CR124" s="836"/>
      <c r="CS124" s="836"/>
      <c r="CT124" s="836"/>
      <c r="CU124" s="836"/>
      <c r="CV124" s="836"/>
      <c r="CW124" s="836"/>
      <c r="CX124" s="836"/>
      <c r="CY124" s="836"/>
      <c r="CZ124" s="836"/>
      <c r="DA124" s="836"/>
      <c r="DB124" s="836"/>
      <c r="DC124" s="836"/>
      <c r="DD124" s="836"/>
      <c r="DE124" s="836"/>
      <c r="DF124" s="837"/>
      <c r="DG124" s="763" t="s">
        <v>468</v>
      </c>
      <c r="DH124" s="764"/>
      <c r="DI124" s="764"/>
      <c r="DJ124" s="764"/>
      <c r="DK124" s="765"/>
      <c r="DL124" s="766" t="s">
        <v>442</v>
      </c>
      <c r="DM124" s="764"/>
      <c r="DN124" s="764"/>
      <c r="DO124" s="764"/>
      <c r="DP124" s="765"/>
      <c r="DQ124" s="766" t="s">
        <v>442</v>
      </c>
      <c r="DR124" s="764"/>
      <c r="DS124" s="764"/>
      <c r="DT124" s="764"/>
      <c r="DU124" s="765"/>
      <c r="DV124" s="848" t="s">
        <v>442</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468</v>
      </c>
      <c r="AB125" s="780"/>
      <c r="AC125" s="780"/>
      <c r="AD125" s="780"/>
      <c r="AE125" s="781"/>
      <c r="AF125" s="782" t="s">
        <v>442</v>
      </c>
      <c r="AG125" s="780"/>
      <c r="AH125" s="780"/>
      <c r="AI125" s="780"/>
      <c r="AJ125" s="781"/>
      <c r="AK125" s="782" t="s">
        <v>442</v>
      </c>
      <c r="AL125" s="780"/>
      <c r="AM125" s="780"/>
      <c r="AN125" s="780"/>
      <c r="AO125" s="781"/>
      <c r="AP125" s="824" t="s">
        <v>442</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488</v>
      </c>
      <c r="CL125" s="852"/>
      <c r="CM125" s="852"/>
      <c r="CN125" s="852"/>
      <c r="CO125" s="853"/>
      <c r="CP125" s="860" t="s">
        <v>489</v>
      </c>
      <c r="CQ125" s="808"/>
      <c r="CR125" s="808"/>
      <c r="CS125" s="808"/>
      <c r="CT125" s="808"/>
      <c r="CU125" s="808"/>
      <c r="CV125" s="808"/>
      <c r="CW125" s="808"/>
      <c r="CX125" s="808"/>
      <c r="CY125" s="808"/>
      <c r="CZ125" s="808"/>
      <c r="DA125" s="808"/>
      <c r="DB125" s="808"/>
      <c r="DC125" s="808"/>
      <c r="DD125" s="808"/>
      <c r="DE125" s="808"/>
      <c r="DF125" s="809"/>
      <c r="DG125" s="861" t="s">
        <v>442</v>
      </c>
      <c r="DH125" s="842"/>
      <c r="DI125" s="842"/>
      <c r="DJ125" s="842"/>
      <c r="DK125" s="842"/>
      <c r="DL125" s="842" t="s">
        <v>442</v>
      </c>
      <c r="DM125" s="842"/>
      <c r="DN125" s="842"/>
      <c r="DO125" s="842"/>
      <c r="DP125" s="842"/>
      <c r="DQ125" s="842" t="s">
        <v>442</v>
      </c>
      <c r="DR125" s="842"/>
      <c r="DS125" s="842"/>
      <c r="DT125" s="842"/>
      <c r="DU125" s="842"/>
      <c r="DV125" s="843" t="s">
        <v>468</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462</v>
      </c>
      <c r="AB126" s="780"/>
      <c r="AC126" s="780"/>
      <c r="AD126" s="780"/>
      <c r="AE126" s="781"/>
      <c r="AF126" s="782" t="s">
        <v>442</v>
      </c>
      <c r="AG126" s="780"/>
      <c r="AH126" s="780"/>
      <c r="AI126" s="780"/>
      <c r="AJ126" s="781"/>
      <c r="AK126" s="782" t="s">
        <v>442</v>
      </c>
      <c r="AL126" s="780"/>
      <c r="AM126" s="780"/>
      <c r="AN126" s="780"/>
      <c r="AO126" s="781"/>
      <c r="AP126" s="824" t="s">
        <v>442</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490</v>
      </c>
      <c r="CQ126" s="752"/>
      <c r="CR126" s="752"/>
      <c r="CS126" s="752"/>
      <c r="CT126" s="752"/>
      <c r="CU126" s="752"/>
      <c r="CV126" s="752"/>
      <c r="CW126" s="752"/>
      <c r="CX126" s="752"/>
      <c r="CY126" s="752"/>
      <c r="CZ126" s="752"/>
      <c r="DA126" s="752"/>
      <c r="DB126" s="752"/>
      <c r="DC126" s="752"/>
      <c r="DD126" s="752"/>
      <c r="DE126" s="752"/>
      <c r="DF126" s="753"/>
      <c r="DG126" s="816" t="s">
        <v>468</v>
      </c>
      <c r="DH126" s="817"/>
      <c r="DI126" s="817"/>
      <c r="DJ126" s="817"/>
      <c r="DK126" s="817"/>
      <c r="DL126" s="817" t="s">
        <v>442</v>
      </c>
      <c r="DM126" s="817"/>
      <c r="DN126" s="817"/>
      <c r="DO126" s="817"/>
      <c r="DP126" s="817"/>
      <c r="DQ126" s="817" t="s">
        <v>442</v>
      </c>
      <c r="DR126" s="817"/>
      <c r="DS126" s="817"/>
      <c r="DT126" s="817"/>
      <c r="DU126" s="817"/>
      <c r="DV126" s="794" t="s">
        <v>442</v>
      </c>
      <c r="DW126" s="794"/>
      <c r="DX126" s="794"/>
      <c r="DY126" s="794"/>
      <c r="DZ126" s="795"/>
    </row>
    <row r="127" spans="1:130" s="230" customFormat="1" ht="26.25" customHeight="1" x14ac:dyDescent="0.15">
      <c r="A127" s="822"/>
      <c r="B127" s="823"/>
      <c r="C127" s="838" t="s">
        <v>491</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442</v>
      </c>
      <c r="AB127" s="780"/>
      <c r="AC127" s="780"/>
      <c r="AD127" s="780"/>
      <c r="AE127" s="781"/>
      <c r="AF127" s="782" t="s">
        <v>442</v>
      </c>
      <c r="AG127" s="780"/>
      <c r="AH127" s="780"/>
      <c r="AI127" s="780"/>
      <c r="AJ127" s="781"/>
      <c r="AK127" s="782" t="s">
        <v>442</v>
      </c>
      <c r="AL127" s="780"/>
      <c r="AM127" s="780"/>
      <c r="AN127" s="780"/>
      <c r="AO127" s="781"/>
      <c r="AP127" s="824" t="s">
        <v>442</v>
      </c>
      <c r="AQ127" s="825"/>
      <c r="AR127" s="825"/>
      <c r="AS127" s="825"/>
      <c r="AT127" s="826"/>
      <c r="AU127" s="232"/>
      <c r="AV127" s="232"/>
      <c r="AW127" s="232"/>
      <c r="AX127" s="841" t="s">
        <v>492</v>
      </c>
      <c r="AY127" s="812"/>
      <c r="AZ127" s="812"/>
      <c r="BA127" s="812"/>
      <c r="BB127" s="812"/>
      <c r="BC127" s="812"/>
      <c r="BD127" s="812"/>
      <c r="BE127" s="813"/>
      <c r="BF127" s="811" t="s">
        <v>493</v>
      </c>
      <c r="BG127" s="812"/>
      <c r="BH127" s="812"/>
      <c r="BI127" s="812"/>
      <c r="BJ127" s="812"/>
      <c r="BK127" s="812"/>
      <c r="BL127" s="813"/>
      <c r="BM127" s="811" t="s">
        <v>494</v>
      </c>
      <c r="BN127" s="812"/>
      <c r="BO127" s="812"/>
      <c r="BP127" s="812"/>
      <c r="BQ127" s="812"/>
      <c r="BR127" s="812"/>
      <c r="BS127" s="813"/>
      <c r="BT127" s="811" t="s">
        <v>495</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496</v>
      </c>
      <c r="CQ127" s="752"/>
      <c r="CR127" s="752"/>
      <c r="CS127" s="752"/>
      <c r="CT127" s="752"/>
      <c r="CU127" s="752"/>
      <c r="CV127" s="752"/>
      <c r="CW127" s="752"/>
      <c r="CX127" s="752"/>
      <c r="CY127" s="752"/>
      <c r="CZ127" s="752"/>
      <c r="DA127" s="752"/>
      <c r="DB127" s="752"/>
      <c r="DC127" s="752"/>
      <c r="DD127" s="752"/>
      <c r="DE127" s="752"/>
      <c r="DF127" s="753"/>
      <c r="DG127" s="816" t="s">
        <v>442</v>
      </c>
      <c r="DH127" s="817"/>
      <c r="DI127" s="817"/>
      <c r="DJ127" s="817"/>
      <c r="DK127" s="817"/>
      <c r="DL127" s="817" t="s">
        <v>442</v>
      </c>
      <c r="DM127" s="817"/>
      <c r="DN127" s="817"/>
      <c r="DO127" s="817"/>
      <c r="DP127" s="817"/>
      <c r="DQ127" s="817" t="s">
        <v>442</v>
      </c>
      <c r="DR127" s="817"/>
      <c r="DS127" s="817"/>
      <c r="DT127" s="817"/>
      <c r="DU127" s="817"/>
      <c r="DV127" s="794" t="s">
        <v>442</v>
      </c>
      <c r="DW127" s="794"/>
      <c r="DX127" s="794"/>
      <c r="DY127" s="794"/>
      <c r="DZ127" s="795"/>
    </row>
    <row r="128" spans="1:130" s="230" customFormat="1" ht="26.25" customHeight="1" thickBot="1" x14ac:dyDescent="0.2">
      <c r="A128" s="796" t="s">
        <v>497</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498</v>
      </c>
      <c r="X128" s="798"/>
      <c r="Y128" s="798"/>
      <c r="Z128" s="799"/>
      <c r="AA128" s="800">
        <v>16883</v>
      </c>
      <c r="AB128" s="801"/>
      <c r="AC128" s="801"/>
      <c r="AD128" s="801"/>
      <c r="AE128" s="802"/>
      <c r="AF128" s="803">
        <v>14871</v>
      </c>
      <c r="AG128" s="801"/>
      <c r="AH128" s="801"/>
      <c r="AI128" s="801"/>
      <c r="AJ128" s="802"/>
      <c r="AK128" s="803">
        <v>15667</v>
      </c>
      <c r="AL128" s="801"/>
      <c r="AM128" s="801"/>
      <c r="AN128" s="801"/>
      <c r="AO128" s="802"/>
      <c r="AP128" s="804"/>
      <c r="AQ128" s="805"/>
      <c r="AR128" s="805"/>
      <c r="AS128" s="805"/>
      <c r="AT128" s="806"/>
      <c r="AU128" s="232"/>
      <c r="AV128" s="232"/>
      <c r="AW128" s="232"/>
      <c r="AX128" s="807" t="s">
        <v>499</v>
      </c>
      <c r="AY128" s="808"/>
      <c r="AZ128" s="808"/>
      <c r="BA128" s="808"/>
      <c r="BB128" s="808"/>
      <c r="BC128" s="808"/>
      <c r="BD128" s="808"/>
      <c r="BE128" s="809"/>
      <c r="BF128" s="786" t="s">
        <v>442</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500</v>
      </c>
      <c r="CQ128" s="730"/>
      <c r="CR128" s="730"/>
      <c r="CS128" s="730"/>
      <c r="CT128" s="730"/>
      <c r="CU128" s="730"/>
      <c r="CV128" s="730"/>
      <c r="CW128" s="730"/>
      <c r="CX128" s="730"/>
      <c r="CY128" s="730"/>
      <c r="CZ128" s="730"/>
      <c r="DA128" s="730"/>
      <c r="DB128" s="730"/>
      <c r="DC128" s="730"/>
      <c r="DD128" s="730"/>
      <c r="DE128" s="730"/>
      <c r="DF128" s="731"/>
      <c r="DG128" s="790" t="s">
        <v>442</v>
      </c>
      <c r="DH128" s="791"/>
      <c r="DI128" s="791"/>
      <c r="DJ128" s="791"/>
      <c r="DK128" s="791"/>
      <c r="DL128" s="791" t="s">
        <v>442</v>
      </c>
      <c r="DM128" s="791"/>
      <c r="DN128" s="791"/>
      <c r="DO128" s="791"/>
      <c r="DP128" s="791"/>
      <c r="DQ128" s="791" t="s">
        <v>442</v>
      </c>
      <c r="DR128" s="791"/>
      <c r="DS128" s="791"/>
      <c r="DT128" s="791"/>
      <c r="DU128" s="791"/>
      <c r="DV128" s="792" t="s">
        <v>442</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501</v>
      </c>
      <c r="X129" s="777"/>
      <c r="Y129" s="777"/>
      <c r="Z129" s="778"/>
      <c r="AA129" s="779">
        <v>2089725</v>
      </c>
      <c r="AB129" s="780"/>
      <c r="AC129" s="780"/>
      <c r="AD129" s="780"/>
      <c r="AE129" s="781"/>
      <c r="AF129" s="782">
        <v>2273567</v>
      </c>
      <c r="AG129" s="780"/>
      <c r="AH129" s="780"/>
      <c r="AI129" s="780"/>
      <c r="AJ129" s="781"/>
      <c r="AK129" s="782">
        <v>2257117</v>
      </c>
      <c r="AL129" s="780"/>
      <c r="AM129" s="780"/>
      <c r="AN129" s="780"/>
      <c r="AO129" s="781"/>
      <c r="AP129" s="783"/>
      <c r="AQ129" s="784"/>
      <c r="AR129" s="784"/>
      <c r="AS129" s="784"/>
      <c r="AT129" s="785"/>
      <c r="AU129" s="233"/>
      <c r="AV129" s="233"/>
      <c r="AW129" s="233"/>
      <c r="AX129" s="751" t="s">
        <v>502</v>
      </c>
      <c r="AY129" s="752"/>
      <c r="AZ129" s="752"/>
      <c r="BA129" s="752"/>
      <c r="BB129" s="752"/>
      <c r="BC129" s="752"/>
      <c r="BD129" s="752"/>
      <c r="BE129" s="753"/>
      <c r="BF129" s="770" t="s">
        <v>442</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503</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504</v>
      </c>
      <c r="X130" s="777"/>
      <c r="Y130" s="777"/>
      <c r="Z130" s="778"/>
      <c r="AA130" s="779">
        <v>257918</v>
      </c>
      <c r="AB130" s="780"/>
      <c r="AC130" s="780"/>
      <c r="AD130" s="780"/>
      <c r="AE130" s="781"/>
      <c r="AF130" s="782">
        <v>258389</v>
      </c>
      <c r="AG130" s="780"/>
      <c r="AH130" s="780"/>
      <c r="AI130" s="780"/>
      <c r="AJ130" s="781"/>
      <c r="AK130" s="782">
        <v>245715</v>
      </c>
      <c r="AL130" s="780"/>
      <c r="AM130" s="780"/>
      <c r="AN130" s="780"/>
      <c r="AO130" s="781"/>
      <c r="AP130" s="783"/>
      <c r="AQ130" s="784"/>
      <c r="AR130" s="784"/>
      <c r="AS130" s="784"/>
      <c r="AT130" s="785"/>
      <c r="AU130" s="233"/>
      <c r="AV130" s="233"/>
      <c r="AW130" s="233"/>
      <c r="AX130" s="751" t="s">
        <v>505</v>
      </c>
      <c r="AY130" s="752"/>
      <c r="AZ130" s="752"/>
      <c r="BA130" s="752"/>
      <c r="BB130" s="752"/>
      <c r="BC130" s="752"/>
      <c r="BD130" s="752"/>
      <c r="BE130" s="753"/>
      <c r="BF130" s="754">
        <v>11</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506</v>
      </c>
      <c r="X131" s="761"/>
      <c r="Y131" s="761"/>
      <c r="Z131" s="762"/>
      <c r="AA131" s="763">
        <v>1831807</v>
      </c>
      <c r="AB131" s="764"/>
      <c r="AC131" s="764"/>
      <c r="AD131" s="764"/>
      <c r="AE131" s="765"/>
      <c r="AF131" s="766">
        <v>2015178</v>
      </c>
      <c r="AG131" s="764"/>
      <c r="AH131" s="764"/>
      <c r="AI131" s="764"/>
      <c r="AJ131" s="765"/>
      <c r="AK131" s="766">
        <v>2011402</v>
      </c>
      <c r="AL131" s="764"/>
      <c r="AM131" s="764"/>
      <c r="AN131" s="764"/>
      <c r="AO131" s="765"/>
      <c r="AP131" s="767"/>
      <c r="AQ131" s="768"/>
      <c r="AR131" s="768"/>
      <c r="AS131" s="768"/>
      <c r="AT131" s="769"/>
      <c r="AU131" s="233"/>
      <c r="AV131" s="233"/>
      <c r="AW131" s="233"/>
      <c r="AX131" s="729" t="s">
        <v>507</v>
      </c>
      <c r="AY131" s="730"/>
      <c r="AZ131" s="730"/>
      <c r="BA131" s="730"/>
      <c r="BB131" s="730"/>
      <c r="BC131" s="730"/>
      <c r="BD131" s="730"/>
      <c r="BE131" s="731"/>
      <c r="BF131" s="732" t="s">
        <v>462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508</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509</v>
      </c>
      <c r="W132" s="742"/>
      <c r="X132" s="742"/>
      <c r="Y132" s="742"/>
      <c r="Z132" s="743"/>
      <c r="AA132" s="744">
        <v>11.1977954</v>
      </c>
      <c r="AB132" s="745"/>
      <c r="AC132" s="745"/>
      <c r="AD132" s="745"/>
      <c r="AE132" s="746"/>
      <c r="AF132" s="747">
        <v>10.604373410000001</v>
      </c>
      <c r="AG132" s="745"/>
      <c r="AH132" s="745"/>
      <c r="AI132" s="745"/>
      <c r="AJ132" s="746"/>
      <c r="AK132" s="747">
        <v>11.40512936</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510</v>
      </c>
      <c r="W133" s="721"/>
      <c r="X133" s="721"/>
      <c r="Y133" s="721"/>
      <c r="Z133" s="722"/>
      <c r="AA133" s="723">
        <v>10.3</v>
      </c>
      <c r="AB133" s="724"/>
      <c r="AC133" s="724"/>
      <c r="AD133" s="724"/>
      <c r="AE133" s="725"/>
      <c r="AF133" s="723">
        <v>10.6</v>
      </c>
      <c r="AG133" s="724"/>
      <c r="AH133" s="724"/>
      <c r="AI133" s="724"/>
      <c r="AJ133" s="725"/>
      <c r="AK133" s="723">
        <v>11</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lOgt0kgR7zovHpjgndRcupYlKcvG7DKFg7NGPA55pOe/iIHOwajF7hHx7OaZUHBPJdn5Eu1VNGa7FVR02VYXJQ==" saltValue="f25B19Zn3aWxqEuGqgKQr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KHZYUFOFYGK9IdRu52sbJBryDA9mvT41zL+M80M4GJkL3jJPGttyozewFD9nQjECmnpIHcAMLlbK25OO+q5PlA==" saltValue="Xoem0/OthNWouYevrqy82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sICf8vmxeUld7oGGhlOhgrnm+3ij/Max+UP11TdDgmXhWduIauco3leltyfRDgFK7uicOh+UlkXdGXyIrVDUg==" saltValue="bEa9fvOZD4RhCy9NQ2/A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514</v>
      </c>
      <c r="AP7" s="272"/>
      <c r="AQ7" s="273" t="s">
        <v>515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516</v>
      </c>
      <c r="AQ8" s="279" t="s">
        <v>517</v>
      </c>
      <c r="AR8" s="280" t="s">
        <v>518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519</v>
      </c>
      <c r="AL9" s="1131"/>
      <c r="AM9" s="1131"/>
      <c r="AN9" s="1132"/>
      <c r="AO9" s="281">
        <v>685027</v>
      </c>
      <c r="AP9" s="281">
        <v>118928</v>
      </c>
      <c r="AQ9" s="282">
        <v>138583</v>
      </c>
      <c r="AR9" s="283">
        <v>-14.2</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520</v>
      </c>
      <c r="AL10" s="1131"/>
      <c r="AM10" s="1131"/>
      <c r="AN10" s="1132"/>
      <c r="AO10" s="284">
        <v>105327</v>
      </c>
      <c r="AP10" s="284">
        <v>18286</v>
      </c>
      <c r="AQ10" s="285">
        <v>15847</v>
      </c>
      <c r="AR10" s="286">
        <v>15.4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521</v>
      </c>
      <c r="AL11" s="1131"/>
      <c r="AM11" s="1131"/>
      <c r="AN11" s="1132"/>
      <c r="AO11" s="284" t="s">
        <v>522</v>
      </c>
      <c r="AP11" s="284" t="s">
        <v>522</v>
      </c>
      <c r="AQ11" s="285">
        <v>2224</v>
      </c>
      <c r="AR11" s="286" t="s">
        <v>522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523</v>
      </c>
      <c r="AL12" s="1131"/>
      <c r="AM12" s="1131"/>
      <c r="AN12" s="1132"/>
      <c r="AO12" s="284" t="s">
        <v>522</v>
      </c>
      <c r="AP12" s="284" t="s">
        <v>522</v>
      </c>
      <c r="AQ12" s="285" t="s">
        <v>522</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524</v>
      </c>
      <c r="AL13" s="1131"/>
      <c r="AM13" s="1131"/>
      <c r="AN13" s="1132"/>
      <c r="AO13" s="284">
        <v>16323</v>
      </c>
      <c r="AP13" s="284">
        <v>2834</v>
      </c>
      <c r="AQ13" s="285">
        <v>5571</v>
      </c>
      <c r="AR13" s="286">
        <v>-49.1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525</v>
      </c>
      <c r="AL14" s="1131"/>
      <c r="AM14" s="1131"/>
      <c r="AN14" s="1132"/>
      <c r="AO14" s="284">
        <v>5799</v>
      </c>
      <c r="AP14" s="284">
        <v>1007</v>
      </c>
      <c r="AQ14" s="285">
        <v>2766</v>
      </c>
      <c r="AR14" s="286">
        <v>-63.6</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526</v>
      </c>
      <c r="AL15" s="1134"/>
      <c r="AM15" s="1134"/>
      <c r="AN15" s="1135"/>
      <c r="AO15" s="284">
        <v>-41923</v>
      </c>
      <c r="AP15" s="284">
        <v>-7278</v>
      </c>
      <c r="AQ15" s="285">
        <v>-9361</v>
      </c>
      <c r="AR15" s="286">
        <v>-22.3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770553</v>
      </c>
      <c r="AP16" s="284">
        <v>133777</v>
      </c>
      <c r="AQ16" s="285">
        <v>155632</v>
      </c>
      <c r="AR16" s="286">
        <v>-14</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528</v>
      </c>
      <c r="AP20" s="293" t="s">
        <v>529</v>
      </c>
      <c r="AQ20" s="294" t="s">
        <v>530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531</v>
      </c>
      <c r="AL21" s="1137"/>
      <c r="AM21" s="1137"/>
      <c r="AN21" s="1138"/>
      <c r="AO21" s="297">
        <v>11.81</v>
      </c>
      <c r="AP21" s="298">
        <v>13.83</v>
      </c>
      <c r="AQ21" s="299">
        <v>-2.02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532</v>
      </c>
      <c r="AL22" s="1137"/>
      <c r="AM22" s="1137"/>
      <c r="AN22" s="1138"/>
      <c r="AO22" s="302">
        <v>97</v>
      </c>
      <c r="AP22" s="303">
        <v>96.2</v>
      </c>
      <c r="AQ22" s="304">
        <v>0.8</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533</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534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514</v>
      </c>
      <c r="AP30" s="272"/>
      <c r="AQ30" s="273" t="s">
        <v>515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516</v>
      </c>
      <c r="AQ31" s="279" t="s">
        <v>517</v>
      </c>
      <c r="AR31" s="280" t="s">
        <v>518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536</v>
      </c>
      <c r="AL32" s="1121"/>
      <c r="AM32" s="1121"/>
      <c r="AN32" s="1122"/>
      <c r="AO32" s="312">
        <v>292450</v>
      </c>
      <c r="AP32" s="312">
        <v>50773</v>
      </c>
      <c r="AQ32" s="313">
        <v>82029</v>
      </c>
      <c r="AR32" s="314">
        <v>-38.1</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537</v>
      </c>
      <c r="AL33" s="1121"/>
      <c r="AM33" s="1121"/>
      <c r="AN33" s="112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538</v>
      </c>
      <c r="AL34" s="1121"/>
      <c r="AM34" s="1121"/>
      <c r="AN34" s="1122"/>
      <c r="AO34" s="312" t="s">
        <v>522</v>
      </c>
      <c r="AP34" s="312" t="s">
        <v>522</v>
      </c>
      <c r="AQ34" s="313" t="s">
        <v>522</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539</v>
      </c>
      <c r="AL35" s="1121"/>
      <c r="AM35" s="1121"/>
      <c r="AN35" s="1122"/>
      <c r="AO35" s="312">
        <v>174297</v>
      </c>
      <c r="AP35" s="312">
        <v>30260</v>
      </c>
      <c r="AQ35" s="313">
        <v>28200</v>
      </c>
      <c r="AR35" s="314">
        <v>7.3</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540</v>
      </c>
      <c r="AL36" s="1121"/>
      <c r="AM36" s="1121"/>
      <c r="AN36" s="1122"/>
      <c r="AO36" s="312">
        <v>24038</v>
      </c>
      <c r="AP36" s="312">
        <v>4173</v>
      </c>
      <c r="AQ36" s="313">
        <v>4770</v>
      </c>
      <c r="AR36" s="314">
        <v>-12.5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541</v>
      </c>
      <c r="AL37" s="1121"/>
      <c r="AM37" s="1121"/>
      <c r="AN37" s="1122"/>
      <c r="AO37" s="312" t="s">
        <v>522</v>
      </c>
      <c r="AP37" s="312" t="s">
        <v>522</v>
      </c>
      <c r="AQ37" s="313">
        <v>525</v>
      </c>
      <c r="AR37" s="314" t="s">
        <v>522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542</v>
      </c>
      <c r="AL38" s="1124"/>
      <c r="AM38" s="1124"/>
      <c r="AN38" s="1125"/>
      <c r="AO38" s="315" t="s">
        <v>522</v>
      </c>
      <c r="AP38" s="315" t="s">
        <v>522</v>
      </c>
      <c r="AQ38" s="316">
        <v>4</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543</v>
      </c>
      <c r="AL39" s="1124"/>
      <c r="AM39" s="1124"/>
      <c r="AN39" s="1125"/>
      <c r="AO39" s="312">
        <v>-15667</v>
      </c>
      <c r="AP39" s="312">
        <v>-2720</v>
      </c>
      <c r="AQ39" s="313">
        <v>-1861</v>
      </c>
      <c r="AR39" s="314">
        <v>46.2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544</v>
      </c>
      <c r="AL40" s="1121"/>
      <c r="AM40" s="1121"/>
      <c r="AN40" s="1122"/>
      <c r="AO40" s="312">
        <v>-245715</v>
      </c>
      <c r="AP40" s="312">
        <v>-42659</v>
      </c>
      <c r="AQ40" s="313">
        <v>-76879</v>
      </c>
      <c r="AR40" s="314">
        <v>-44.5</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229403</v>
      </c>
      <c r="AP41" s="312">
        <v>39827</v>
      </c>
      <c r="AQ41" s="313">
        <v>36788</v>
      </c>
      <c r="AR41" s="314">
        <v>8.3000000000000007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514</v>
      </c>
      <c r="AN49" s="1115" t="s">
        <v>548</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549</v>
      </c>
      <c r="AO50" s="329" t="s">
        <v>550</v>
      </c>
      <c r="AP50" s="330" t="s">
        <v>551</v>
      </c>
      <c r="AQ50" s="331" t="s">
        <v>552</v>
      </c>
      <c r="AR50" s="332" t="s">
        <v>553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554</v>
      </c>
      <c r="AL51" s="325"/>
      <c r="AM51" s="333">
        <v>317318</v>
      </c>
      <c r="AN51" s="334">
        <v>55533</v>
      </c>
      <c r="AO51" s="335">
        <v>31.1</v>
      </c>
      <c r="AP51" s="336">
        <v>114790</v>
      </c>
      <c r="AQ51" s="337">
        <v>-6.6</v>
      </c>
      <c r="AR51" s="338">
        <v>37.700000000000003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555</v>
      </c>
      <c r="AM52" s="341">
        <v>228285</v>
      </c>
      <c r="AN52" s="342">
        <v>39952</v>
      </c>
      <c r="AO52" s="343">
        <v>37.1</v>
      </c>
      <c r="AP52" s="344">
        <v>55601</v>
      </c>
      <c r="AQ52" s="345">
        <v>-15.5</v>
      </c>
      <c r="AR52" s="346">
        <v>52.6</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556</v>
      </c>
      <c r="AL53" s="325"/>
      <c r="AM53" s="333">
        <v>382762</v>
      </c>
      <c r="AN53" s="334">
        <v>66348</v>
      </c>
      <c r="AO53" s="335">
        <v>19.5</v>
      </c>
      <c r="AP53" s="336">
        <v>126262</v>
      </c>
      <c r="AQ53" s="337">
        <v>10</v>
      </c>
      <c r="AR53" s="338">
        <v>9.5</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555</v>
      </c>
      <c r="AM54" s="341">
        <v>262544</v>
      </c>
      <c r="AN54" s="342">
        <v>45509</v>
      </c>
      <c r="AO54" s="343">
        <v>13.9</v>
      </c>
      <c r="AP54" s="344">
        <v>56769</v>
      </c>
      <c r="AQ54" s="345">
        <v>2.1</v>
      </c>
      <c r="AR54" s="346">
        <v>11.8</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557</v>
      </c>
      <c r="AL55" s="325"/>
      <c r="AM55" s="333">
        <v>326237</v>
      </c>
      <c r="AN55" s="334">
        <v>56727</v>
      </c>
      <c r="AO55" s="335">
        <v>-14.5</v>
      </c>
      <c r="AP55" s="336">
        <v>126525</v>
      </c>
      <c r="AQ55" s="337">
        <v>0.2</v>
      </c>
      <c r="AR55" s="338">
        <v>-14.7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555</v>
      </c>
      <c r="AM56" s="341">
        <v>158738</v>
      </c>
      <c r="AN56" s="342">
        <v>27602</v>
      </c>
      <c r="AO56" s="343">
        <v>-39.299999999999997</v>
      </c>
      <c r="AP56" s="344">
        <v>67052</v>
      </c>
      <c r="AQ56" s="345">
        <v>18.100000000000001</v>
      </c>
      <c r="AR56" s="346">
        <v>-57.4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558</v>
      </c>
      <c r="AL57" s="325"/>
      <c r="AM57" s="333">
        <v>340061</v>
      </c>
      <c r="AN57" s="334">
        <v>59702</v>
      </c>
      <c r="AO57" s="335">
        <v>5.2</v>
      </c>
      <c r="AP57" s="336">
        <v>122054</v>
      </c>
      <c r="AQ57" s="337">
        <v>-3.5</v>
      </c>
      <c r="AR57" s="338">
        <v>8.6999999999999993</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555</v>
      </c>
      <c r="AM58" s="341">
        <v>143046</v>
      </c>
      <c r="AN58" s="342">
        <v>25113</v>
      </c>
      <c r="AO58" s="343">
        <v>-9</v>
      </c>
      <c r="AP58" s="344">
        <v>68298</v>
      </c>
      <c r="AQ58" s="345">
        <v>1.9</v>
      </c>
      <c r="AR58" s="346">
        <v>-10.9</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559</v>
      </c>
      <c r="AL59" s="325"/>
      <c r="AM59" s="333">
        <v>254884</v>
      </c>
      <c r="AN59" s="334">
        <v>44251</v>
      </c>
      <c r="AO59" s="335">
        <v>-25.9</v>
      </c>
      <c r="AP59" s="336">
        <v>111644</v>
      </c>
      <c r="AQ59" s="337">
        <v>-8.5</v>
      </c>
      <c r="AR59" s="338">
        <v>-17.399999999999999</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555</v>
      </c>
      <c r="AM60" s="341">
        <v>136321</v>
      </c>
      <c r="AN60" s="342">
        <v>23667</v>
      </c>
      <c r="AO60" s="343">
        <v>-5.8</v>
      </c>
      <c r="AP60" s="344">
        <v>66606</v>
      </c>
      <c r="AQ60" s="345">
        <v>-2.5</v>
      </c>
      <c r="AR60" s="346">
        <v>-3.3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560</v>
      </c>
      <c r="AL61" s="347"/>
      <c r="AM61" s="348">
        <v>324252</v>
      </c>
      <c r="AN61" s="349">
        <v>56512</v>
      </c>
      <c r="AO61" s="350">
        <v>3.1</v>
      </c>
      <c r="AP61" s="351">
        <v>120255</v>
      </c>
      <c r="AQ61" s="352">
        <v>-1.7</v>
      </c>
      <c r="AR61" s="338">
        <v>4.8</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555</v>
      </c>
      <c r="AM62" s="341">
        <v>185787</v>
      </c>
      <c r="AN62" s="342">
        <v>32369</v>
      </c>
      <c r="AO62" s="343">
        <v>-0.6</v>
      </c>
      <c r="AP62" s="344">
        <v>62865</v>
      </c>
      <c r="AQ62" s="345">
        <v>0.8</v>
      </c>
      <c r="AR62" s="346">
        <v>-1.4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1EnVJ9N1/Mk8wGAZoYPYWqndlZt56GASZafjeM7FfwbT3lNr3mtQbaHTe0jhtmuWt+HWzKXwSnzK0OjIUy32YQ==" saltValue="pBIU7tNWyIymzlqITD3C7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21"/>
  <sheetViews>
    <sheetView showGridLines="0" topLeftCell="A94"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562</v>
      </c>
    </row>
    <row r="120" spans="125:125" ht="13.5" hidden="1" customHeight="1" x14ac:dyDescent="0.15"/>
    <row r="121" spans="125:125" ht="13.5" hidden="1" customHeight="1" x14ac:dyDescent="0.15">
      <c r="DU121" s="259"/>
    </row>
  </sheetData>
  <sheetProtection algorithmName="SHA-512" hashValue="zD/537yweAbAaKC1MjjkWN3RCpQJ8Lk6Zj/+v8jh5R7sGaAFFDygzGSBGTtusQY6pxZHBdBraBtmgzoZQIsB5w==" saltValue="lqCtf0DfxaMGDAAQ6yT2s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563</v>
      </c>
    </row>
  </sheetData>
  <sheetProtection algorithmName="SHA-512" hashValue="7X8a0zR+XWG2x4KFNuhMwQXroo+acNDjqA5ssHmNFcOZ2txJp/NrF1/tucGAc7ZwdawDm8TXKZ5p+3Sm+KwE9A==" saltValue="hGZHlW63w7/6Q/F0rgRlL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62.25</v>
      </c>
      <c r="G47" s="12">
        <v>59.2</v>
      </c>
      <c r="H47" s="12">
        <v>51.74</v>
      </c>
      <c r="I47" s="12">
        <v>59.42</v>
      </c>
      <c r="J47" s="13">
        <v>63.37</v>
      </c>
    </row>
    <row r="48" spans="2:10" ht="57.75" customHeight="1" x14ac:dyDescent="0.15">
      <c r="B48" s="14"/>
      <c r="C48" s="1141" t="s">
        <v>4</v>
      </c>
      <c r="D48" s="1141"/>
      <c r="E48" s="1142"/>
      <c r="F48" s="15">
        <v>7.61</v>
      </c>
      <c r="G48" s="16">
        <v>4.16</v>
      </c>
      <c r="H48" s="16">
        <v>9.27</v>
      </c>
      <c r="I48" s="16">
        <v>8.8699999999999992</v>
      </c>
      <c r="J48" s="17">
        <v>6.42</v>
      </c>
    </row>
    <row r="49" spans="2:10" ht="57.75" customHeight="1" thickBot="1" x14ac:dyDescent="0.2">
      <c r="B49" s="18"/>
      <c r="C49" s="1143" t="s">
        <v>5</v>
      </c>
      <c r="D49" s="1143"/>
      <c r="E49" s="1144"/>
      <c r="F49" s="19" t="s">
        <v>569</v>
      </c>
      <c r="G49" s="20" t="s">
        <v>570</v>
      </c>
      <c r="H49" s="20">
        <v>1</v>
      </c>
      <c r="I49" s="20">
        <v>12.21</v>
      </c>
      <c r="J49" s="21">
        <v>0.99</v>
      </c>
    </row>
    <row r="50" spans="2:10" x14ac:dyDescent="0.15"/>
  </sheetData>
  <sheetProtection algorithmName="SHA-512" hashValue="sjPkQpMMlMH62HiJlpRaxmDI0aw5BhgAG7TD7OsjsXLYw5AYLlaXAz8lyeq7RiTxnx6N8W4/q3gndu1+TtVw2g==" saltValue="PRPd0SaTzJwtbrtgvBMA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gifu</cp:lastModifiedBy>
  <cp:lastPrinted>2024-03-17T23:44:27Z</cp:lastPrinted>
  <dcterms:created xsi:type="dcterms:W3CDTF">2024-02-05T01:39:28Z</dcterms:created>
  <dcterms:modified xsi:type="dcterms:W3CDTF">2024-03-17T23:57:26Z</dcterms:modified>
  <cp:category/>
</cp:coreProperties>
</file>